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165" windowWidth="14520" windowHeight="6930"/>
  </bookViews>
  <sheets>
    <sheet name="Georgia Milestones EOG" sheetId="1" r:id="rId1"/>
    <sheet name="Georgia Milestones EOC" sheetId="6" r:id="rId2"/>
    <sheet name="Georgia Milestones EOG &amp; EOC" sheetId="7" r:id="rId3"/>
  </sheets>
  <calcPr calcId="145621"/>
</workbook>
</file>

<file path=xl/calcChain.xml><?xml version="1.0" encoding="utf-8"?>
<calcChain xmlns="http://schemas.openxmlformats.org/spreadsheetml/2006/main">
  <c r="E5" i="1" l="1"/>
  <c r="E5" i="6"/>
  <c r="E5" i="7"/>
  <c r="D5" i="6"/>
  <c r="D5" i="1"/>
  <c r="D12" i="7" l="1"/>
  <c r="D12" i="6"/>
  <c r="D12" i="1" l="1"/>
  <c r="D21" i="7" l="1"/>
  <c r="D21" i="6"/>
  <c r="D21" i="1"/>
  <c r="D30" i="7" l="1"/>
  <c r="D29" i="7"/>
  <c r="D28" i="7"/>
  <c r="D27" i="7"/>
  <c r="D26" i="7"/>
  <c r="D25" i="7"/>
  <c r="D31" i="7"/>
  <c r="D38" i="7"/>
  <c r="D37" i="7"/>
  <c r="D36" i="7"/>
  <c r="D35" i="7"/>
  <c r="D34" i="7"/>
  <c r="D33" i="7"/>
  <c r="D32" i="7"/>
  <c r="D5" i="7"/>
  <c r="D39" i="7" l="1"/>
  <c r="D28" i="6"/>
  <c r="D29" i="6"/>
  <c r="D32" i="6"/>
  <c r="D31" i="6"/>
  <c r="D30" i="6"/>
  <c r="D27" i="6"/>
  <c r="D26" i="6"/>
  <c r="D25" i="6"/>
  <c r="D33" i="6" l="1"/>
  <c r="D26" i="1" l="1"/>
  <c r="D27" i="1"/>
  <c r="D28" i="1"/>
  <c r="D29" i="1"/>
  <c r="D30" i="1"/>
  <c r="D25" i="1"/>
  <c r="D31" i="1" l="1"/>
</calcChain>
</file>

<file path=xl/sharedStrings.xml><?xml version="1.0" encoding="utf-8"?>
<sst xmlns="http://schemas.openxmlformats.org/spreadsheetml/2006/main" count="104" uniqueCount="45">
  <si>
    <t>Grade 3</t>
  </si>
  <si>
    <t>Grade 4</t>
  </si>
  <si>
    <t>Grade 5</t>
  </si>
  <si>
    <t>Grade 6</t>
  </si>
  <si>
    <t>Grade 7</t>
  </si>
  <si>
    <t>Grade 8</t>
  </si>
  <si>
    <t>Number of Administration Days</t>
  </si>
  <si>
    <t>Number of Test Delivery Devices</t>
  </si>
  <si>
    <t>Ninth Literature/Composition</t>
  </si>
  <si>
    <t>Georgia Milestones Assessment</t>
  </si>
  <si>
    <t>Online Capacity Calculator</t>
  </si>
  <si>
    <t>American Literature/Composition</t>
  </si>
  <si>
    <t>Coordinate Algebra</t>
  </si>
  <si>
    <t>Analytic Geometry</t>
  </si>
  <si>
    <t>Biology</t>
  </si>
  <si>
    <t>Physical Science</t>
  </si>
  <si>
    <t>U.S. History</t>
  </si>
  <si>
    <t>Economics</t>
  </si>
  <si>
    <t>2015 Goal of 30%</t>
  </si>
  <si>
    <t>2016 Goal of 60%</t>
  </si>
  <si>
    <t>2017 Goal of 80%</t>
  </si>
  <si>
    <t>2018 Goal of 90%</t>
  </si>
  <si>
    <t>Total EOC Paper/Pencil + Online Administrations</t>
  </si>
  <si>
    <t>Online Testing Enrollment</t>
  </si>
  <si>
    <t>End of Course (EOC)</t>
  </si>
  <si>
    <t>Total Online Test Takers</t>
  </si>
  <si>
    <t>Grade</t>
  </si>
  <si>
    <t>Total EOG Paper/Pencil + Online Administrations</t>
  </si>
  <si>
    <t>Course</t>
  </si>
  <si>
    <t>2019 Goal of 100%</t>
  </si>
  <si>
    <t>Total EOG &amp; EOC Paper/Pencil + Online Administrations</t>
  </si>
  <si>
    <t>End of Grade (EOG)</t>
  </si>
  <si>
    <t>End of Grade (EOG) and End of Course (EOC)</t>
  </si>
  <si>
    <t>For End of Course (EOC)</t>
  </si>
  <si>
    <t>Total Sections Needed</t>
  </si>
  <si>
    <t>Test section capacity over the course of the testing window</t>
  </si>
  <si>
    <t>What is my online capacity?</t>
  </si>
  <si>
    <t>What grades do I want to test online and how many sections would that require?</t>
  </si>
  <si>
    <t>80 Minute Sections Per Day (Math)</t>
  </si>
  <si>
    <t>70 Minute Sections Per Day (ELA 1 &amp; 2, Sci, SS)</t>
  </si>
  <si>
    <t>Number of Days</t>
  </si>
  <si>
    <t>70, 80 &amp; 90 minute Sections Per Student</t>
  </si>
  <si>
    <t>Total Sections to Schedule Based on Enrollment</t>
  </si>
  <si>
    <t>90 Minute Sections Per Day (ELA 3 - Writing)</t>
  </si>
  <si>
    <t>Total Number of Administration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</si>
</sst>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2"/>
      <color rgb="FF7030A0"/>
      <name val="Calibri"/>
      <family val="2"/>
      <scheme val="minor"/>
    </font>
    <font>
      <b/>
      <sz val="11"/>
      <color rgb="FF7030A0"/>
      <name val="Calibri"/>
      <family val="2"/>
      <scheme val="minor"/>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0" fillId="0" borderId="0" xfId="0" applyFill="1"/>
    <xf numFmtId="0" fontId="0" fillId="0" borderId="0" xfId="0"/>
    <xf numFmtId="0" fontId="0" fillId="0" borderId="0" xfId="0" applyAlignment="1">
      <alignment wrapText="1"/>
    </xf>
    <xf numFmtId="0" fontId="1" fillId="0" borderId="0" xfId="0" applyFont="1"/>
    <xf numFmtId="1" fontId="2" fillId="0" borderId="1" xfId="0" applyNumberFormat="1" applyFont="1" applyBorder="1"/>
    <xf numFmtId="0" fontId="4" fillId="0" borderId="1" xfId="0" applyFont="1" applyBorder="1"/>
    <xf numFmtId="0" fontId="4" fillId="0" borderId="1" xfId="0" applyFont="1" applyBorder="1" applyAlignment="1" applyProtection="1">
      <alignment wrapText="1"/>
    </xf>
    <xf numFmtId="0" fontId="4" fillId="0" borderId="1" xfId="0" applyFont="1" applyBorder="1" applyProtection="1"/>
    <xf numFmtId="0" fontId="4" fillId="0" borderId="1" xfId="0" applyFont="1" applyBorder="1" applyAlignment="1">
      <alignment horizontal="center" vertical="center" wrapText="1"/>
    </xf>
    <xf numFmtId="0" fontId="5" fillId="0" borderId="1"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0" fillId="0" borderId="0" xfId="0" applyAlignment="1">
      <alignment horizontal="center"/>
    </xf>
    <xf numFmtId="164" fontId="4" fillId="0" borderId="0" xfId="0" applyNumberFormat="1" applyFont="1" applyBorder="1"/>
    <xf numFmtId="0" fontId="4" fillId="0" borderId="1" xfId="0" applyFont="1" applyBorder="1" applyAlignment="1">
      <alignment horizontal="center" vertical="center"/>
    </xf>
    <xf numFmtId="0" fontId="4" fillId="2" borderId="1" xfId="0" applyFont="1" applyFill="1" applyBorder="1"/>
    <xf numFmtId="0" fontId="5" fillId="0"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0" fontId="4" fillId="0" borderId="1" xfId="0" applyFont="1" applyBorder="1" applyAlignment="1">
      <alignment wrapText="1"/>
    </xf>
    <xf numFmtId="164" fontId="2"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164" fontId="2" fillId="0" borderId="1" xfId="0" applyNumberFormat="1" applyFont="1" applyBorder="1" applyAlignment="1" applyProtection="1">
      <alignment horizontal="center" vertical="center"/>
    </xf>
    <xf numFmtId="0" fontId="2" fillId="0" borderId="0" xfId="0" applyFont="1"/>
    <xf numFmtId="0" fontId="0" fillId="0" borderId="0" xfId="0" applyAlignment="1">
      <alignment horizontal="center"/>
    </xf>
    <xf numFmtId="3" fontId="2" fillId="0" borderId="1" xfId="0" applyNumberFormat="1" applyFont="1" applyBorder="1"/>
    <xf numFmtId="0" fontId="0" fillId="0" borderId="0" xfId="0" applyBorder="1" applyAlignment="1">
      <alignment horizontal="center" wrapText="1"/>
    </xf>
    <xf numFmtId="0" fontId="0" fillId="0" borderId="0" xfId="0" applyBorder="1" applyAlignment="1">
      <alignment horizontal="center"/>
    </xf>
    <xf numFmtId="0" fontId="0" fillId="0" borderId="3" xfId="0" applyBorder="1"/>
    <xf numFmtId="0" fontId="0" fillId="0" borderId="3" xfId="0" applyBorder="1" applyAlignment="1">
      <alignment wrapText="1"/>
    </xf>
    <xf numFmtId="0" fontId="0" fillId="0" borderId="5" xfId="0" applyBorder="1"/>
    <xf numFmtId="0" fontId="0" fillId="0" borderId="6" xfId="0" applyBorder="1"/>
    <xf numFmtId="0" fontId="0" fillId="0" borderId="6" xfId="0" applyFill="1" applyBorder="1"/>
    <xf numFmtId="0" fontId="0" fillId="0" borderId="7" xfId="0" applyBorder="1" applyAlignment="1">
      <alignment horizontal="center"/>
    </xf>
    <xf numFmtId="0" fontId="6" fillId="0" borderId="9"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xf numFmtId="0" fontId="0" fillId="0" borderId="13" xfId="0" applyBorder="1"/>
    <xf numFmtId="0" fontId="6" fillId="0" borderId="15"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4" fillId="0" borderId="2" xfId="0" applyFont="1" applyBorder="1" applyAlignment="1"/>
    <xf numFmtId="0" fontId="4" fillId="0" borderId="4" xfId="0" applyFont="1" applyBorder="1" applyAlignment="1"/>
    <xf numFmtId="0" fontId="3"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2" xfId="0" applyBorder="1" applyAlignment="1">
      <alignment horizontal="center" wrapText="1"/>
    </xf>
    <xf numFmtId="0" fontId="0" fillId="0" borderId="4"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8" xfId="0" applyBorder="1" applyAlignment="1">
      <alignment horizontal="center" wrapText="1"/>
    </xf>
    <xf numFmtId="0" fontId="0" fillId="0" borderId="14" xfId="0" applyBorder="1" applyAlignment="1">
      <alignment horizontal="center" wrapText="1"/>
    </xf>
    <xf numFmtId="0" fontId="0" fillId="0" borderId="15" xfId="0" applyBorder="1" applyAlignment="1"/>
    <xf numFmtId="0" fontId="0" fillId="0" borderId="3" xfId="0" applyBorder="1" applyAlignment="1"/>
  </cellXfs>
  <cellStyles count="1">
    <cellStyle name="Normal" xfId="0" builtinId="0"/>
  </cellStyles>
  <dxfs count="65">
    <dxf>
      <font>
        <strike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strike val="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ont>
        <strike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strike val="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ont>
        <strike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strike val="0"/>
      </font>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gadoe.org/Curriculum-Instruction-and-Assessment/Assessment/Documents/STC%20Conference%20Fall%202014%20Georgia%20Milestones%20Part%201%20August%2025%20FINAL.ppt" TargetMode="External"/></Relationships>
</file>

<file path=xl/drawings/drawing1.xml><?xml version="1.0" encoding="utf-8"?>
<xdr:wsDr xmlns:xdr="http://schemas.openxmlformats.org/drawingml/2006/spreadsheetDrawing" xmlns:a="http://schemas.openxmlformats.org/drawingml/2006/main">
  <xdr:twoCellAnchor>
    <xdr:from>
      <xdr:col>6</xdr:col>
      <xdr:colOff>57149</xdr:colOff>
      <xdr:row>4</xdr:row>
      <xdr:rowOff>0</xdr:rowOff>
    </xdr:from>
    <xdr:to>
      <xdr:col>15</xdr:col>
      <xdr:colOff>542924</xdr:colOff>
      <xdr:row>25</xdr:row>
      <xdr:rowOff>38100</xdr:rowOff>
    </xdr:to>
    <xdr:sp macro="" textlink="">
      <xdr:nvSpPr>
        <xdr:cNvPr id="2" name="TextBox 1"/>
        <xdr:cNvSpPr txBox="1"/>
      </xdr:nvSpPr>
      <xdr:spPr>
        <a:xfrm>
          <a:off x="6419849" y="904875"/>
          <a:ext cx="5972175" cy="474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1" i="1" u="none" strike="noStrike" kern="1200" cap="none" spc="0" normalizeH="0" baseline="0" noProof="0" dirty="0" smtClean="0">
              <a:ln>
                <a:noFill/>
              </a:ln>
              <a:solidFill>
                <a:prstClr val="black"/>
              </a:solidFill>
              <a:effectLst/>
              <a:uLnTx/>
              <a:uFillTx/>
              <a:latin typeface="+mn-lt"/>
              <a:ea typeface="+mn-ea"/>
              <a:cs typeface="+mn-cs"/>
            </a:rPr>
            <a:t>Test Session </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 total amount of time needed to administer </a:t>
          </a: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one or two sections</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 of an EOC/EOG which includes:</a:t>
          </a:r>
        </a:p>
        <a:p>
          <a:pPr marL="457200" marR="0" lvl="0" indent="-457200" algn="l" defTabSz="914400" rtl="0" eaLnBrk="0" fontAlgn="base" latinLnBrk="0" hangingPunct="0">
            <a:lnSpc>
              <a:spcPct val="100000"/>
            </a:lnSpc>
            <a:spcBef>
              <a:spcPct val="20000"/>
            </a:spcBef>
            <a:spcAft>
              <a:spcPct val="0"/>
            </a:spcAft>
            <a:buClrTx/>
            <a:buSzTx/>
            <a:buFont typeface="+mj-lt"/>
            <a:buAutoNum type="arabicPeriod"/>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Pre-Administration Activities (instructions; distribution of test tickets; student login)</a:t>
          </a:r>
        </a:p>
        <a:p>
          <a:pPr marL="457200" marR="0" lvl="0" indent="-457200" algn="l" defTabSz="914400" rtl="0" eaLnBrk="0" fontAlgn="base" latinLnBrk="0" hangingPunct="0">
            <a:lnSpc>
              <a:spcPct val="100000"/>
            </a:lnSpc>
            <a:spcBef>
              <a:spcPct val="20000"/>
            </a:spcBef>
            <a:spcAft>
              <a:spcPct val="0"/>
            </a:spcAft>
            <a:buClrTx/>
            <a:buSzTx/>
            <a:buFont typeface="+mj-lt"/>
            <a:buAutoNum type="arabicPeriod"/>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Student interaction with the assessment (e.g. One Section - up to 70 minutes; Two Sections up to 150 minutes)</a:t>
          </a:r>
        </a:p>
        <a:p>
          <a:pPr marL="457200" marR="0" lvl="0" indent="-457200" algn="l" defTabSz="914400" rtl="0" eaLnBrk="0" fontAlgn="base" latinLnBrk="0" hangingPunct="0">
            <a:lnSpc>
              <a:spcPct val="100000"/>
            </a:lnSpc>
            <a:spcBef>
              <a:spcPct val="20000"/>
            </a:spcBef>
            <a:spcAft>
              <a:spcPct val="0"/>
            </a:spcAft>
            <a:buClrTx/>
            <a:buSzTx/>
            <a:buFont typeface="+mj-lt"/>
            <a:buAutoNum type="arabicPeriod"/>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Post-Administration Activities (collect test tickets)</a:t>
          </a: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With these parameters in mind and based on the time available during the school day, determine a testing site’s </a:t>
          </a:r>
          <a:r>
            <a:rPr kumimoji="0" lang="en-US" altLang="en-US" sz="1200" b="1" i="1" u="none" strike="noStrike" kern="1200" cap="none" spc="0" normalizeH="0" baseline="0" noProof="0" dirty="0" smtClean="0">
              <a:ln>
                <a:noFill/>
              </a:ln>
              <a:solidFill>
                <a:prstClr val="black"/>
              </a:solidFill>
              <a:effectLst/>
              <a:uLnTx/>
              <a:uFillTx/>
              <a:latin typeface="+mn-lt"/>
              <a:ea typeface="+mn-ea"/>
              <a:cs typeface="+mn-cs"/>
            </a:rPr>
            <a:t>sections-per-day</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 capacity and use the capacity calculator to determine overall online testing capacity.</a:t>
          </a: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For EOG Remember</a:t>
          </a:r>
        </a:p>
        <a:p>
          <a:pPr marL="171450" marR="0" lvl="0" indent="-171450" algn="l" defTabSz="9144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Sections 1 and 2 of ELA, Math, Science and Socials Studies for a student must be administerd on the same day and in a </a:t>
          </a: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Two Section Test Session</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a:t>
          </a:r>
        </a:p>
        <a:p>
          <a:pPr marL="171450" marR="0" lvl="0" indent="-171450" algn="l" defTabSz="9144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ELA Writing is a </a:t>
          </a: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One Section Test Session </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and should be the only test scheduled for a student on the day Writing is assessed.</a:t>
          </a: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endParaRPr kumimoji="0" lang="en-US" altLang="en-US" sz="1200" b="0" i="0" u="none" strike="noStrike" kern="1200" cap="none" spc="0" normalizeH="0" baseline="0" noProof="0" dirty="0" smtClean="0">
            <a:ln>
              <a:noFill/>
            </a:ln>
            <a:solidFill>
              <a:prstClr val="black"/>
            </a:solidFill>
            <a:effectLst/>
            <a:uLnTx/>
            <a:uFillTx/>
            <a:latin typeface="+mn-lt"/>
            <a:ea typeface="+mn-ea"/>
            <a:cs typeface="+mn-cs"/>
          </a:endParaRP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Refer to the  </a:t>
          </a:r>
          <a:r>
            <a:rPr kumimoji="0" lang="en-US" sz="1200" b="0" i="0" u="none" strike="noStrike" kern="1200" cap="none" spc="0" normalizeH="0" baseline="0" noProof="0" dirty="0" smtClean="0">
              <a:ln>
                <a:noFill/>
              </a:ln>
              <a:solidFill>
                <a:prstClr val="black"/>
              </a:solidFill>
              <a:effectLst/>
              <a:uLnTx/>
              <a:uFillTx/>
              <a:latin typeface="+mn-lt"/>
              <a:ea typeface="+mn-ea"/>
              <a:cs typeface="+mn-cs"/>
              <a:hlinkClick xmlns:r="http://schemas.openxmlformats.org/officeDocument/2006/relationships" r:id="rId1"/>
            </a:rPr>
            <a:t>Fall Assessment Conference Georgia Milestones Part 1, August 2014​​</a:t>
          </a:r>
          <a:r>
            <a:rPr kumimoji="0" lang="en-US" sz="1200" b="0" i="0" u="none" strike="noStrike" kern="1200" cap="none" spc="0" normalizeH="0" baseline="0" noProof="0" dirty="0" smtClean="0">
              <a:ln>
                <a:noFill/>
              </a:ln>
              <a:solidFill>
                <a:prstClr val="black"/>
              </a:solidFill>
              <a:effectLst/>
              <a:uLnTx/>
              <a:uFillTx/>
              <a:latin typeface="+mn-lt"/>
              <a:ea typeface="+mn-ea"/>
              <a:cs typeface="+mn-cs"/>
            </a:rPr>
            <a:t> presentation for other guidance specific to the EOC and EOG</a:t>
          </a:r>
          <a:endParaRPr kumimoji="0" lang="en-US" altLang="en-US" sz="1200" b="0" i="0" u="none" strike="noStrike" kern="1200" cap="none" spc="0" normalizeH="0" baseline="0" noProof="0" dirty="0" smtClean="0">
            <a:ln>
              <a:noFill/>
            </a:ln>
            <a:solidFill>
              <a:prstClr val="black"/>
            </a:solidFill>
            <a:effectLst/>
            <a:uLnTx/>
            <a:uFillTx/>
            <a:latin typeface="+mn-lt"/>
            <a:ea typeface="+mn-ea"/>
            <a:cs typeface="+mn-cs"/>
          </a:endParaRPr>
        </a:p>
        <a:p>
          <a:pPr marL="171450" indent="-171450">
            <a:buFont typeface="Arial" panose="020B0604020202020204" pitchFamily="34" charset="0"/>
            <a:buChar char="•"/>
          </a:pP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76199</xdr:colOff>
      <xdr:row>4</xdr:row>
      <xdr:rowOff>95248</xdr:rowOff>
    </xdr:from>
    <xdr:to>
      <xdr:col>15</xdr:col>
      <xdr:colOff>533400</xdr:colOff>
      <xdr:row>30</xdr:row>
      <xdr:rowOff>85725</xdr:rowOff>
    </xdr:to>
    <xdr:sp macro="" textlink="">
      <xdr:nvSpPr>
        <xdr:cNvPr id="3" name="TextBox 2"/>
        <xdr:cNvSpPr txBox="1"/>
      </xdr:nvSpPr>
      <xdr:spPr>
        <a:xfrm>
          <a:off x="6505574" y="1000123"/>
          <a:ext cx="5943601" cy="5705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0" fontAlgn="base" latinLnBrk="0" hangingPunct="0"/>
          <a:r>
            <a:rPr lang="en-US" sz="1100" b="1" i="1" baseline="0">
              <a:solidFill>
                <a:schemeClr val="dk1"/>
              </a:solidFill>
              <a:effectLst/>
              <a:latin typeface="+mn-lt"/>
              <a:ea typeface="+mn-ea"/>
              <a:cs typeface="+mn-cs"/>
            </a:rPr>
            <a:t>Test Session </a:t>
          </a:r>
          <a:r>
            <a:rPr lang="en-US" sz="1100" b="0" i="0" baseline="0">
              <a:solidFill>
                <a:schemeClr val="dk1"/>
              </a:solidFill>
              <a:effectLst/>
              <a:latin typeface="+mn-lt"/>
              <a:ea typeface="+mn-ea"/>
              <a:cs typeface="+mn-cs"/>
            </a:rPr>
            <a:t>– total amount of time needed to administer </a:t>
          </a:r>
          <a:r>
            <a:rPr lang="en-US" sz="1100" b="1" i="0" baseline="0">
              <a:solidFill>
                <a:schemeClr val="dk1"/>
              </a:solidFill>
              <a:effectLst/>
              <a:latin typeface="+mn-lt"/>
              <a:ea typeface="+mn-ea"/>
              <a:cs typeface="+mn-cs"/>
            </a:rPr>
            <a:t>one or two sections</a:t>
          </a:r>
          <a:r>
            <a:rPr lang="en-US" sz="1100" b="0" i="0" baseline="0">
              <a:solidFill>
                <a:schemeClr val="dk1"/>
              </a:solidFill>
              <a:effectLst/>
              <a:latin typeface="+mn-lt"/>
              <a:ea typeface="+mn-ea"/>
              <a:cs typeface="+mn-cs"/>
            </a:rPr>
            <a:t> of an EOC/EOG which includes:</a:t>
          </a:r>
          <a:endParaRPr lang="en-US">
            <a:effectLst/>
          </a:endParaRPr>
        </a:p>
        <a:p>
          <a:pPr marL="228600" indent="-228600" rtl="0" eaLnBrk="0" fontAlgn="base" latinLnBrk="0" hangingPunct="0">
            <a:buFont typeface="+mj-lt"/>
            <a:buAutoNum type="arabicPeriod"/>
          </a:pPr>
          <a:r>
            <a:rPr lang="en-US" sz="1100" b="0" i="0" baseline="0">
              <a:solidFill>
                <a:schemeClr val="dk1"/>
              </a:solidFill>
              <a:effectLst/>
              <a:latin typeface="+mn-lt"/>
              <a:ea typeface="+mn-ea"/>
              <a:cs typeface="+mn-cs"/>
            </a:rPr>
            <a:t>Pre-Administration Activities (instructions; distribution of test tickets; student login)</a:t>
          </a:r>
          <a:endParaRPr lang="en-US">
            <a:effectLst/>
          </a:endParaRPr>
        </a:p>
        <a:p>
          <a:pPr marL="228600" indent="-228600" rtl="0" eaLnBrk="0" fontAlgn="base" latinLnBrk="0" hangingPunct="0">
            <a:buFont typeface="+mj-lt"/>
            <a:buAutoNum type="arabicPeriod"/>
          </a:pPr>
          <a:r>
            <a:rPr lang="en-US" sz="1100" b="0" i="0" baseline="0">
              <a:solidFill>
                <a:schemeClr val="dk1"/>
              </a:solidFill>
              <a:effectLst/>
              <a:latin typeface="+mn-lt"/>
              <a:ea typeface="+mn-ea"/>
              <a:cs typeface="+mn-cs"/>
            </a:rPr>
            <a:t>Student interaction with the assessment (e.g. One Section - up to 70 minutes; Two Sections up to 150 minutes)</a:t>
          </a:r>
          <a:endParaRPr lang="en-US">
            <a:effectLst/>
          </a:endParaRPr>
        </a:p>
        <a:p>
          <a:pPr marL="228600" indent="-228600" rtl="0" eaLnBrk="0" fontAlgn="base" latinLnBrk="0" hangingPunct="0">
            <a:buFont typeface="+mj-lt"/>
            <a:buAutoNum type="arabicPeriod"/>
          </a:pPr>
          <a:r>
            <a:rPr lang="en-US" sz="1100" b="0" i="0" baseline="0">
              <a:solidFill>
                <a:schemeClr val="dk1"/>
              </a:solidFill>
              <a:effectLst/>
              <a:latin typeface="+mn-lt"/>
              <a:ea typeface="+mn-ea"/>
              <a:cs typeface="+mn-cs"/>
            </a:rPr>
            <a:t>Post-Administration Activities (collect test tickets)</a:t>
          </a:r>
        </a:p>
        <a:p>
          <a:pPr rtl="0" eaLnBrk="0" fontAlgn="base" latinLnBrk="0" hangingPunct="0"/>
          <a:endParaRPr lang="en-US" sz="1100" b="0" i="0" baseline="0">
            <a:solidFill>
              <a:schemeClr val="dk1"/>
            </a:solidFill>
            <a:effectLst/>
            <a:latin typeface="+mn-lt"/>
            <a:ea typeface="+mn-ea"/>
            <a:cs typeface="+mn-cs"/>
          </a:endParaRPr>
        </a:p>
        <a:p>
          <a:pPr rtl="0" eaLnBrk="0" fontAlgn="base" latinLnBrk="0" hangingPunct="0"/>
          <a:r>
            <a:rPr lang="en-US" sz="1100" b="0" i="0" baseline="0">
              <a:solidFill>
                <a:schemeClr val="dk1"/>
              </a:solidFill>
              <a:effectLst/>
              <a:latin typeface="+mn-lt"/>
              <a:ea typeface="+mn-ea"/>
              <a:cs typeface="+mn-cs"/>
            </a:rPr>
            <a:t>With these parameters in mind and based on the time available during the school day, determine a testing site’s </a:t>
          </a:r>
          <a:r>
            <a:rPr lang="en-US" sz="1100" b="1" i="1" baseline="0">
              <a:solidFill>
                <a:schemeClr val="dk1"/>
              </a:solidFill>
              <a:effectLst/>
              <a:latin typeface="+mn-lt"/>
              <a:ea typeface="+mn-ea"/>
              <a:cs typeface="+mn-cs"/>
            </a:rPr>
            <a:t>sections-per-day</a:t>
          </a:r>
          <a:r>
            <a:rPr lang="en-US" sz="1100" b="0" i="0" baseline="0">
              <a:solidFill>
                <a:schemeClr val="dk1"/>
              </a:solidFill>
              <a:effectLst/>
              <a:latin typeface="+mn-lt"/>
              <a:ea typeface="+mn-ea"/>
              <a:cs typeface="+mn-cs"/>
            </a:rPr>
            <a:t> capacity and use the capacity calculator to determine overall online testing capacity.</a:t>
          </a:r>
          <a:endParaRPr lang="en-US">
            <a:effectLst/>
          </a:endParaRPr>
        </a:p>
        <a:p>
          <a:endParaRPr lang="en-US" sz="1100" b="1"/>
        </a:p>
        <a:p>
          <a:r>
            <a:rPr lang="en-US" sz="1100" b="1"/>
            <a:t>Parameters:</a:t>
          </a:r>
        </a:p>
        <a:p>
          <a:pPr marL="171450" indent="-171450">
            <a:buFont typeface="Arial" panose="020B0604020202020204" pitchFamily="34" charset="0"/>
            <a:buChar char="•"/>
          </a:pPr>
          <a:r>
            <a:rPr lang="en-US" sz="1100"/>
            <a:t>A</a:t>
          </a:r>
          <a:r>
            <a:rPr lang="en-US" sz="1100" baseline="0"/>
            <a:t> section is considered Section 1 or Section 2 (or for ELA Section 3) of a content area</a:t>
          </a:r>
        </a:p>
        <a:p>
          <a:pPr marL="171450" indent="-171450">
            <a:buFont typeface="Arial" panose="020B0604020202020204" pitchFamily="34" charset="0"/>
            <a:buChar char="•"/>
          </a:pPr>
          <a:r>
            <a:rPr lang="en-US" sz="1100" baseline="0"/>
            <a:t>Because the sections of the EOC content can be given over two consecutive days, a day's session can be comprised of the administration either of one or two sections of a content area for a single cohort of students</a:t>
          </a:r>
        </a:p>
        <a:p>
          <a:r>
            <a:rPr lang="en-US" sz="1100" b="1" baseline="0"/>
            <a:t>Example:</a:t>
          </a:r>
        </a:p>
        <a:p>
          <a:pPr marL="171450" indent="-171450">
            <a:buFont typeface="Arial" panose="020B0604020202020204" pitchFamily="34" charset="0"/>
            <a:buChar char="•"/>
          </a:pPr>
          <a:r>
            <a:rPr lang="en-US" sz="1100" baseline="0"/>
            <a:t>If  4 cohorts of students takes section 1 of Math in 4 test sessions on day 1 of testing and Section 2 of Math in 4 test sessions on day 2, these cohorts need to be scheduled for a total of 8 sections.</a:t>
          </a:r>
        </a:p>
        <a:p>
          <a:pPr marL="171450" indent="-171450">
            <a:buFont typeface="Arial" panose="020B0604020202020204" pitchFamily="34" charset="0"/>
            <a:buChar char="•"/>
          </a:pPr>
          <a:r>
            <a:rPr lang="en-US" sz="1100" baseline="0">
              <a:solidFill>
                <a:schemeClr val="dk1"/>
              </a:solidFill>
              <a:effectLst/>
              <a:latin typeface="+mn-lt"/>
              <a:ea typeface="+mn-ea"/>
              <a:cs typeface="+mn-cs"/>
            </a:rPr>
            <a:t>Likewise if 2 cohorts of students take Sections 1 and 2 of a Math on day 1, and 2 addtional cohorts take Sections 1 and 2 of Math on day 2, this still requires that these cohorts be scheduled for a total of 8 </a:t>
          </a:r>
          <a:r>
            <a:rPr lang="en-US" sz="1100" baseline="0"/>
            <a:t>sections</a:t>
          </a:r>
        </a:p>
        <a:p>
          <a:pPr marL="0" indent="0">
            <a:buFont typeface="Arial" panose="020B0604020202020204" pitchFamily="34" charset="0"/>
            <a:buNone/>
          </a:pPr>
          <a:r>
            <a:rPr lang="en-US" sz="1100" b="1" baseline="0"/>
            <a:t>Clarification:</a:t>
          </a:r>
        </a:p>
        <a:p>
          <a:pPr marL="171450" indent="-171450">
            <a:buFont typeface="Arial" panose="020B0604020202020204" pitchFamily="34" charset="0"/>
            <a:buChar char="•"/>
          </a:pPr>
          <a:r>
            <a:rPr lang="en-US" sz="1100" baseline="0"/>
            <a:t>Either testing configuration still requires   a total of 8 sections to complete</a:t>
          </a:r>
        </a:p>
        <a:p>
          <a:pPr marL="171450" indent="-171450">
            <a:buFont typeface="Arial" panose="020B0604020202020204" pitchFamily="34" charset="0"/>
            <a:buChar char="•"/>
          </a:pPr>
          <a:r>
            <a:rPr lang="en-US" sz="1100" baseline="0"/>
            <a:t>Because ELA requires the administration of an odd 3rd Section the calculator is set to give the total sections needed versus the number of sections that can be scheduled within the given parameters of 1) days in the testing window,  2) number of available test delivery devices and 3) 70 minitue individual sections that can be scheduled over the course of a day.</a:t>
          </a:r>
        </a:p>
        <a:p>
          <a:pPr marL="171450" indent="-171450">
            <a:buFont typeface="Arial" panose="020B0604020202020204" pitchFamily="34" charset="0"/>
            <a:buChar cha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indent="0">
            <a:buFont typeface="Arial" panose="020B0604020202020204" pitchFamily="34" charset="0"/>
            <a:buNone/>
          </a:pPr>
          <a:r>
            <a:rPr kumimoji="0" lang="en-US" sz="1100" b="0" i="0" u="none" strike="noStrike" kern="0" cap="none" spc="0" normalizeH="0" baseline="0" noProof="0">
              <a:ln>
                <a:noFill/>
              </a:ln>
              <a:solidFill>
                <a:prstClr val="black"/>
              </a:solidFill>
              <a:effectLst/>
              <a:uLnTx/>
              <a:uFillTx/>
              <a:latin typeface="+mn-lt"/>
              <a:ea typeface="+mn-ea"/>
              <a:cs typeface="+mn-cs"/>
            </a:rPr>
            <a:t>Refer to the  </a:t>
          </a:r>
          <a:r>
            <a:rPr kumimoji="0" lang="en-US" sz="1100" b="0" i="0" u="none"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Fall Assessment Conference Georgia Milestones Part 1, August 2014​​</a:t>
          </a:r>
          <a:r>
            <a:rPr kumimoji="0" lang="en-US" sz="1100" b="0" i="0" u="none" strike="noStrike" kern="0" cap="none" spc="0" normalizeH="0" baseline="0" noProof="0">
              <a:ln>
                <a:noFill/>
              </a:ln>
              <a:solidFill>
                <a:prstClr val="black"/>
              </a:solidFill>
              <a:effectLst/>
              <a:uLnTx/>
              <a:uFillTx/>
              <a:latin typeface="+mn-lt"/>
              <a:ea typeface="+mn-ea"/>
              <a:cs typeface="+mn-cs"/>
            </a:rPr>
            <a:t> presentation for other guidance specific to the EOC and EOG</a:t>
          </a:r>
        </a:p>
        <a:p>
          <a:pPr marL="0" indent="0">
            <a:buFont typeface="Arial" panose="020B0604020202020204" pitchFamily="34" charset="0"/>
            <a:buNone/>
          </a:pPr>
          <a:endParaRPr lang="en-US" sz="1100" baseline="0"/>
        </a:p>
        <a:p>
          <a:pPr marL="171450" indent="-171450">
            <a:buFont typeface="Arial" panose="020B0604020202020204" pitchFamily="34" charset="0"/>
            <a:buChar char="•"/>
          </a:pP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1</xdr:row>
      <xdr:rowOff>19049</xdr:rowOff>
    </xdr:from>
    <xdr:to>
      <xdr:col>15</xdr:col>
      <xdr:colOff>514350</xdr:colOff>
      <xdr:row>13</xdr:row>
      <xdr:rowOff>171450</xdr:rowOff>
    </xdr:to>
    <xdr:sp macro="" textlink="">
      <xdr:nvSpPr>
        <xdr:cNvPr id="4" name="TextBox 3"/>
        <xdr:cNvSpPr txBox="1"/>
      </xdr:nvSpPr>
      <xdr:spPr>
        <a:xfrm>
          <a:off x="6943725" y="257174"/>
          <a:ext cx="5943600" cy="2971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1" i="1" u="none" strike="noStrike" kern="1200" cap="none" spc="0" normalizeH="0" baseline="0" noProof="0" dirty="0" smtClean="0">
              <a:ln>
                <a:noFill/>
              </a:ln>
              <a:solidFill>
                <a:prstClr val="black"/>
              </a:solidFill>
              <a:effectLst/>
              <a:uLnTx/>
              <a:uFillTx/>
              <a:latin typeface="+mn-lt"/>
              <a:ea typeface="+mn-ea"/>
              <a:cs typeface="+mn-cs"/>
            </a:rPr>
            <a:t>Test Session </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 total amount of time needed to administer </a:t>
          </a: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one or two sections</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 of an EOC/EOG which includes:</a:t>
          </a:r>
        </a:p>
        <a:p>
          <a:pPr marL="457200" marR="0" lvl="0" indent="-457200" algn="l" defTabSz="914400" rtl="0" eaLnBrk="0" fontAlgn="base" latinLnBrk="0" hangingPunct="0">
            <a:lnSpc>
              <a:spcPct val="100000"/>
            </a:lnSpc>
            <a:spcBef>
              <a:spcPct val="20000"/>
            </a:spcBef>
            <a:spcAft>
              <a:spcPct val="0"/>
            </a:spcAft>
            <a:buClrTx/>
            <a:buSzTx/>
            <a:buFont typeface="+mj-lt"/>
            <a:buAutoNum type="arabicPeriod"/>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Pre-Administration Activities (instructions; distribution of test tickets; student login)</a:t>
          </a:r>
        </a:p>
        <a:p>
          <a:pPr marL="457200" marR="0" lvl="0" indent="-457200" algn="l" defTabSz="914400" rtl="0" eaLnBrk="0" fontAlgn="base" latinLnBrk="0" hangingPunct="0">
            <a:lnSpc>
              <a:spcPct val="100000"/>
            </a:lnSpc>
            <a:spcBef>
              <a:spcPct val="20000"/>
            </a:spcBef>
            <a:spcAft>
              <a:spcPct val="0"/>
            </a:spcAft>
            <a:buClrTx/>
            <a:buSzTx/>
            <a:buFont typeface="+mj-lt"/>
            <a:buAutoNum type="arabicPeriod"/>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Student interaction with the assessment (e.g. One Section - up to 70 minutes; Two Sections up to 150 minutes)</a:t>
          </a:r>
        </a:p>
        <a:p>
          <a:pPr marL="457200" marR="0" lvl="0" indent="-457200" algn="l" defTabSz="914400" rtl="0" eaLnBrk="0" fontAlgn="base" latinLnBrk="0" hangingPunct="0">
            <a:lnSpc>
              <a:spcPct val="100000"/>
            </a:lnSpc>
            <a:spcBef>
              <a:spcPct val="20000"/>
            </a:spcBef>
            <a:spcAft>
              <a:spcPct val="0"/>
            </a:spcAft>
            <a:buClrTx/>
            <a:buSzTx/>
            <a:buFont typeface="+mj-lt"/>
            <a:buAutoNum type="arabicPeriod"/>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Post-Administration Activities (collect test tickets)</a:t>
          </a: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With these parameters in mind and based on the time available during the school day, determine a testing site’s </a:t>
          </a:r>
          <a:r>
            <a:rPr kumimoji="0" lang="en-US" altLang="en-US" sz="1200" b="1" i="1" u="none" strike="noStrike" kern="1200" cap="none" spc="0" normalizeH="0" baseline="0" noProof="0" dirty="0" smtClean="0">
              <a:ln>
                <a:noFill/>
              </a:ln>
              <a:solidFill>
                <a:prstClr val="black"/>
              </a:solidFill>
              <a:effectLst/>
              <a:uLnTx/>
              <a:uFillTx/>
              <a:latin typeface="+mn-lt"/>
              <a:ea typeface="+mn-ea"/>
              <a:cs typeface="+mn-cs"/>
            </a:rPr>
            <a:t>sections-per-day</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 capacity and use the capacity calculator to determine overall online testing capacity.</a:t>
          </a: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For EOG Remember</a:t>
          </a:r>
        </a:p>
        <a:p>
          <a:pPr marL="171450" marR="0" lvl="0" indent="-171450" algn="l" defTabSz="9144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Sections 1 and 2 of ELA, Math, Science and Socials Studies for a student must be administerd on the same day and in a </a:t>
          </a: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Two Section Test Session</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a:t>
          </a:r>
        </a:p>
        <a:p>
          <a:pPr marL="171450" marR="0" lvl="0" indent="-171450" algn="l" defTabSz="914400" rtl="0" eaLnBrk="0" fontAlgn="base" latinLnBrk="0" hangingPunct="0">
            <a:lnSpc>
              <a:spcPct val="100000"/>
            </a:lnSpc>
            <a:spcBef>
              <a:spcPct val="20000"/>
            </a:spcBef>
            <a:spcAft>
              <a:spcPct val="0"/>
            </a:spcAft>
            <a:buClrTx/>
            <a:buSzTx/>
            <a:buFont typeface="Arial" panose="020B0604020202020204" pitchFamily="34" charset="0"/>
            <a:buChar char="•"/>
            <a:tabLst/>
            <a:defRPr/>
          </a:pP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ELA Writing is a </a:t>
          </a:r>
          <a:r>
            <a:rPr kumimoji="0" lang="en-US" altLang="en-US" sz="1200" b="1" i="0" u="none" strike="noStrike" kern="1200" cap="none" spc="0" normalizeH="0" baseline="0" noProof="0" dirty="0" smtClean="0">
              <a:ln>
                <a:noFill/>
              </a:ln>
              <a:solidFill>
                <a:prstClr val="black"/>
              </a:solidFill>
              <a:effectLst/>
              <a:uLnTx/>
              <a:uFillTx/>
              <a:latin typeface="+mn-lt"/>
              <a:ea typeface="+mn-ea"/>
              <a:cs typeface="+mn-cs"/>
            </a:rPr>
            <a:t>One Section Test Session </a:t>
          </a:r>
          <a:r>
            <a:rPr kumimoji="0" lang="en-US" altLang="en-US" sz="1200" b="0" i="0" u="none" strike="noStrike" kern="1200" cap="none" spc="0" normalizeH="0" baseline="0" noProof="0" dirty="0" smtClean="0">
              <a:ln>
                <a:noFill/>
              </a:ln>
              <a:solidFill>
                <a:prstClr val="black"/>
              </a:solidFill>
              <a:effectLst/>
              <a:uLnTx/>
              <a:uFillTx/>
              <a:latin typeface="+mn-lt"/>
              <a:ea typeface="+mn-ea"/>
              <a:cs typeface="+mn-cs"/>
            </a:rPr>
            <a:t>and should be the only test scheduled for a student on the day Writing is assessed.</a:t>
          </a:r>
        </a:p>
        <a:p>
          <a:pPr marL="0" marR="0" lvl="0" indent="0" algn="l" defTabSz="914400" rtl="0" eaLnBrk="0" fontAlgn="base" latinLnBrk="0" hangingPunct="0">
            <a:lnSpc>
              <a:spcPct val="100000"/>
            </a:lnSpc>
            <a:spcBef>
              <a:spcPct val="20000"/>
            </a:spcBef>
            <a:spcAft>
              <a:spcPct val="0"/>
            </a:spcAft>
            <a:buClrTx/>
            <a:buSzTx/>
            <a:buFont typeface="Arial" panose="020B0604020202020204" pitchFamily="34" charset="0"/>
            <a:buNone/>
            <a:tabLst/>
            <a:defRPr/>
          </a:pPr>
          <a:endParaRPr kumimoji="0" lang="en-US" altLang="en-US" sz="1200" b="0" i="0" u="none" strike="noStrike" kern="1200" cap="none" spc="0" normalizeH="0" baseline="0" noProof="0" dirty="0" smtClean="0">
            <a:ln>
              <a:noFill/>
            </a:ln>
            <a:solidFill>
              <a:prstClr val="black"/>
            </a:solidFill>
            <a:effectLst/>
            <a:uLnTx/>
            <a:uFillTx/>
            <a:latin typeface="+mn-lt"/>
            <a:ea typeface="+mn-ea"/>
            <a:cs typeface="+mn-cs"/>
          </a:endParaRPr>
        </a:p>
      </xdr:txBody>
    </xdr:sp>
    <xdr:clientData/>
  </xdr:twoCellAnchor>
  <xdr:twoCellAnchor>
    <xdr:from>
      <xdr:col>6</xdr:col>
      <xdr:colOff>76200</xdr:colOff>
      <xdr:row>16</xdr:row>
      <xdr:rowOff>0</xdr:rowOff>
    </xdr:from>
    <xdr:to>
      <xdr:col>15</xdr:col>
      <xdr:colOff>495300</xdr:colOff>
      <xdr:row>30</xdr:row>
      <xdr:rowOff>200025</xdr:rowOff>
    </xdr:to>
    <xdr:sp macro="" textlink="">
      <xdr:nvSpPr>
        <xdr:cNvPr id="5" name="TextBox 4"/>
        <xdr:cNvSpPr txBox="1"/>
      </xdr:nvSpPr>
      <xdr:spPr>
        <a:xfrm>
          <a:off x="6962775" y="3848100"/>
          <a:ext cx="5905500" cy="339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Parameters:</a:t>
          </a:r>
        </a:p>
        <a:p>
          <a:pPr marL="171450" indent="-171450">
            <a:buFont typeface="Arial" panose="020B0604020202020204" pitchFamily="34" charset="0"/>
            <a:buChar char="•"/>
          </a:pPr>
          <a:r>
            <a:rPr lang="en-US" sz="1100"/>
            <a:t>A</a:t>
          </a:r>
          <a:r>
            <a:rPr lang="en-US" sz="1100" baseline="0"/>
            <a:t> section is considered Section 1 or Section 2 (or for ELA Section 3) of a content area</a:t>
          </a:r>
        </a:p>
        <a:p>
          <a:pPr marL="171450" indent="-171450">
            <a:buFont typeface="Arial" panose="020B0604020202020204" pitchFamily="34" charset="0"/>
            <a:buChar char="•"/>
          </a:pPr>
          <a:r>
            <a:rPr lang="en-US" sz="1100" baseline="0"/>
            <a:t>Because the sections of the EOC content can be given over two consecutive days, a day's session can be comprised of the administration either of one or two sections of a content area for a single cohort of students</a:t>
          </a:r>
        </a:p>
        <a:p>
          <a:r>
            <a:rPr lang="en-US" sz="1100" b="1" baseline="0"/>
            <a:t>Example:</a:t>
          </a:r>
        </a:p>
        <a:p>
          <a:pPr marL="171450" indent="-171450">
            <a:buFont typeface="Arial" panose="020B0604020202020204" pitchFamily="34" charset="0"/>
            <a:buChar char="•"/>
          </a:pPr>
          <a:r>
            <a:rPr lang="en-US" sz="1100" baseline="0"/>
            <a:t>If  4 cohorts of students take section 1 of Math in 4 test sessions on day 1 of testing and Section 2 of Math in 4 test sessions on day 2, these cohorts need to be scheduled for a total of 8 sections.</a:t>
          </a:r>
        </a:p>
        <a:p>
          <a:pPr marL="171450" indent="-171450">
            <a:buFont typeface="Arial" panose="020B0604020202020204" pitchFamily="34" charset="0"/>
            <a:buChar char="•"/>
          </a:pPr>
          <a:r>
            <a:rPr lang="en-US" sz="1100" baseline="0"/>
            <a:t>Likewise if 2 cohorts of students take Sections 1 and 2 of a Math on day 1, and 2 addtional cohorts take Sections 1 and 2 of Math on day 2, this still requires that these cohorts be scheduled for a total of 8 sections</a:t>
          </a:r>
        </a:p>
        <a:p>
          <a:pPr marL="0" indent="0">
            <a:buFont typeface="Arial" panose="020B0604020202020204" pitchFamily="34" charset="0"/>
            <a:buNone/>
          </a:pPr>
          <a:r>
            <a:rPr lang="en-US" sz="1100" b="1" baseline="0"/>
            <a:t>Clarification:</a:t>
          </a:r>
        </a:p>
        <a:p>
          <a:pPr marL="171450" indent="-171450">
            <a:buFont typeface="Arial" panose="020B0604020202020204" pitchFamily="34" charset="0"/>
            <a:buChar char="•"/>
          </a:pPr>
          <a:r>
            <a:rPr lang="en-US" sz="1100" baseline="0"/>
            <a:t>Either testing configuration still requires  a total of 8 sections to complete</a:t>
          </a:r>
        </a:p>
        <a:p>
          <a:pPr marL="171450" indent="-171450">
            <a:buFont typeface="Arial" panose="020B0604020202020204" pitchFamily="34" charset="0"/>
            <a:buChar char="•"/>
          </a:pPr>
          <a:r>
            <a:rPr lang="en-US" sz="1100" baseline="0"/>
            <a:t>Because ELA requires the administration of an odd 3rd Section the calculator is set to give the total sections needed versus the number of sections that can be scheduled within the given parameters of 1) days in the testing window,  2) number of available test delivery devices and 3) 60/70 minitue individual sections that can be scheduled over the course of a day</a:t>
          </a:r>
        </a:p>
        <a:p>
          <a:pPr marL="0" marR="0" indent="0"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lang="en-US" sz="1100" b="0" i="0" baseline="0">
              <a:solidFill>
                <a:schemeClr val="dk1"/>
              </a:solidFill>
              <a:effectLst/>
              <a:latin typeface="+mn-lt"/>
              <a:ea typeface="+mn-ea"/>
              <a:cs typeface="+mn-cs"/>
            </a:rPr>
            <a:t>Refer to the  </a:t>
          </a:r>
          <a:r>
            <a:rPr lang="en-US" sz="1100" b="0" i="0" baseline="0">
              <a:solidFill>
                <a:schemeClr val="dk1"/>
              </a:solidFill>
              <a:effectLst/>
              <a:latin typeface="+mn-lt"/>
              <a:ea typeface="+mn-ea"/>
              <a:cs typeface="+mn-cs"/>
              <a:hlinkClick xmlns:r="http://schemas.openxmlformats.org/officeDocument/2006/relationships" r:id=""/>
            </a:rPr>
            <a:t>Fall Assessment Conference Georgia Milestones Part 1, August 2014​​</a:t>
          </a:r>
          <a:r>
            <a:rPr lang="en-US" sz="1100" b="0" i="0" baseline="0">
              <a:solidFill>
                <a:schemeClr val="dk1"/>
              </a:solidFill>
              <a:effectLst/>
              <a:latin typeface="+mn-lt"/>
              <a:ea typeface="+mn-ea"/>
              <a:cs typeface="+mn-cs"/>
            </a:rPr>
            <a:t> presentation for other guidance specific to the EOC and EOG</a:t>
          </a:r>
          <a:endParaRPr lang="en-US">
            <a:effectLst/>
          </a:endParaRPr>
        </a:p>
        <a:p>
          <a:pPr marL="0" indent="0">
            <a:buFont typeface="Arial" panose="020B0604020202020204" pitchFamily="34" charset="0"/>
            <a:buNone/>
          </a:pPr>
          <a:endParaRPr lang="en-US" sz="1100" baseline="0"/>
        </a:p>
        <a:p>
          <a:pPr marL="171450" indent="-171450">
            <a:buFont typeface="Arial" panose="020B0604020202020204" pitchFamily="34" charset="0"/>
            <a:buChar char="•"/>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0"/>
  <sheetViews>
    <sheetView tabSelected="1" view="pageBreakPreview" zoomScaleNormal="100" zoomScaleSheetLayoutView="100" workbookViewId="0">
      <selection activeCell="B5" sqref="B5"/>
    </sheetView>
  </sheetViews>
  <sheetFormatPr defaultRowHeight="15" x14ac:dyDescent="0.25"/>
  <cols>
    <col min="1" max="1" width="19.7109375" customWidth="1"/>
    <col min="2" max="4" width="17.5703125" customWidth="1"/>
    <col min="5" max="5" width="18.42578125" customWidth="1"/>
    <col min="6" max="6" width="4.5703125" customWidth="1"/>
  </cols>
  <sheetData>
    <row r="1" spans="1:7" ht="18.75" x14ac:dyDescent="0.3">
      <c r="A1" s="45" t="s">
        <v>9</v>
      </c>
      <c r="B1" s="45"/>
      <c r="C1" s="45"/>
      <c r="D1" s="45"/>
      <c r="E1" s="45"/>
    </row>
    <row r="2" spans="1:7" ht="18.75" x14ac:dyDescent="0.3">
      <c r="A2" s="45" t="s">
        <v>10</v>
      </c>
      <c r="B2" s="45"/>
      <c r="C2" s="45"/>
      <c r="D2" s="45"/>
      <c r="E2" s="45"/>
    </row>
    <row r="3" spans="1:7" ht="18.75" x14ac:dyDescent="0.3">
      <c r="A3" s="45" t="s">
        <v>31</v>
      </c>
      <c r="B3" s="45"/>
      <c r="C3" s="45"/>
      <c r="D3" s="45"/>
      <c r="E3" s="45"/>
    </row>
    <row r="4" spans="1:7" x14ac:dyDescent="0.25">
      <c r="A4" s="2"/>
      <c r="B4" s="2"/>
      <c r="C4" s="2"/>
      <c r="D4" s="2"/>
      <c r="E4" s="2"/>
      <c r="G4" s="4" t="s">
        <v>31</v>
      </c>
    </row>
    <row r="5" spans="1:7" s="2" customFormat="1" ht="63" x14ac:dyDescent="0.25">
      <c r="A5" s="9" t="s">
        <v>27</v>
      </c>
      <c r="B5" s="16"/>
      <c r="C5" s="9" t="s">
        <v>25</v>
      </c>
      <c r="D5" s="17">
        <f>SUM(B25:B30)</f>
        <v>0</v>
      </c>
      <c r="E5" s="20">
        <f>(B25+B26+B27+B28+B29+B30)/(B5-0.000000001)</f>
        <v>0</v>
      </c>
    </row>
    <row r="6" spans="1:7" ht="31.5" x14ac:dyDescent="0.25">
      <c r="A6" s="18" t="s">
        <v>18</v>
      </c>
      <c r="B6" s="18" t="s">
        <v>19</v>
      </c>
      <c r="C6" s="18" t="s">
        <v>20</v>
      </c>
      <c r="D6" s="18" t="s">
        <v>21</v>
      </c>
      <c r="E6" s="18" t="s">
        <v>29</v>
      </c>
    </row>
    <row r="7" spans="1:7" s="2" customFormat="1" ht="15.75" x14ac:dyDescent="0.25">
      <c r="B7" s="13"/>
      <c r="C7" s="13"/>
      <c r="D7" s="13"/>
      <c r="E7" s="13"/>
    </row>
    <row r="8" spans="1:7" s="2" customFormat="1" x14ac:dyDescent="0.25">
      <c r="A8" s="46" t="s">
        <v>36</v>
      </c>
      <c r="B8" s="47"/>
      <c r="C8" s="47"/>
      <c r="D8" s="47"/>
      <c r="E8" s="47"/>
    </row>
    <row r="9" spans="1:7" s="2" customFormat="1" x14ac:dyDescent="0.25">
      <c r="A9" s="4"/>
      <c r="B9" s="1"/>
    </row>
    <row r="10" spans="1:7" s="2" customFormat="1" x14ac:dyDescent="0.25">
      <c r="A10"/>
      <c r="B10" s="48" t="s">
        <v>7</v>
      </c>
      <c r="C10" s="49"/>
      <c r="D10" s="11"/>
    </row>
    <row r="11" spans="1:7" s="2" customFormat="1" x14ac:dyDescent="0.25">
      <c r="A11"/>
      <c r="C11"/>
      <c r="D11" s="1"/>
    </row>
    <row r="12" spans="1:7" s="2" customFormat="1" ht="15.75" x14ac:dyDescent="0.25">
      <c r="A12"/>
      <c r="B12" s="48" t="s">
        <v>44</v>
      </c>
      <c r="C12" s="49"/>
      <c r="D12" s="17">
        <f>E15+E17+E19</f>
        <v>0</v>
      </c>
    </row>
    <row r="13" spans="1:7" s="2" customFormat="1" ht="15.75" thickBot="1" x14ac:dyDescent="0.3">
      <c r="B13" s="28"/>
      <c r="C13" s="29"/>
    </row>
    <row r="14" spans="1:7" s="2" customFormat="1" x14ac:dyDescent="0.25">
      <c r="A14" s="32"/>
      <c r="B14" s="33"/>
      <c r="C14" s="33"/>
      <c r="D14" s="34"/>
      <c r="E14" s="35" t="s">
        <v>40</v>
      </c>
    </row>
    <row r="15" spans="1:7" s="2" customFormat="1" ht="15" customHeight="1" x14ac:dyDescent="0.25">
      <c r="A15" s="54" t="s">
        <v>39</v>
      </c>
      <c r="B15" s="53"/>
      <c r="C15" s="53"/>
      <c r="D15" s="11"/>
      <c r="E15" s="36"/>
    </row>
    <row r="16" spans="1:7" s="2" customFormat="1" x14ac:dyDescent="0.25">
      <c r="A16" s="37"/>
      <c r="B16" s="31"/>
      <c r="C16" s="30"/>
      <c r="D16" s="30"/>
      <c r="E16" s="38"/>
    </row>
    <row r="17" spans="1:5" s="2" customFormat="1" x14ac:dyDescent="0.25">
      <c r="A17" s="39"/>
      <c r="B17" s="52" t="s">
        <v>38</v>
      </c>
      <c r="C17" s="53"/>
      <c r="D17" s="11"/>
      <c r="E17" s="36"/>
    </row>
    <row r="18" spans="1:5" s="2" customFormat="1" x14ac:dyDescent="0.25">
      <c r="A18" s="40"/>
      <c r="B18" s="31"/>
      <c r="C18" s="30"/>
      <c r="D18" s="30"/>
      <c r="E18" s="38"/>
    </row>
    <row r="19" spans="1:5" s="2" customFormat="1" ht="15.75" customHeight="1" thickBot="1" x14ac:dyDescent="0.3">
      <c r="A19" s="55" t="s">
        <v>43</v>
      </c>
      <c r="B19" s="56"/>
      <c r="C19" s="56"/>
      <c r="D19" s="41"/>
      <c r="E19" s="42"/>
    </row>
    <row r="20" spans="1:5" s="2" customFormat="1" x14ac:dyDescent="0.25">
      <c r="B20" s="3"/>
    </row>
    <row r="21" spans="1:5" s="2" customFormat="1" ht="15.75" x14ac:dyDescent="0.25">
      <c r="A21" s="48" t="s">
        <v>35</v>
      </c>
      <c r="B21" s="50"/>
      <c r="C21" s="51"/>
      <c r="D21" s="27">
        <f>D10*((D15*E15)+(D17*E17)+(D19*E19))</f>
        <v>0</v>
      </c>
    </row>
    <row r="22" spans="1:5" x14ac:dyDescent="0.25">
      <c r="A22" s="2"/>
      <c r="B22" s="2"/>
      <c r="C22" s="2"/>
      <c r="D22" s="2"/>
      <c r="E22" s="2"/>
    </row>
    <row r="23" spans="1:5" x14ac:dyDescent="0.25">
      <c r="A23" s="46" t="s">
        <v>37</v>
      </c>
      <c r="B23" s="47"/>
      <c r="C23" s="47"/>
      <c r="D23" s="47"/>
      <c r="E23" s="47"/>
    </row>
    <row r="24" spans="1:5" ht="78.75" customHeight="1" x14ac:dyDescent="0.25">
      <c r="A24" s="14" t="s">
        <v>26</v>
      </c>
      <c r="B24" s="9" t="s">
        <v>23</v>
      </c>
      <c r="C24" s="9" t="s">
        <v>41</v>
      </c>
      <c r="D24" s="9" t="s">
        <v>42</v>
      </c>
      <c r="E24" s="2"/>
    </row>
    <row r="25" spans="1:5" ht="15.75" x14ac:dyDescent="0.25">
      <c r="A25" s="6" t="s">
        <v>0</v>
      </c>
      <c r="B25" s="10"/>
      <c r="C25" s="7">
        <v>9</v>
      </c>
      <c r="D25" s="6">
        <f>C25*B25</f>
        <v>0</v>
      </c>
      <c r="E25" s="2"/>
    </row>
    <row r="26" spans="1:5" ht="15.75" x14ac:dyDescent="0.25">
      <c r="A26" s="6" t="s">
        <v>1</v>
      </c>
      <c r="B26" s="10"/>
      <c r="C26" s="8">
        <v>9</v>
      </c>
      <c r="D26" s="6">
        <f t="shared" ref="D26:D30" si="0">C26*B26</f>
        <v>0</v>
      </c>
      <c r="E26" s="2"/>
    </row>
    <row r="27" spans="1:5" ht="15.75" x14ac:dyDescent="0.25">
      <c r="A27" s="6" t="s">
        <v>2</v>
      </c>
      <c r="B27" s="10"/>
      <c r="C27" s="8">
        <v>9</v>
      </c>
      <c r="D27" s="6">
        <f t="shared" si="0"/>
        <v>0</v>
      </c>
      <c r="E27" s="2"/>
    </row>
    <row r="28" spans="1:5" ht="15.75" x14ac:dyDescent="0.25">
      <c r="A28" s="6" t="s">
        <v>3</v>
      </c>
      <c r="B28" s="10"/>
      <c r="C28" s="8">
        <v>9</v>
      </c>
      <c r="D28" s="6">
        <f t="shared" si="0"/>
        <v>0</v>
      </c>
      <c r="E28" s="2"/>
    </row>
    <row r="29" spans="1:5" ht="15.75" x14ac:dyDescent="0.25">
      <c r="A29" s="6" t="s">
        <v>4</v>
      </c>
      <c r="B29" s="10"/>
      <c r="C29" s="8">
        <v>9</v>
      </c>
      <c r="D29" s="6">
        <f t="shared" si="0"/>
        <v>0</v>
      </c>
      <c r="E29" s="2"/>
    </row>
    <row r="30" spans="1:5" ht="15.75" x14ac:dyDescent="0.25">
      <c r="A30" s="6" t="s">
        <v>5</v>
      </c>
      <c r="B30" s="10"/>
      <c r="C30" s="8">
        <v>9</v>
      </c>
      <c r="D30" s="6">
        <f t="shared" si="0"/>
        <v>0</v>
      </c>
      <c r="E30" s="2"/>
    </row>
    <row r="31" spans="1:5" ht="15.75" x14ac:dyDescent="0.25">
      <c r="A31" s="43" t="s">
        <v>34</v>
      </c>
      <c r="B31" s="44"/>
      <c r="C31" s="15"/>
      <c r="D31" s="6">
        <f>SUM(D25:D30)</f>
        <v>0</v>
      </c>
      <c r="E31" s="2"/>
    </row>
    <row r="32" spans="1:5" x14ac:dyDescent="0.25">
      <c r="A32" s="2"/>
      <c r="B32" s="1"/>
      <c r="C32" s="2"/>
      <c r="D32" s="2"/>
      <c r="E32" s="2"/>
    </row>
    <row r="34" s="2" customFormat="1" ht="9" customHeight="1" x14ac:dyDescent="0.25"/>
    <row r="36" ht="6" customHeight="1" x14ac:dyDescent="0.25"/>
    <row r="38" ht="6.75" customHeight="1" x14ac:dyDescent="0.25"/>
    <row r="40" ht="7.5" customHeight="1" x14ac:dyDescent="0.25"/>
  </sheetData>
  <sheetProtection password="F6BA" sheet="1" objects="1" scenarios="1"/>
  <mergeCells count="12">
    <mergeCell ref="A31:B31"/>
    <mergeCell ref="A1:E1"/>
    <mergeCell ref="A2:E2"/>
    <mergeCell ref="A3:E3"/>
    <mergeCell ref="A23:E23"/>
    <mergeCell ref="A8:E8"/>
    <mergeCell ref="B10:C10"/>
    <mergeCell ref="B12:C12"/>
    <mergeCell ref="A21:C21"/>
    <mergeCell ref="B17:C17"/>
    <mergeCell ref="A15:C15"/>
    <mergeCell ref="A19:C19"/>
  </mergeCells>
  <conditionalFormatting sqref="D21">
    <cfRule type="cellIs" dxfId="64" priority="22" operator="lessThan">
      <formula>$D$31</formula>
    </cfRule>
    <cfRule type="cellIs" dxfId="63" priority="23" operator="greaterThanOrEqual">
      <formula>$D$31</formula>
    </cfRule>
  </conditionalFormatting>
  <conditionalFormatting sqref="B7">
    <cfRule type="cellIs" dxfId="62" priority="21" operator="greaterThanOrEqual">
      <formula>0.3</formula>
    </cfRule>
  </conditionalFormatting>
  <conditionalFormatting sqref="C7">
    <cfRule type="cellIs" dxfId="61" priority="20" operator="greaterThanOrEqual">
      <formula>0.6</formula>
    </cfRule>
  </conditionalFormatting>
  <conditionalFormatting sqref="D7">
    <cfRule type="cellIs" dxfId="60" priority="19" operator="greaterThanOrEqual">
      <formula>0.8</formula>
    </cfRule>
  </conditionalFormatting>
  <conditionalFormatting sqref="E7">
    <cfRule type="cellIs" dxfId="59" priority="18" operator="greaterThanOrEqual">
      <formula>0.9</formula>
    </cfRule>
  </conditionalFormatting>
  <conditionalFormatting sqref="B5">
    <cfRule type="containsBlanks" dxfId="58" priority="16">
      <formula>LEN(TRIM(B5))=0</formula>
    </cfRule>
  </conditionalFormatting>
  <conditionalFormatting sqref="D15">
    <cfRule type="containsBlanks" dxfId="57" priority="12">
      <formula>LEN(TRIM(D15))=0</formula>
    </cfRule>
  </conditionalFormatting>
  <conditionalFormatting sqref="B25:B30">
    <cfRule type="containsBlanks" dxfId="56" priority="15">
      <formula>LEN(TRIM(B25))=0</formula>
    </cfRule>
  </conditionalFormatting>
  <conditionalFormatting sqref="D10">
    <cfRule type="containsBlanks" dxfId="55" priority="14">
      <formula>LEN(TRIM(D10))=0</formula>
    </cfRule>
  </conditionalFormatting>
  <conditionalFormatting sqref="A6">
    <cfRule type="expression" dxfId="54" priority="31">
      <formula>$E$5&gt;30%</formula>
    </cfRule>
  </conditionalFormatting>
  <conditionalFormatting sqref="B6">
    <cfRule type="expression" dxfId="53" priority="32">
      <formula>$E$5&gt;60%</formula>
    </cfRule>
  </conditionalFormatting>
  <conditionalFormatting sqref="C6">
    <cfRule type="expression" dxfId="52" priority="33">
      <formula>$E$5&gt;80%</formula>
    </cfRule>
  </conditionalFormatting>
  <conditionalFormatting sqref="D6">
    <cfRule type="expression" dxfId="51" priority="34">
      <formula>$E$5&gt;90%</formula>
    </cfRule>
  </conditionalFormatting>
  <conditionalFormatting sqref="E6">
    <cfRule type="expression" dxfId="50" priority="35">
      <formula>$E$5&gt;99.99%</formula>
    </cfRule>
  </conditionalFormatting>
  <conditionalFormatting sqref="D17">
    <cfRule type="containsBlanks" dxfId="49" priority="6">
      <formula>LEN(TRIM(D17))=0</formula>
    </cfRule>
  </conditionalFormatting>
  <conditionalFormatting sqref="D19">
    <cfRule type="containsBlanks" dxfId="48" priority="5">
      <formula>LEN(TRIM(D19))=0</formula>
    </cfRule>
  </conditionalFormatting>
  <conditionalFormatting sqref="E15">
    <cfRule type="containsBlanks" dxfId="47" priority="4">
      <formula>LEN(TRIM(E15))=0</formula>
    </cfRule>
  </conditionalFormatting>
  <conditionalFormatting sqref="E17">
    <cfRule type="containsBlanks" dxfId="46" priority="3">
      <formula>LEN(TRIM(E17))=0</formula>
    </cfRule>
  </conditionalFormatting>
  <conditionalFormatting sqref="E19">
    <cfRule type="containsBlanks" dxfId="45" priority="2">
      <formula>LEN(TRIM(E19))=0</formula>
    </cfRule>
  </conditionalFormatting>
  <conditionalFormatting sqref="E15 E17 E19">
    <cfRule type="expression" dxfId="44" priority="1">
      <formula>$E$15+$E$17+$E$19&gt;$D$12</formula>
    </cfRule>
  </conditionalFormatting>
  <pageMargins left="0.7" right="0.7" top="0.75" bottom="0.75" header="0.3" footer="0.3"/>
  <pageSetup scale="91"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2"/>
  <sheetViews>
    <sheetView view="pageBreakPreview" topLeftCell="A3" zoomScaleNormal="100" zoomScaleSheetLayoutView="100" workbookViewId="0">
      <selection activeCell="B5" sqref="B5"/>
    </sheetView>
  </sheetViews>
  <sheetFormatPr defaultRowHeight="15" x14ac:dyDescent="0.25"/>
  <cols>
    <col min="1" max="1" width="23" style="2" customWidth="1"/>
    <col min="2" max="4" width="17.5703125" style="2" customWidth="1"/>
    <col min="5" max="5" width="18.42578125" style="2" customWidth="1"/>
    <col min="6" max="6" width="2.28515625" style="2" customWidth="1"/>
    <col min="7" max="16384" width="9.140625" style="2"/>
  </cols>
  <sheetData>
    <row r="1" spans="1:7" ht="18.75" x14ac:dyDescent="0.3">
      <c r="A1" s="45" t="s">
        <v>9</v>
      </c>
      <c r="B1" s="45"/>
      <c r="C1" s="45"/>
      <c r="D1" s="45"/>
      <c r="E1" s="45"/>
    </row>
    <row r="2" spans="1:7" ht="18.75" x14ac:dyDescent="0.3">
      <c r="A2" s="45" t="s">
        <v>10</v>
      </c>
      <c r="B2" s="45"/>
      <c r="C2" s="45"/>
      <c r="D2" s="45"/>
      <c r="E2" s="45"/>
      <c r="G2" s="4" t="s">
        <v>24</v>
      </c>
    </row>
    <row r="3" spans="1:7" ht="18.75" x14ac:dyDescent="0.3">
      <c r="A3" s="45" t="s">
        <v>24</v>
      </c>
      <c r="B3" s="45"/>
      <c r="C3" s="45"/>
      <c r="D3" s="45"/>
      <c r="E3" s="45"/>
    </row>
    <row r="4" spans="1:7" x14ac:dyDescent="0.25">
      <c r="G4" s="4" t="s">
        <v>24</v>
      </c>
    </row>
    <row r="5" spans="1:7" ht="47.25" x14ac:dyDescent="0.25">
      <c r="A5" s="9" t="s">
        <v>22</v>
      </c>
      <c r="B5" s="16"/>
      <c r="C5" s="9" t="s">
        <v>25</v>
      </c>
      <c r="D5" s="17">
        <f>SUM(B25:B32)</f>
        <v>0</v>
      </c>
      <c r="E5" s="24">
        <f>(B25+B26+B27+B30+B31+B32+B28+B29)/(B5-0.000000001)</f>
        <v>0</v>
      </c>
    </row>
    <row r="6" spans="1:7" ht="31.5" x14ac:dyDescent="0.25">
      <c r="A6" s="18" t="s">
        <v>18</v>
      </c>
      <c r="B6" s="18" t="s">
        <v>19</v>
      </c>
      <c r="C6" s="18" t="s">
        <v>20</v>
      </c>
      <c r="D6" s="18" t="s">
        <v>21</v>
      </c>
      <c r="E6" s="18" t="s">
        <v>29</v>
      </c>
    </row>
    <row r="7" spans="1:7" ht="15.75" x14ac:dyDescent="0.25">
      <c r="B7" s="13"/>
      <c r="C7" s="13"/>
      <c r="D7" s="13"/>
      <c r="E7" s="13"/>
    </row>
    <row r="8" spans="1:7" x14ac:dyDescent="0.25">
      <c r="A8" s="46" t="s">
        <v>36</v>
      </c>
      <c r="B8" s="47"/>
      <c r="C8" s="47"/>
      <c r="D8" s="47"/>
      <c r="E8" s="47"/>
    </row>
    <row r="9" spans="1:7" x14ac:dyDescent="0.25">
      <c r="A9" s="4"/>
      <c r="B9" s="1"/>
    </row>
    <row r="10" spans="1:7" x14ac:dyDescent="0.25">
      <c r="A10" s="12"/>
      <c r="B10" s="52" t="s">
        <v>7</v>
      </c>
      <c r="C10" s="53"/>
      <c r="D10" s="11"/>
    </row>
    <row r="11" spans="1:7" x14ac:dyDescent="0.25">
      <c r="A11" s="12"/>
      <c r="B11" s="12"/>
      <c r="C11" s="12"/>
      <c r="D11" s="1"/>
    </row>
    <row r="12" spans="1:7" ht="15.75" x14ac:dyDescent="0.25">
      <c r="A12" s="12"/>
      <c r="B12" s="52" t="s">
        <v>6</v>
      </c>
      <c r="C12" s="53"/>
      <c r="D12" s="17">
        <f>E15+E17+E19</f>
        <v>0</v>
      </c>
    </row>
    <row r="13" spans="1:7" ht="15.75" thickBot="1" x14ac:dyDescent="0.3">
      <c r="A13" s="26"/>
      <c r="B13" s="28"/>
      <c r="C13" s="29"/>
      <c r="D13" s="28"/>
    </row>
    <row r="14" spans="1:7" x14ac:dyDescent="0.25">
      <c r="A14" s="32"/>
      <c r="B14" s="33"/>
      <c r="C14" s="33"/>
      <c r="D14" s="34"/>
      <c r="E14" s="35" t="s">
        <v>40</v>
      </c>
    </row>
    <row r="15" spans="1:7" ht="15" customHeight="1" x14ac:dyDescent="0.25">
      <c r="A15" s="54" t="s">
        <v>39</v>
      </c>
      <c r="B15" s="53"/>
      <c r="C15" s="53"/>
      <c r="D15" s="11"/>
      <c r="E15" s="36"/>
    </row>
    <row r="16" spans="1:7" x14ac:dyDescent="0.25">
      <c r="A16" s="37"/>
      <c r="B16" s="31"/>
      <c r="C16" s="30"/>
      <c r="D16" s="30"/>
      <c r="E16" s="38"/>
    </row>
    <row r="17" spans="1:5" ht="15" customHeight="1" x14ac:dyDescent="0.25">
      <c r="A17" s="39"/>
      <c r="B17" s="52" t="s">
        <v>38</v>
      </c>
      <c r="C17" s="53"/>
      <c r="D17" s="11"/>
      <c r="E17" s="36"/>
    </row>
    <row r="18" spans="1:5" x14ac:dyDescent="0.25">
      <c r="A18" s="40"/>
      <c r="B18" s="31"/>
      <c r="C18" s="30"/>
      <c r="D18" s="30"/>
      <c r="E18" s="38"/>
    </row>
    <row r="19" spans="1:5" ht="15" customHeight="1" thickBot="1" x14ac:dyDescent="0.3">
      <c r="A19" s="55" t="s">
        <v>43</v>
      </c>
      <c r="B19" s="56"/>
      <c r="C19" s="56"/>
      <c r="D19" s="41"/>
      <c r="E19" s="42"/>
    </row>
    <row r="20" spans="1:5" x14ac:dyDescent="0.25">
      <c r="A20" s="23"/>
      <c r="B20" s="12"/>
      <c r="C20" s="12"/>
    </row>
    <row r="21" spans="1:5" ht="15.75" x14ac:dyDescent="0.25">
      <c r="A21" s="52" t="s">
        <v>35</v>
      </c>
      <c r="B21" s="52"/>
      <c r="C21" s="53"/>
      <c r="D21" s="5">
        <f>D10*((D15*E15)+(D17*E17)+(D19*E19))</f>
        <v>0</v>
      </c>
    </row>
    <row r="22" spans="1:5" ht="15.75" x14ac:dyDescent="0.25">
      <c r="A22" s="21"/>
      <c r="B22" s="21"/>
      <c r="C22" s="21"/>
      <c r="D22" s="21"/>
      <c r="E22" s="21"/>
    </row>
    <row r="23" spans="1:5" x14ac:dyDescent="0.25">
      <c r="A23" s="46" t="s">
        <v>37</v>
      </c>
      <c r="B23" s="47"/>
      <c r="C23" s="47"/>
      <c r="D23" s="47"/>
      <c r="E23" s="47"/>
    </row>
    <row r="24" spans="1:5" ht="47.25" x14ac:dyDescent="0.25">
      <c r="A24" s="14" t="s">
        <v>28</v>
      </c>
      <c r="B24" s="9" t="s">
        <v>23</v>
      </c>
      <c r="C24" s="9" t="s">
        <v>41</v>
      </c>
      <c r="D24" s="9" t="s">
        <v>42</v>
      </c>
    </row>
    <row r="25" spans="1:5" ht="31.5" x14ac:dyDescent="0.25">
      <c r="A25" s="19" t="s">
        <v>8</v>
      </c>
      <c r="B25" s="10"/>
      <c r="C25" s="7">
        <v>3</v>
      </c>
      <c r="D25" s="6">
        <f>C25*B25</f>
        <v>0</v>
      </c>
    </row>
    <row r="26" spans="1:5" ht="31.5" x14ac:dyDescent="0.25">
      <c r="A26" s="19" t="s">
        <v>11</v>
      </c>
      <c r="B26" s="10"/>
      <c r="C26" s="8">
        <v>3</v>
      </c>
      <c r="D26" s="6">
        <f t="shared" ref="D26:D32" si="0">C26*B26</f>
        <v>0</v>
      </c>
    </row>
    <row r="27" spans="1:5" ht="15.75" x14ac:dyDescent="0.25">
      <c r="A27" s="19" t="s">
        <v>12</v>
      </c>
      <c r="B27" s="10"/>
      <c r="C27" s="8">
        <v>2</v>
      </c>
      <c r="D27" s="6">
        <f t="shared" si="0"/>
        <v>0</v>
      </c>
    </row>
    <row r="28" spans="1:5" ht="15.75" x14ac:dyDescent="0.25">
      <c r="A28" s="19" t="s">
        <v>13</v>
      </c>
      <c r="B28" s="10"/>
      <c r="C28" s="8">
        <v>2</v>
      </c>
      <c r="D28" s="6">
        <f t="shared" si="0"/>
        <v>0</v>
      </c>
    </row>
    <row r="29" spans="1:5" ht="15.75" x14ac:dyDescent="0.25">
      <c r="A29" s="19" t="s">
        <v>14</v>
      </c>
      <c r="B29" s="10"/>
      <c r="C29" s="8">
        <v>2</v>
      </c>
      <c r="D29" s="6">
        <f t="shared" si="0"/>
        <v>0</v>
      </c>
    </row>
    <row r="30" spans="1:5" ht="15.75" x14ac:dyDescent="0.25">
      <c r="A30" s="19" t="s">
        <v>15</v>
      </c>
      <c r="B30" s="10"/>
      <c r="C30" s="8">
        <v>2</v>
      </c>
      <c r="D30" s="6">
        <f t="shared" si="0"/>
        <v>0</v>
      </c>
    </row>
    <row r="31" spans="1:5" ht="15.75" x14ac:dyDescent="0.25">
      <c r="A31" s="19" t="s">
        <v>16</v>
      </c>
      <c r="B31" s="10"/>
      <c r="C31" s="8">
        <v>2</v>
      </c>
      <c r="D31" s="6">
        <f t="shared" si="0"/>
        <v>0</v>
      </c>
    </row>
    <row r="32" spans="1:5" ht="15.75" x14ac:dyDescent="0.25">
      <c r="A32" s="19" t="s">
        <v>17</v>
      </c>
      <c r="B32" s="10"/>
      <c r="C32" s="8">
        <v>2</v>
      </c>
      <c r="D32" s="6">
        <f t="shared" si="0"/>
        <v>0</v>
      </c>
    </row>
    <row r="33" spans="1:4" ht="15.75" x14ac:dyDescent="0.25">
      <c r="A33" s="43" t="s">
        <v>34</v>
      </c>
      <c r="B33" s="57"/>
      <c r="C33" s="15"/>
      <c r="D33" s="6">
        <f>SUM(D25:D32)</f>
        <v>0</v>
      </c>
    </row>
    <row r="34" spans="1:4" x14ac:dyDescent="0.25">
      <c r="B34" s="1"/>
    </row>
    <row r="36" spans="1:4" ht="9" customHeight="1" x14ac:dyDescent="0.25"/>
    <row r="37" spans="1:4" ht="15" customHeight="1" x14ac:dyDescent="0.25"/>
    <row r="38" spans="1:4" ht="6" customHeight="1" x14ac:dyDescent="0.25"/>
    <row r="40" spans="1:4" ht="6.75" customHeight="1" x14ac:dyDescent="0.25"/>
    <row r="42" spans="1:4" ht="7.5" customHeight="1" x14ac:dyDescent="0.25"/>
  </sheetData>
  <sheetProtection password="F6BA" sheet="1" objects="1" scenarios="1"/>
  <mergeCells count="12">
    <mergeCell ref="A1:E1"/>
    <mergeCell ref="A2:E2"/>
    <mergeCell ref="A3:E3"/>
    <mergeCell ref="A23:E23"/>
    <mergeCell ref="A33:B33"/>
    <mergeCell ref="A8:E8"/>
    <mergeCell ref="B10:C10"/>
    <mergeCell ref="B12:C12"/>
    <mergeCell ref="A21:C21"/>
    <mergeCell ref="B17:C17"/>
    <mergeCell ref="A15:C15"/>
    <mergeCell ref="A19:C19"/>
  </mergeCells>
  <conditionalFormatting sqref="D21">
    <cfRule type="cellIs" dxfId="43" priority="22" operator="lessThan">
      <formula>$D$33</formula>
    </cfRule>
    <cfRule type="cellIs" dxfId="42" priority="23" operator="greaterThanOrEqual">
      <formula>$D$33</formula>
    </cfRule>
  </conditionalFormatting>
  <conditionalFormatting sqref="B7">
    <cfRule type="cellIs" dxfId="41" priority="21" operator="greaterThanOrEqual">
      <formula>0.3</formula>
    </cfRule>
  </conditionalFormatting>
  <conditionalFormatting sqref="C7">
    <cfRule type="cellIs" dxfId="40" priority="20" operator="greaterThanOrEqual">
      <formula>0.6</formula>
    </cfRule>
  </conditionalFormatting>
  <conditionalFormatting sqref="D7">
    <cfRule type="cellIs" dxfId="39" priority="19" operator="greaterThanOrEqual">
      <formula>0.8</formula>
    </cfRule>
  </conditionalFormatting>
  <conditionalFormatting sqref="E7">
    <cfRule type="cellIs" dxfId="38" priority="18" operator="greaterThanOrEqual">
      <formula>0.9</formula>
    </cfRule>
  </conditionalFormatting>
  <conditionalFormatting sqref="B5">
    <cfRule type="containsBlanks" dxfId="37" priority="17">
      <formula>LEN(TRIM(B5))=0</formula>
    </cfRule>
  </conditionalFormatting>
  <conditionalFormatting sqref="B25:B32">
    <cfRule type="containsBlanks" dxfId="36" priority="16">
      <formula>LEN(TRIM(B25))=0</formula>
    </cfRule>
  </conditionalFormatting>
  <conditionalFormatting sqref="D10">
    <cfRule type="containsBlanks" dxfId="35" priority="15">
      <formula>LEN(TRIM(D10))=0</formula>
    </cfRule>
  </conditionalFormatting>
  <conditionalFormatting sqref="A6">
    <cfRule type="expression" dxfId="34" priority="24">
      <formula>$E$5&gt;30%</formula>
    </cfRule>
  </conditionalFormatting>
  <conditionalFormatting sqref="B6">
    <cfRule type="expression" dxfId="33" priority="25">
      <formula>$E$5&gt;60%</formula>
    </cfRule>
  </conditionalFormatting>
  <conditionalFormatting sqref="C6">
    <cfRule type="expression" dxfId="32" priority="26">
      <formula>$E$5&gt;80%</formula>
    </cfRule>
  </conditionalFormatting>
  <conditionalFormatting sqref="D6">
    <cfRule type="expression" dxfId="31" priority="27">
      <formula>$E$5&gt;90%</formula>
    </cfRule>
  </conditionalFormatting>
  <conditionalFormatting sqref="E6">
    <cfRule type="expression" dxfId="30" priority="28">
      <formula>$E$5&gt;99.99%</formula>
    </cfRule>
  </conditionalFormatting>
  <conditionalFormatting sqref="D15">
    <cfRule type="containsBlanks" dxfId="29" priority="7">
      <formula>LEN(TRIM(D15))=0</formula>
    </cfRule>
  </conditionalFormatting>
  <conditionalFormatting sqref="D17">
    <cfRule type="containsBlanks" dxfId="28" priority="6">
      <formula>LEN(TRIM(D17))=0</formula>
    </cfRule>
  </conditionalFormatting>
  <conditionalFormatting sqref="D19">
    <cfRule type="containsBlanks" dxfId="27" priority="5">
      <formula>LEN(TRIM(D19))=0</formula>
    </cfRule>
  </conditionalFormatting>
  <conditionalFormatting sqref="E15">
    <cfRule type="containsBlanks" dxfId="26" priority="4">
      <formula>LEN(TRIM(E15))=0</formula>
    </cfRule>
  </conditionalFormatting>
  <conditionalFormatting sqref="E17">
    <cfRule type="containsBlanks" dxfId="25" priority="3">
      <formula>LEN(TRIM(E17))=0</formula>
    </cfRule>
  </conditionalFormatting>
  <conditionalFormatting sqref="E19">
    <cfRule type="containsBlanks" dxfId="24" priority="2">
      <formula>LEN(TRIM(E19))=0</formula>
    </cfRule>
  </conditionalFormatting>
  <conditionalFormatting sqref="E15 E17 E19">
    <cfRule type="expression" dxfId="23" priority="1">
      <formula>$E$15+$E$17+$E$19&gt;$D$12</formula>
    </cfRule>
  </conditionalFormatting>
  <pageMargins left="0.7" right="0.7" top="0.75" bottom="0.75" header="0.3" footer="0.3"/>
  <pageSetup scale="83" orientation="portrait"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8"/>
  <sheetViews>
    <sheetView view="pageBreakPreview" zoomScaleNormal="100" zoomScaleSheetLayoutView="100" workbookViewId="0">
      <selection activeCell="B5" sqref="B5"/>
    </sheetView>
  </sheetViews>
  <sheetFormatPr defaultRowHeight="15" x14ac:dyDescent="0.25"/>
  <cols>
    <col min="1" max="1" width="23" style="2" customWidth="1"/>
    <col min="2" max="4" width="17.5703125" style="2" customWidth="1"/>
    <col min="5" max="5" width="18.42578125" style="2" customWidth="1"/>
    <col min="6" max="16384" width="9.140625" style="2"/>
  </cols>
  <sheetData>
    <row r="1" spans="1:7" ht="18.75" x14ac:dyDescent="0.3">
      <c r="A1" s="45" t="s">
        <v>9</v>
      </c>
      <c r="B1" s="45"/>
      <c r="C1" s="45"/>
      <c r="D1" s="45"/>
      <c r="E1" s="45"/>
      <c r="G1" s="4"/>
    </row>
    <row r="2" spans="1:7" ht="18.75" x14ac:dyDescent="0.3">
      <c r="A2" s="45" t="s">
        <v>10</v>
      </c>
      <c r="B2" s="45"/>
      <c r="C2" s="45"/>
      <c r="D2" s="45"/>
      <c r="E2" s="45"/>
    </row>
    <row r="3" spans="1:7" ht="18.75" x14ac:dyDescent="0.3">
      <c r="A3" s="45" t="s">
        <v>32</v>
      </c>
      <c r="B3" s="45"/>
      <c r="C3" s="45"/>
      <c r="D3" s="45"/>
      <c r="E3" s="45"/>
    </row>
    <row r="5" spans="1:7" ht="47.25" x14ac:dyDescent="0.25">
      <c r="A5" s="9" t="s">
        <v>30</v>
      </c>
      <c r="B5" s="16"/>
      <c r="C5" s="9" t="s">
        <v>25</v>
      </c>
      <c r="D5" s="17">
        <f>SUM(B25:B38)</f>
        <v>0</v>
      </c>
      <c r="E5" s="24">
        <f>(B25+B26+B27+B28+B29+B30+B31+B32+B33+B36+B37+B38+B34+B35)/(B5-0.000000001)</f>
        <v>0</v>
      </c>
    </row>
    <row r="6" spans="1:7" ht="31.5" x14ac:dyDescent="0.25">
      <c r="A6" s="18" t="s">
        <v>18</v>
      </c>
      <c r="B6" s="18" t="s">
        <v>19</v>
      </c>
      <c r="C6" s="18" t="s">
        <v>20</v>
      </c>
      <c r="D6" s="18" t="s">
        <v>21</v>
      </c>
      <c r="E6" s="18" t="s">
        <v>29</v>
      </c>
    </row>
    <row r="7" spans="1:7" ht="15.75" x14ac:dyDescent="0.25">
      <c r="B7" s="13"/>
      <c r="C7" s="13"/>
      <c r="D7" s="13"/>
      <c r="E7" s="13"/>
    </row>
    <row r="8" spans="1:7" x14ac:dyDescent="0.25">
      <c r="A8" s="46" t="s">
        <v>36</v>
      </c>
      <c r="B8" s="47"/>
      <c r="C8" s="47"/>
      <c r="D8" s="47"/>
      <c r="E8" s="47"/>
    </row>
    <row r="9" spans="1:7" x14ac:dyDescent="0.25">
      <c r="A9" s="4"/>
      <c r="B9" s="1"/>
    </row>
    <row r="10" spans="1:7" x14ac:dyDescent="0.25">
      <c r="A10" s="22"/>
      <c r="B10" s="52" t="s">
        <v>7</v>
      </c>
      <c r="C10" s="53"/>
      <c r="D10" s="11"/>
    </row>
    <row r="11" spans="1:7" x14ac:dyDescent="0.25">
      <c r="A11" s="22"/>
      <c r="B11" s="22"/>
      <c r="C11" s="22"/>
      <c r="D11" s="1"/>
    </row>
    <row r="12" spans="1:7" ht="15.75" x14ac:dyDescent="0.25">
      <c r="A12" s="22"/>
      <c r="B12" s="52" t="s">
        <v>6</v>
      </c>
      <c r="C12" s="53"/>
      <c r="D12" s="17">
        <f>E15+E17+E19</f>
        <v>0</v>
      </c>
    </row>
    <row r="13" spans="1:7" ht="15.75" thickBot="1" x14ac:dyDescent="0.3">
      <c r="A13" s="26"/>
      <c r="B13" s="28"/>
      <c r="C13" s="29"/>
      <c r="D13" s="29"/>
    </row>
    <row r="14" spans="1:7" x14ac:dyDescent="0.25">
      <c r="A14" s="32"/>
      <c r="B14" s="33"/>
      <c r="C14" s="33"/>
      <c r="D14" s="34"/>
      <c r="E14" s="35" t="s">
        <v>40</v>
      </c>
    </row>
    <row r="15" spans="1:7" ht="15.75" customHeight="1" x14ac:dyDescent="0.25">
      <c r="A15" s="54" t="s">
        <v>39</v>
      </c>
      <c r="B15" s="53"/>
      <c r="C15" s="53"/>
      <c r="D15" s="11"/>
      <c r="E15" s="36"/>
      <c r="G15" s="25" t="s">
        <v>33</v>
      </c>
    </row>
    <row r="16" spans="1:7" ht="15.75" x14ac:dyDescent="0.25">
      <c r="A16" s="37"/>
      <c r="B16" s="31"/>
      <c r="C16" s="30"/>
      <c r="D16" s="30"/>
      <c r="E16" s="38"/>
      <c r="G16" s="25"/>
    </row>
    <row r="17" spans="1:7" ht="15.75" customHeight="1" x14ac:dyDescent="0.25">
      <c r="A17" s="39"/>
      <c r="B17" s="52" t="s">
        <v>38</v>
      </c>
      <c r="C17" s="53"/>
      <c r="D17" s="11"/>
      <c r="E17" s="36"/>
      <c r="G17" s="25"/>
    </row>
    <row r="18" spans="1:7" ht="15.75" x14ac:dyDescent="0.25">
      <c r="A18" s="40"/>
      <c r="B18" s="31"/>
      <c r="C18" s="30"/>
      <c r="D18" s="30"/>
      <c r="E18" s="38"/>
      <c r="G18" s="25"/>
    </row>
    <row r="19" spans="1:7" ht="16.5" customHeight="1" thickBot="1" x14ac:dyDescent="0.3">
      <c r="A19" s="55" t="s">
        <v>43</v>
      </c>
      <c r="B19" s="56"/>
      <c r="C19" s="56"/>
      <c r="D19" s="41"/>
      <c r="E19" s="42"/>
      <c r="G19" s="25"/>
    </row>
    <row r="20" spans="1:7" x14ac:dyDescent="0.25">
      <c r="A20" s="23"/>
      <c r="B20" s="22"/>
      <c r="C20" s="22"/>
    </row>
    <row r="21" spans="1:7" ht="15.75" x14ac:dyDescent="0.25">
      <c r="A21" s="52" t="s">
        <v>35</v>
      </c>
      <c r="B21" s="52"/>
      <c r="C21" s="53"/>
      <c r="D21" s="5">
        <f>D10*((D15*E15)+(D17*E17)+(D19*E19))</f>
        <v>0</v>
      </c>
    </row>
    <row r="22" spans="1:7" ht="15.75" x14ac:dyDescent="0.25">
      <c r="A22" s="21"/>
      <c r="B22" s="21"/>
      <c r="C22" s="21"/>
      <c r="D22" s="21"/>
      <c r="E22" s="21"/>
    </row>
    <row r="23" spans="1:7" x14ac:dyDescent="0.25">
      <c r="A23" s="46" t="s">
        <v>37</v>
      </c>
      <c r="B23" s="47"/>
      <c r="C23" s="47"/>
      <c r="D23" s="47"/>
      <c r="E23" s="47"/>
    </row>
    <row r="24" spans="1:7" ht="47.25" x14ac:dyDescent="0.25">
      <c r="A24" s="14" t="s">
        <v>28</v>
      </c>
      <c r="B24" s="9" t="s">
        <v>23</v>
      </c>
      <c r="C24" s="9" t="s">
        <v>41</v>
      </c>
      <c r="D24" s="9" t="s">
        <v>42</v>
      </c>
    </row>
    <row r="25" spans="1:7" ht="15.75" x14ac:dyDescent="0.25">
      <c r="A25" s="6" t="s">
        <v>0</v>
      </c>
      <c r="B25" s="10"/>
      <c r="C25" s="7">
        <v>9</v>
      </c>
      <c r="D25" s="6">
        <f>C25*B25</f>
        <v>0</v>
      </c>
    </row>
    <row r="26" spans="1:7" ht="15.75" x14ac:dyDescent="0.25">
      <c r="A26" s="6" t="s">
        <v>1</v>
      </c>
      <c r="B26" s="10"/>
      <c r="C26" s="8">
        <v>9</v>
      </c>
      <c r="D26" s="6">
        <f t="shared" ref="D26:D30" si="0">C26*B26</f>
        <v>0</v>
      </c>
    </row>
    <row r="27" spans="1:7" ht="15.75" x14ac:dyDescent="0.25">
      <c r="A27" s="6" t="s">
        <v>2</v>
      </c>
      <c r="B27" s="10"/>
      <c r="C27" s="8">
        <v>9</v>
      </c>
      <c r="D27" s="6">
        <f t="shared" si="0"/>
        <v>0</v>
      </c>
    </row>
    <row r="28" spans="1:7" ht="15.75" x14ac:dyDescent="0.25">
      <c r="A28" s="6" t="s">
        <v>3</v>
      </c>
      <c r="B28" s="10"/>
      <c r="C28" s="8">
        <v>9</v>
      </c>
      <c r="D28" s="6">
        <f t="shared" si="0"/>
        <v>0</v>
      </c>
    </row>
    <row r="29" spans="1:7" ht="15.75" x14ac:dyDescent="0.25">
      <c r="A29" s="6" t="s">
        <v>4</v>
      </c>
      <c r="B29" s="10"/>
      <c r="C29" s="8">
        <v>9</v>
      </c>
      <c r="D29" s="6">
        <f t="shared" si="0"/>
        <v>0</v>
      </c>
    </row>
    <row r="30" spans="1:7" ht="15.75" x14ac:dyDescent="0.25">
      <c r="A30" s="6" t="s">
        <v>5</v>
      </c>
      <c r="B30" s="10"/>
      <c r="C30" s="8">
        <v>9</v>
      </c>
      <c r="D30" s="6">
        <f t="shared" si="0"/>
        <v>0</v>
      </c>
    </row>
    <row r="31" spans="1:7" ht="31.5" x14ac:dyDescent="0.25">
      <c r="A31" s="19" t="s">
        <v>8</v>
      </c>
      <c r="B31" s="10"/>
      <c r="C31" s="7">
        <v>3</v>
      </c>
      <c r="D31" s="6">
        <f>C31*B31</f>
        <v>0</v>
      </c>
    </row>
    <row r="32" spans="1:7" ht="31.5" x14ac:dyDescent="0.25">
      <c r="A32" s="19" t="s">
        <v>11</v>
      </c>
      <c r="B32" s="10"/>
      <c r="C32" s="8">
        <v>3</v>
      </c>
      <c r="D32" s="6">
        <f t="shared" ref="D32:D38" si="1">C32*B32</f>
        <v>0</v>
      </c>
    </row>
    <row r="33" spans="1:4" ht="15.75" x14ac:dyDescent="0.25">
      <c r="A33" s="19" t="s">
        <v>12</v>
      </c>
      <c r="B33" s="10"/>
      <c r="C33" s="8">
        <v>2</v>
      </c>
      <c r="D33" s="6">
        <f t="shared" si="1"/>
        <v>0</v>
      </c>
    </row>
    <row r="34" spans="1:4" ht="15.75" x14ac:dyDescent="0.25">
      <c r="A34" s="19" t="s">
        <v>13</v>
      </c>
      <c r="B34" s="10"/>
      <c r="C34" s="8">
        <v>2</v>
      </c>
      <c r="D34" s="6">
        <f t="shared" si="1"/>
        <v>0</v>
      </c>
    </row>
    <row r="35" spans="1:4" ht="15.75" x14ac:dyDescent="0.25">
      <c r="A35" s="19" t="s">
        <v>14</v>
      </c>
      <c r="B35" s="10"/>
      <c r="C35" s="8">
        <v>2</v>
      </c>
      <c r="D35" s="6">
        <f t="shared" si="1"/>
        <v>0</v>
      </c>
    </row>
    <row r="36" spans="1:4" ht="15.75" x14ac:dyDescent="0.25">
      <c r="A36" s="19" t="s">
        <v>15</v>
      </c>
      <c r="B36" s="10"/>
      <c r="C36" s="8">
        <v>2</v>
      </c>
      <c r="D36" s="6">
        <f t="shared" si="1"/>
        <v>0</v>
      </c>
    </row>
    <row r="37" spans="1:4" ht="15.75" x14ac:dyDescent="0.25">
      <c r="A37" s="19" t="s">
        <v>16</v>
      </c>
      <c r="B37" s="10"/>
      <c r="C37" s="8">
        <v>2</v>
      </c>
      <c r="D37" s="6">
        <f t="shared" si="1"/>
        <v>0</v>
      </c>
    </row>
    <row r="38" spans="1:4" ht="15.75" x14ac:dyDescent="0.25">
      <c r="A38" s="19" t="s">
        <v>17</v>
      </c>
      <c r="B38" s="10"/>
      <c r="C38" s="8">
        <v>2</v>
      </c>
      <c r="D38" s="6">
        <f t="shared" si="1"/>
        <v>0</v>
      </c>
    </row>
    <row r="39" spans="1:4" ht="15.75" x14ac:dyDescent="0.25">
      <c r="A39" s="43" t="s">
        <v>34</v>
      </c>
      <c r="B39" s="57"/>
      <c r="C39" s="15"/>
      <c r="D39" s="6">
        <f>SUM(D25:D38)</f>
        <v>0</v>
      </c>
    </row>
    <row r="40" spans="1:4" x14ac:dyDescent="0.25">
      <c r="B40" s="1"/>
    </row>
    <row r="42" spans="1:4" ht="9" customHeight="1" x14ac:dyDescent="0.25"/>
    <row r="43" spans="1:4" ht="15" customHeight="1" x14ac:dyDescent="0.25"/>
    <row r="44" spans="1:4" ht="6" customHeight="1" x14ac:dyDescent="0.25"/>
    <row r="46" spans="1:4" ht="6.75" customHeight="1" x14ac:dyDescent="0.25"/>
    <row r="48" spans="1:4" ht="7.5" customHeight="1" x14ac:dyDescent="0.25"/>
  </sheetData>
  <sheetProtection password="F6BA" sheet="1" objects="1" scenarios="1"/>
  <mergeCells count="12">
    <mergeCell ref="A1:E1"/>
    <mergeCell ref="A2:E2"/>
    <mergeCell ref="A3:E3"/>
    <mergeCell ref="A23:E23"/>
    <mergeCell ref="A39:B39"/>
    <mergeCell ref="A8:E8"/>
    <mergeCell ref="B10:C10"/>
    <mergeCell ref="B12:C12"/>
    <mergeCell ref="A21:C21"/>
    <mergeCell ref="A15:C15"/>
    <mergeCell ref="B17:C17"/>
    <mergeCell ref="A19:C19"/>
  </mergeCells>
  <conditionalFormatting sqref="D21">
    <cfRule type="cellIs" dxfId="22" priority="25" operator="lessThan">
      <formula>$D$39</formula>
    </cfRule>
    <cfRule type="cellIs" dxfId="21" priority="26" operator="greaterThanOrEqual">
      <formula>$D$39</formula>
    </cfRule>
  </conditionalFormatting>
  <conditionalFormatting sqref="B7">
    <cfRule type="cellIs" dxfId="20" priority="24" operator="greaterThanOrEqual">
      <formula>0.3</formula>
    </cfRule>
  </conditionalFormatting>
  <conditionalFormatting sqref="C7">
    <cfRule type="cellIs" dxfId="19" priority="23" operator="greaterThanOrEqual">
      <formula>0.6</formula>
    </cfRule>
  </conditionalFormatting>
  <conditionalFormatting sqref="D7">
    <cfRule type="cellIs" dxfId="18" priority="22" operator="greaterThanOrEqual">
      <formula>0.8</formula>
    </cfRule>
  </conditionalFormatting>
  <conditionalFormatting sqref="E7">
    <cfRule type="cellIs" dxfId="17" priority="21" operator="greaterThanOrEqual">
      <formula>0.9</formula>
    </cfRule>
  </conditionalFormatting>
  <conditionalFormatting sqref="B5">
    <cfRule type="containsBlanks" dxfId="16" priority="20">
      <formula>LEN(TRIM(B5))=0</formula>
    </cfRule>
  </conditionalFormatting>
  <conditionalFormatting sqref="B32:B38">
    <cfRule type="containsBlanks" dxfId="15" priority="19">
      <formula>LEN(TRIM(B32))=0</formula>
    </cfRule>
  </conditionalFormatting>
  <conditionalFormatting sqref="D10">
    <cfRule type="containsBlanks" dxfId="14" priority="18">
      <formula>LEN(TRIM(D10))=0</formula>
    </cfRule>
  </conditionalFormatting>
  <conditionalFormatting sqref="A6">
    <cfRule type="expression" dxfId="13" priority="27">
      <formula>$E$5&gt;30%</formula>
    </cfRule>
  </conditionalFormatting>
  <conditionalFormatting sqref="B6">
    <cfRule type="expression" dxfId="12" priority="28">
      <formula>$E$5&gt;60%</formula>
    </cfRule>
  </conditionalFormatting>
  <conditionalFormatting sqref="C6">
    <cfRule type="expression" dxfId="11" priority="29">
      <formula>$E$5&gt;80%</formula>
    </cfRule>
  </conditionalFormatting>
  <conditionalFormatting sqref="D6">
    <cfRule type="expression" dxfId="10" priority="30">
      <formula>$E$5&gt;90%</formula>
    </cfRule>
  </conditionalFormatting>
  <conditionalFormatting sqref="E6">
    <cfRule type="expression" dxfId="9" priority="31">
      <formula>$E$5&gt;99.99%</formula>
    </cfRule>
  </conditionalFormatting>
  <conditionalFormatting sqref="B31">
    <cfRule type="containsBlanks" dxfId="8" priority="15">
      <formula>LEN(TRIM(B31))=0</formula>
    </cfRule>
  </conditionalFormatting>
  <conditionalFormatting sqref="B25:B30">
    <cfRule type="containsBlanks" dxfId="7" priority="14">
      <formula>LEN(TRIM(B25))=0</formula>
    </cfRule>
  </conditionalFormatting>
  <conditionalFormatting sqref="D15">
    <cfRule type="containsBlanks" dxfId="6" priority="7">
      <formula>LEN(TRIM(D15))=0</formula>
    </cfRule>
  </conditionalFormatting>
  <conditionalFormatting sqref="D17">
    <cfRule type="containsBlanks" dxfId="5" priority="6">
      <formula>LEN(TRIM(D17))=0</formula>
    </cfRule>
  </conditionalFormatting>
  <conditionalFormatting sqref="D19">
    <cfRule type="containsBlanks" dxfId="4" priority="5">
      <formula>LEN(TRIM(D19))=0</formula>
    </cfRule>
  </conditionalFormatting>
  <conditionalFormatting sqref="E15">
    <cfRule type="containsBlanks" dxfId="3" priority="4">
      <formula>LEN(TRIM(E15))=0</formula>
    </cfRule>
  </conditionalFormatting>
  <conditionalFormatting sqref="E17">
    <cfRule type="containsBlanks" dxfId="2" priority="3">
      <formula>LEN(TRIM(E17))=0</formula>
    </cfRule>
  </conditionalFormatting>
  <conditionalFormatting sqref="E19">
    <cfRule type="containsBlanks" dxfId="1" priority="2">
      <formula>LEN(TRIM(E19))=0</formula>
    </cfRule>
  </conditionalFormatting>
  <conditionalFormatting sqref="E15 E17 E19">
    <cfRule type="expression" dxfId="0" priority="1">
      <formula>$E$15+$E$17+$E$19&gt;$D$12</formula>
    </cfRule>
  </conditionalFormatting>
  <pageMargins left="0.7" right="0.7" top="0.75" bottom="0.75" header="0.3" footer="0.3"/>
  <pageSetup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age xmlns="20a672bb-8554-40ed-8ef6-17ff2403b73b" xsi:nil="true"/>
    <PublishingExpirationDate xmlns="http://schemas.microsoft.com/sharepoint/v3" xsi:nil="true"/>
    <Page_x0020_SubHeader xmlns="20a672bb-8554-40ed-8ef6-17ff2403b73b"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B34819C3326640A5C369F682C5BCEC" ma:contentTypeVersion="3" ma:contentTypeDescription="Create a new document." ma:contentTypeScope="" ma:versionID="b4d03f235370e36574effe2eb9849c75">
  <xsd:schema xmlns:xsd="http://www.w3.org/2001/XMLSchema" xmlns:xs="http://www.w3.org/2001/XMLSchema" xmlns:p="http://schemas.microsoft.com/office/2006/metadata/properties" xmlns:ns1="http://schemas.microsoft.com/sharepoint/v3" xmlns:ns2="1d496aed-39d0-4758-b3cf-4e4773287716" xmlns:ns3="20a672bb-8554-40ed-8ef6-17ff2403b73b" targetNamespace="http://schemas.microsoft.com/office/2006/metadata/properties" ma:root="true" ma:fieldsID="dc85d28dfa76c5fff1f4bca85981001c" ns1:_="" ns2:_="" ns3:_="">
    <xsd:import namespace="http://schemas.microsoft.com/sharepoint/v3"/>
    <xsd:import namespace="1d496aed-39d0-4758-b3cf-4e4773287716"/>
    <xsd:import namespace="20a672bb-8554-40ed-8ef6-17ff2403b7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a672bb-8554-40ed-8ef6-17ff2403b73b" elementFormDefault="qualified">
    <xsd:import namespace="http://schemas.microsoft.com/office/2006/documentManagement/types"/>
    <xsd:import namespace="http://schemas.microsoft.com/office/infopath/2007/PartnerControls"/>
    <xsd:element name="Page" ma:index="12" nillable="true" ma:displayName="Page" ma:list="{812383B8-FDBA-42DE-9B28-EFCB3124A900}"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2C540-E1CD-4A1B-BDEB-798D541EC52B}"/>
</file>

<file path=customXml/itemProps2.xml><?xml version="1.0" encoding="utf-8"?>
<ds:datastoreItem xmlns:ds="http://schemas.openxmlformats.org/officeDocument/2006/customXml" ds:itemID="{76D0A289-F736-4357-99DB-C3D75A3432FE}"/>
</file>

<file path=customXml/itemProps3.xml><?xml version="1.0" encoding="utf-8"?>
<ds:datastoreItem xmlns:ds="http://schemas.openxmlformats.org/officeDocument/2006/customXml" ds:itemID="{7756E995-7644-4549-AD98-A2C92386C9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Georgia Milestones EOG</vt:lpstr>
      <vt:lpstr>Georgia Milestones EOC</vt:lpstr>
      <vt:lpstr>Georgia Milestones EOG &amp; EOC</vt:lpstr>
    </vt:vector>
  </TitlesOfParts>
  <Company>GADOE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McLeod</dc:creator>
  <cp:lastModifiedBy>Windows User</cp:lastModifiedBy>
  <dcterms:created xsi:type="dcterms:W3CDTF">2014-06-11T17:50:29Z</dcterms:created>
  <dcterms:modified xsi:type="dcterms:W3CDTF">2014-10-22T17:42:33Z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0x01010098B34819C3326640A5C369F682C5BCEC</vt:lpwstr>
  </property>
</Properties>
</file>