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90" windowWidth="15990" windowHeight="13740" firstSheet="1" activeTab="1"/>
  </bookViews>
  <sheets>
    <sheet name="Federal Instructions" sheetId="4" state="hidden" r:id="rId1"/>
    <sheet name="Data Entry" sheetId="8" r:id="rId2"/>
    <sheet name="NonProgram Food REPORT" sheetId="1" r:id="rId3"/>
  </sheets>
  <calcPr calcId="145621"/>
</workbook>
</file>

<file path=xl/calcChain.xml><?xml version="1.0" encoding="utf-8"?>
<calcChain xmlns="http://schemas.openxmlformats.org/spreadsheetml/2006/main">
  <c r="J35" i="1" l="1"/>
  <c r="F26" i="1" l="1"/>
  <c r="F25" i="1"/>
  <c r="F20" i="1"/>
  <c r="F18" i="1"/>
  <c r="F17" i="1"/>
  <c r="F16" i="1"/>
  <c r="E44" i="8" l="1"/>
  <c r="E45" i="8" s="1"/>
  <c r="E41" i="8"/>
  <c r="E42" i="8" s="1"/>
  <c r="E38" i="8"/>
  <c r="E39" i="8" s="1"/>
  <c r="E35" i="8"/>
  <c r="E31" i="8"/>
  <c r="E27" i="8"/>
  <c r="E49" i="8" l="1"/>
  <c r="E20" i="8" s="1"/>
  <c r="F24" i="1" s="1"/>
  <c r="J41" i="1"/>
  <c r="J40" i="1"/>
  <c r="L41" i="1" l="1"/>
  <c r="J36" i="1" l="1"/>
  <c r="J37" i="1" l="1"/>
  <c r="L36" i="1" s="1"/>
  <c r="L48" i="1" l="1"/>
  <c r="J43" i="1"/>
  <c r="J45" i="1" s="1"/>
  <c r="J48" i="1" s="1"/>
</calcChain>
</file>

<file path=xl/sharedStrings.xml><?xml version="1.0" encoding="utf-8"?>
<sst xmlns="http://schemas.openxmlformats.org/spreadsheetml/2006/main" count="128" uniqueCount="104">
  <si>
    <t>Nonprogram Revenue Calculator</t>
  </si>
  <si>
    <t>Enter the cost for reimbursable meal, cost of nonprogram food and total revenue</t>
  </si>
  <si>
    <t>Cost of Nonprogram Food</t>
  </si>
  <si>
    <t>Total Food Costs</t>
  </si>
  <si>
    <t>Total Nonprogram Food Revenue</t>
  </si>
  <si>
    <t>Total Revenue</t>
  </si>
  <si>
    <t>Minimum portion of revenue from nonprogram funds</t>
  </si>
  <si>
    <t>Additional Revenue Needed to Comply</t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</si>
  <si>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  <scheme val="minor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</si>
  <si>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  <scheme val="minor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</si>
  <si>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  <scheme val="minor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</si>
  <si>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 associated with the sale of nonprogram foods.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</si>
  <si>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account. </t>
    </r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</si>
  <si>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</si>
  <si>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</si>
  <si>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</si>
  <si>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</si>
  <si>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</si>
  <si>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</si>
  <si>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</si>
  <si>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  <scheme val="minor"/>
      </rPr>
      <t xml:space="preserve"> row.</t>
    </r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</si>
  <si>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</si>
  <si>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  <scheme val="minor"/>
      </rPr>
      <t xml:space="preserve"> row.  </t>
    </r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</si>
  <si>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</si>
  <si>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  <scheme val="minor"/>
      </rPr>
      <t xml:space="preserve"> row.</t>
    </r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</si>
  <si>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</si>
  <si>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t>Based on these amounts, the tool will calculate the minimum amount of revenue from nonprogram foods</t>
  </si>
  <si>
    <t xml:space="preserve">that is required to meet this requirement.  The tool will also calculate the additional revenue, if any,  </t>
  </si>
  <si>
    <t>needed to comply.</t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</si>
  <si>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</si>
  <si>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</si>
  <si>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SFAs can now compare their nonprogram food revenue to this required amount to determine if they are </t>
  </si>
  <si>
    <t>in compliance with this requirement.</t>
  </si>
  <si>
    <t>Cost of Reimbursable Meal Food</t>
  </si>
  <si>
    <t>Minimum Revenue Required from the sale of Nonprogram Foods</t>
  </si>
  <si>
    <t>USDA Tool</t>
  </si>
  <si>
    <t>Step 2</t>
  </si>
  <si>
    <t>Step 4</t>
  </si>
  <si>
    <t>Obtain data from Statement of Revenues and Expenditures</t>
  </si>
  <si>
    <t>Obtain data from Statement of Revenue and Expenditures</t>
  </si>
  <si>
    <t>Step 5</t>
  </si>
  <si>
    <t>Multiply (C) and (D) to calculate cost of adult breakfast served</t>
  </si>
  <si>
    <t>INSTRUCTIONS</t>
  </si>
  <si>
    <t>TOTAL COST OF NONPROGRAM FOODS</t>
  </si>
  <si>
    <t>Revenue</t>
  </si>
  <si>
    <t>Cost</t>
  </si>
  <si>
    <t>Proportion of Cost</t>
  </si>
  <si>
    <t>Proportion of Revenue</t>
  </si>
  <si>
    <t>Compliance Status</t>
  </si>
  <si>
    <t>Multiply (E) and (F) to calculate cost of adult breakfast served</t>
  </si>
  <si>
    <t>Multiply (G) and (H) to calculate cost of Contracted lunch meals served</t>
  </si>
  <si>
    <t>Multiply (I) and (J) to calculate cost of Contracted breakfast meals served</t>
  </si>
  <si>
    <t>Step 6</t>
  </si>
  <si>
    <t>Non Reimbursable (a la carte) Cost</t>
  </si>
  <si>
    <t>* Only Required if SFA has Contracted Sales</t>
  </si>
  <si>
    <t>1. Statement of Revenue and Expenditure - System Level</t>
  </si>
  <si>
    <t>2. Lunch Participation and Cost Report - System Level</t>
  </si>
  <si>
    <t>3. Breakfast Participation and Cost Report - System Level</t>
  </si>
  <si>
    <t>4. Snack Participation and Cost Report - System Level</t>
  </si>
  <si>
    <t>5.    Non-Reimbursable Sales Report - System Level</t>
  </si>
  <si>
    <r>
      <t xml:space="preserve">6. </t>
    </r>
    <r>
      <rPr>
        <sz val="11"/>
        <rFont val="Calibri"/>
        <family val="2"/>
        <scheme val="minor"/>
      </rPr>
      <t>*</t>
    </r>
    <r>
      <rPr>
        <sz val="11"/>
        <color rgb="FFC00000"/>
        <rFont val="Calibri"/>
        <family val="2"/>
        <scheme val="minor"/>
      </rPr>
      <t xml:space="preserve"> Report on Contracted Meals - System-Wide</t>
    </r>
  </si>
  <si>
    <t xml:space="preserve"> (i.e. Lunches, Breakfast, and Snacks Served)</t>
  </si>
  <si>
    <t>Multiply (K) and (L) to calculate cost of Contracted Snacks meals served</t>
  </si>
  <si>
    <t>Total Nonprogram Food Cost (Calculate)</t>
  </si>
  <si>
    <t>630 Purchase Food Total (Year-To-Date)</t>
  </si>
  <si>
    <t>Grand Total Revenue (Year-To-Date)</t>
  </si>
  <si>
    <t>Source of Information - All System Level Reports</t>
  </si>
  <si>
    <t>1623 - Contracted Sales 1623 (Year-To-Date)</t>
  </si>
  <si>
    <t>1621 - Non Reimbursable Sales 1621 (Year-To-Date)</t>
  </si>
  <si>
    <t>1622 - Adult B+L+S+M (Year-To-Date)</t>
  </si>
  <si>
    <t>The reports below will be necessary to obtain the data needed</t>
  </si>
  <si>
    <t>Please log onto SNO to obtain the reports.</t>
  </si>
  <si>
    <r>
      <t xml:space="preserve">Enter data in the </t>
    </r>
    <r>
      <rPr>
        <b/>
        <sz val="12"/>
        <color theme="9" tint="-0.249977111117893"/>
        <rFont val="Arial Black"/>
        <family val="2"/>
      </rPr>
      <t>GOLD</t>
    </r>
    <r>
      <rPr>
        <b/>
        <sz val="11"/>
        <color theme="1"/>
        <rFont val="Calibri"/>
        <family val="2"/>
        <scheme val="minor"/>
      </rPr>
      <t xml:space="preserve"> shaded cells ONLY.               All data entered in this Table is System Level.</t>
    </r>
  </si>
  <si>
    <t>NonProgram Revenue Calculator</t>
  </si>
  <si>
    <t>635 USDA Foods Received</t>
  </si>
  <si>
    <t>Breakfast</t>
  </si>
  <si>
    <t>Lunch</t>
  </si>
  <si>
    <r>
      <t xml:space="preserve">Obtain the Food cost per lunch from </t>
    </r>
    <r>
      <rPr>
        <b/>
        <sz val="11"/>
        <color theme="1"/>
        <rFont val="Calibri"/>
        <family val="2"/>
        <scheme val="minor"/>
      </rPr>
      <t>Lunch Participation and Cost Report</t>
    </r>
    <r>
      <rPr>
        <sz val="11"/>
        <color theme="1"/>
        <rFont val="Calibri"/>
        <family val="2"/>
        <scheme val="minor"/>
      </rPr>
      <t xml:space="preserve"> (column 24 YTD)</t>
    </r>
  </si>
  <si>
    <t>Snack</t>
  </si>
  <si>
    <r>
      <t xml:space="preserve">Obtain the Food cost per breakfast from </t>
    </r>
    <r>
      <rPr>
        <b/>
        <sz val="11"/>
        <color theme="1"/>
        <rFont val="Calibri"/>
        <family val="2"/>
        <scheme val="minor"/>
      </rPr>
      <t>Breakfast Participation and Cost Report</t>
    </r>
    <r>
      <rPr>
        <sz val="11"/>
        <color theme="1"/>
        <rFont val="Calibri"/>
        <family val="2"/>
        <scheme val="minor"/>
      </rPr>
      <t xml:space="preserve"> (column 27 YTD)</t>
    </r>
  </si>
  <si>
    <r>
      <t xml:space="preserve">Obtain the Food cost per Snack from </t>
    </r>
    <r>
      <rPr>
        <b/>
        <sz val="11"/>
        <color theme="1"/>
        <rFont val="Calibri"/>
        <family val="2"/>
        <scheme val="minor"/>
      </rPr>
      <t>Snack Participation and Cost Report</t>
    </r>
    <r>
      <rPr>
        <sz val="11"/>
        <color theme="1"/>
        <rFont val="Calibri"/>
        <family val="2"/>
        <scheme val="minor"/>
      </rPr>
      <t xml:space="preserve"> (column 22 YTD)</t>
    </r>
  </si>
  <si>
    <r>
      <t xml:space="preserve">Click </t>
    </r>
    <r>
      <rPr>
        <u/>
        <sz val="11"/>
        <color rgb="FF1903BD"/>
        <rFont val="Arial Black"/>
        <family val="2"/>
      </rPr>
      <t>HERE</t>
    </r>
    <r>
      <rPr>
        <u/>
        <sz val="11"/>
        <color rgb="FFC00000"/>
        <rFont val="Arial Black"/>
        <family val="2"/>
      </rPr>
      <t xml:space="preserve"> to obtain NonProgram Food Report</t>
    </r>
  </si>
  <si>
    <t>Enter total number of Adult Paid Lunches Served</t>
  </si>
  <si>
    <r>
      <t xml:space="preserve">Obtain from </t>
    </r>
    <r>
      <rPr>
        <b/>
        <sz val="11"/>
        <color theme="1"/>
        <rFont val="Calibri"/>
        <family val="2"/>
        <scheme val="minor"/>
      </rPr>
      <t>Lunch Participation and Cost Report</t>
    </r>
    <r>
      <rPr>
        <sz val="11"/>
        <color theme="1"/>
        <rFont val="Calibri"/>
        <family val="2"/>
        <scheme val="minor"/>
      </rPr>
      <t xml:space="preserve"> (column 18 YTD)</t>
    </r>
  </si>
  <si>
    <t>Enter "Food" cost per lunch plate</t>
  </si>
  <si>
    <r>
      <t xml:space="preserve">Obtain from </t>
    </r>
    <r>
      <rPr>
        <b/>
        <sz val="11"/>
        <color theme="1"/>
        <rFont val="Calibri"/>
        <family val="2"/>
        <scheme val="minor"/>
      </rPr>
      <t>Lunch Participation and Cost Report</t>
    </r>
    <r>
      <rPr>
        <sz val="11"/>
        <color theme="1"/>
        <rFont val="Calibri"/>
        <family val="2"/>
        <scheme val="minor"/>
      </rPr>
      <t xml:space="preserve"> (column 24 YTD)</t>
    </r>
  </si>
  <si>
    <t>Enter total number of Adult Paid Breakfast Served</t>
  </si>
  <si>
    <r>
      <t xml:space="preserve">Obtain from </t>
    </r>
    <r>
      <rPr>
        <b/>
        <sz val="11"/>
        <color theme="1"/>
        <rFont val="Calibri"/>
        <family val="2"/>
        <scheme val="minor"/>
      </rPr>
      <t>Breakfast Participation and Cost Report</t>
    </r>
    <r>
      <rPr>
        <sz val="11"/>
        <color theme="1"/>
        <rFont val="Calibri"/>
        <family val="2"/>
        <scheme val="minor"/>
      </rPr>
      <t xml:space="preserve"> (column 21 YTD)</t>
    </r>
  </si>
  <si>
    <t>Enter "Food" cost per breakfast plate</t>
  </si>
  <si>
    <r>
      <t xml:space="preserve">Obtain from </t>
    </r>
    <r>
      <rPr>
        <b/>
        <sz val="11"/>
        <color theme="1"/>
        <rFont val="Calibri"/>
        <family val="2"/>
        <scheme val="minor"/>
      </rPr>
      <t>Breakfast Participation and Cost Report</t>
    </r>
    <r>
      <rPr>
        <sz val="11"/>
        <color theme="1"/>
        <rFont val="Calibri"/>
        <family val="2"/>
        <scheme val="minor"/>
      </rPr>
      <t xml:space="preserve"> (column 27 YTD)</t>
    </r>
  </si>
  <si>
    <t>Enter total number of Adult Paid Snacks Served (if any)</t>
  </si>
  <si>
    <t>Enter "Food" cost per snack</t>
  </si>
  <si>
    <r>
      <t xml:space="preserve">Obtain from </t>
    </r>
    <r>
      <rPr>
        <b/>
        <sz val="11"/>
        <color theme="1"/>
        <rFont val="Calibri"/>
        <family val="2"/>
        <scheme val="minor"/>
      </rPr>
      <t>Snack Participation and Cost Report</t>
    </r>
    <r>
      <rPr>
        <sz val="11"/>
        <color theme="1"/>
        <rFont val="Calibri"/>
        <family val="2"/>
        <scheme val="minor"/>
      </rPr>
      <t xml:space="preserve"> (column 16 YTD)</t>
    </r>
  </si>
  <si>
    <r>
      <t xml:space="preserve">Obtain from </t>
    </r>
    <r>
      <rPr>
        <b/>
        <sz val="11"/>
        <color theme="1"/>
        <rFont val="Calibri"/>
        <family val="2"/>
        <scheme val="minor"/>
      </rPr>
      <t>Snack Participation and Cost Report</t>
    </r>
    <r>
      <rPr>
        <sz val="11"/>
        <color theme="1"/>
        <rFont val="Calibri"/>
        <family val="2"/>
        <scheme val="minor"/>
      </rPr>
      <t xml:space="preserve"> (column 22 YTD)</t>
    </r>
  </si>
  <si>
    <t>Enter total number of contracted Lunches Served</t>
  </si>
  <si>
    <t>SFA has to supply this data</t>
  </si>
  <si>
    <t>Enter total number of contracted Breakfast Served</t>
  </si>
  <si>
    <t>Enter total number of contracted Snacks Served</t>
  </si>
  <si>
    <r>
      <t xml:space="preserve">Enter the relevant data below to calculate 
</t>
    </r>
    <r>
      <rPr>
        <b/>
        <u/>
        <sz val="16"/>
        <color rgb="FFFF0000"/>
        <rFont val="Calibri"/>
        <family val="2"/>
        <scheme val="minor"/>
      </rPr>
      <t>TOTAL COST OF NONPROGRAM FOODS</t>
    </r>
  </si>
  <si>
    <t>Enter total "Food" cost for Non-Reimbursable Sales</t>
  </si>
  <si>
    <t>Obtain from Non Reimbursable Sales Report (column 2 YTD)</t>
  </si>
  <si>
    <r>
      <t xml:space="preserve">Contracted Meals </t>
    </r>
    <r>
      <rPr>
        <b/>
        <sz val="10"/>
        <color rgb="FFC00000"/>
        <rFont val="Arial Black"/>
        <family val="2"/>
      </rPr>
      <t>(Skip if your SFA does not have any Contracted Food Sales)</t>
    </r>
  </si>
  <si>
    <t>Date:</t>
  </si>
  <si>
    <t>System: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</si>
</sst>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2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 tint="-0.249977111117893"/>
      <name val="Arial Black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</font>
    <font>
      <sz val="11"/>
      <name val="Calibri"/>
      <family val="2"/>
      <scheme val="minor"/>
    </font>
    <font>
      <b/>
      <sz val="14"/>
      <color theme="1"/>
      <name val="Arial Black"/>
      <family val="2"/>
    </font>
    <font>
      <b/>
      <u/>
      <sz val="16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1903BD"/>
      <name val="Calibri"/>
      <family val="2"/>
    </font>
    <font>
      <sz val="11"/>
      <color theme="1"/>
      <name val="Arial Black"/>
      <family val="2"/>
    </font>
    <font>
      <b/>
      <sz val="20"/>
      <color theme="1"/>
      <name val="Arial Black"/>
      <family val="2"/>
    </font>
    <font>
      <b/>
      <sz val="12"/>
      <color theme="9" tint="-0.249977111117893"/>
      <name val="Arial Black"/>
      <family val="2"/>
    </font>
    <font>
      <b/>
      <sz val="26"/>
      <color theme="1"/>
      <name val="Arial Black"/>
      <family val="2"/>
    </font>
    <font>
      <u/>
      <sz val="11"/>
      <color rgb="FFC00000"/>
      <name val="Arial Black"/>
      <family val="2"/>
    </font>
    <font>
      <u/>
      <sz val="11"/>
      <color rgb="FF1903BD"/>
      <name val="Arial Black"/>
      <family val="2"/>
    </font>
    <font>
      <b/>
      <sz val="10"/>
      <color rgb="FFC00000"/>
      <name val="Arial Black"/>
      <family val="2"/>
    </font>
    <font>
      <b/>
      <sz val="16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" fillId="3" borderId="12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0" fillId="3" borderId="10" xfId="0" applyFont="1" applyFill="1" applyBorder="1"/>
    <xf numFmtId="0" fontId="0" fillId="3" borderId="0" xfId="0" applyFill="1" applyBorder="1"/>
    <xf numFmtId="0" fontId="0" fillId="3" borderId="11" xfId="0" applyFill="1" applyBorder="1"/>
    <xf numFmtId="0" fontId="10" fillId="3" borderId="10" xfId="0" applyFont="1" applyFill="1" applyBorder="1" applyAlignment="1">
      <alignment horizontal="left" indent="5"/>
    </xf>
    <xf numFmtId="0" fontId="2" fillId="3" borderId="0" xfId="0" applyFont="1" applyFill="1" applyBorder="1"/>
    <xf numFmtId="0" fontId="10" fillId="3" borderId="10" xfId="0" applyNumberFormat="1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44" fontId="0" fillId="0" borderId="0" xfId="1" applyFont="1" applyBorder="1" applyProtection="1"/>
    <xf numFmtId="9" fontId="0" fillId="0" borderId="0" xfId="2" applyNumberFormat="1" applyFont="1" applyBorder="1" applyProtection="1"/>
    <xf numFmtId="44" fontId="0" fillId="0" borderId="0" xfId="1" applyFont="1" applyFill="1" applyBorder="1" applyProtection="1"/>
    <xf numFmtId="44" fontId="0" fillId="2" borderId="21" xfId="1" applyFont="1" applyFill="1" applyBorder="1" applyProtection="1"/>
    <xf numFmtId="44" fontId="0" fillId="0" borderId="21" xfId="1" applyFont="1" applyBorder="1" applyProtection="1"/>
    <xf numFmtId="9" fontId="0" fillId="0" borderId="21" xfId="2" applyNumberFormat="1" applyFont="1" applyBorder="1" applyProtection="1"/>
    <xf numFmtId="44" fontId="0" fillId="0" borderId="26" xfId="1" applyFont="1" applyBorder="1" applyProtection="1"/>
    <xf numFmtId="0" fontId="0" fillId="0" borderId="0" xfId="0" applyProtection="1"/>
    <xf numFmtId="0" fontId="18" fillId="0" borderId="20" xfId="0" applyFont="1" applyBorder="1" applyAlignment="1" applyProtection="1">
      <alignment horizontal="center"/>
    </xf>
    <xf numFmtId="0" fontId="0" fillId="0" borderId="21" xfId="0" applyBorder="1" applyProtection="1"/>
    <xf numFmtId="0" fontId="0" fillId="0" borderId="30" xfId="0" applyBorder="1" applyProtection="1"/>
    <xf numFmtId="9" fontId="14" fillId="0" borderId="33" xfId="2" applyNumberFormat="1" applyFont="1" applyBorder="1" applyAlignment="1" applyProtection="1">
      <alignment horizontal="center"/>
    </xf>
    <xf numFmtId="44" fontId="14" fillId="0" borderId="33" xfId="1" applyFont="1" applyFill="1" applyBorder="1" applyAlignment="1" applyProtection="1">
      <alignment horizontal="center"/>
    </xf>
    <xf numFmtId="10" fontId="2" fillId="0" borderId="35" xfId="2" applyNumberFormat="1" applyFont="1" applyFill="1" applyBorder="1" applyAlignment="1" applyProtection="1">
      <alignment horizontal="center"/>
    </xf>
    <xf numFmtId="44" fontId="0" fillId="0" borderId="34" xfId="1" applyFont="1" applyFill="1" applyBorder="1" applyProtection="1"/>
    <xf numFmtId="0" fontId="0" fillId="0" borderId="16" xfId="0" applyBorder="1" applyProtection="1"/>
    <xf numFmtId="0" fontId="0" fillId="0" borderId="0" xfId="0" applyBorder="1" applyProtection="1"/>
    <xf numFmtId="0" fontId="11" fillId="0" borderId="0" xfId="0" applyFont="1" applyProtection="1"/>
    <xf numFmtId="0" fontId="19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Alignment="1" applyProtection="1"/>
    <xf numFmtId="0" fontId="13" fillId="0" borderId="0" xfId="0" applyFont="1" applyBorder="1" applyAlignment="1" applyProtection="1"/>
    <xf numFmtId="0" fontId="20" fillId="0" borderId="0" xfId="0" applyFont="1" applyBorder="1" applyAlignment="1" applyProtection="1">
      <alignment horizontal="center"/>
    </xf>
    <xf numFmtId="0" fontId="12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34" xfId="0" applyBorder="1" applyProtection="1"/>
    <xf numFmtId="0" fontId="0" fillId="0" borderId="0" xfId="0" applyFill="1" applyBorder="1" applyProtection="1"/>
    <xf numFmtId="0" fontId="21" fillId="0" borderId="35" xfId="0" applyFont="1" applyBorder="1" applyAlignment="1" applyProtection="1">
      <alignment horizontal="center"/>
    </xf>
    <xf numFmtId="0" fontId="0" fillId="0" borderId="16" xfId="0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/>
    </xf>
    <xf numFmtId="44" fontId="0" fillId="4" borderId="21" xfId="1" applyFont="1" applyFill="1" applyBorder="1" applyProtection="1"/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7" fillId="0" borderId="0" xfId="0" applyFont="1" applyAlignment="1" applyProtection="1">
      <alignment horizontal="left" indent="2"/>
    </xf>
    <xf numFmtId="0" fontId="26" fillId="0" borderId="0" xfId="0" applyFont="1" applyAlignment="1" applyProtection="1">
      <alignment horizontal="left"/>
    </xf>
    <xf numFmtId="0" fontId="0" fillId="0" borderId="0" xfId="0" applyFill="1" applyProtection="1"/>
    <xf numFmtId="44" fontId="0" fillId="4" borderId="21" xfId="1" applyFont="1" applyFill="1" applyBorder="1" applyProtection="1">
      <protection locked="0"/>
    </xf>
    <xf numFmtId="44" fontId="0" fillId="4" borderId="26" xfId="1" applyFont="1" applyFill="1" applyBorder="1" applyProtection="1">
      <protection locked="0"/>
    </xf>
    <xf numFmtId="0" fontId="0" fillId="0" borderId="10" xfId="0" applyBorder="1" applyProtection="1"/>
    <xf numFmtId="0" fontId="13" fillId="0" borderId="11" xfId="0" applyFont="1" applyBorder="1" applyProtection="1"/>
    <xf numFmtId="0" fontId="13" fillId="0" borderId="11" xfId="0" applyFont="1" applyBorder="1" applyAlignment="1" applyProtection="1"/>
    <xf numFmtId="0" fontId="0" fillId="0" borderId="11" xfId="0" applyBorder="1" applyProtection="1"/>
    <xf numFmtId="0" fontId="26" fillId="0" borderId="0" xfId="0" applyFont="1" applyBorder="1" applyAlignment="1" applyProtection="1"/>
    <xf numFmtId="0" fontId="0" fillId="0" borderId="15" xfId="0" applyBorder="1" applyProtection="1"/>
    <xf numFmtId="0" fontId="26" fillId="0" borderId="13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5" fillId="0" borderId="22" xfId="3" applyBorder="1" applyAlignment="1" applyProtection="1">
      <alignment horizontal="left"/>
    </xf>
    <xf numFmtId="0" fontId="5" fillId="0" borderId="3" xfId="3" applyBorder="1" applyAlignment="1" applyProtection="1">
      <alignment horizontal="left"/>
    </xf>
    <xf numFmtId="0" fontId="5" fillId="0" borderId="4" xfId="3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33" fillId="0" borderId="0" xfId="0" applyFont="1" applyAlignment="1" applyProtection="1">
      <alignment horizontal="center"/>
    </xf>
    <xf numFmtId="44" fontId="23" fillId="4" borderId="1" xfId="1" applyFont="1" applyFill="1" applyBorder="1" applyProtection="1"/>
    <xf numFmtId="0" fontId="0" fillId="0" borderId="30" xfId="0" applyFill="1" applyBorder="1" applyProtection="1"/>
    <xf numFmtId="0" fontId="0" fillId="0" borderId="31" xfId="0" applyFill="1" applyBorder="1" applyProtection="1"/>
    <xf numFmtId="0" fontId="0" fillId="0" borderId="26" xfId="0" applyFill="1" applyBorder="1" applyProtection="1"/>
    <xf numFmtId="0" fontId="0" fillId="0" borderId="1" xfId="0" applyBorder="1" applyProtection="1"/>
    <xf numFmtId="0" fontId="0" fillId="0" borderId="31" xfId="0" applyBorder="1" applyProtection="1"/>
    <xf numFmtId="44" fontId="23" fillId="4" borderId="21" xfId="1" applyFont="1" applyFill="1" applyBorder="1" applyProtection="1">
      <protection locked="0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17" fillId="0" borderId="24" xfId="0" applyFont="1" applyBorder="1" applyAlignment="1" applyProtection="1"/>
    <xf numFmtId="0" fontId="17" fillId="0" borderId="25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18" fillId="0" borderId="3" xfId="0" applyFont="1" applyBorder="1" applyAlignment="1" applyProtection="1"/>
    <xf numFmtId="0" fontId="18" fillId="0" borderId="4" xfId="0" applyFont="1" applyBorder="1" applyAlignment="1" applyProtection="1"/>
    <xf numFmtId="0" fontId="24" fillId="0" borderId="3" xfId="0" applyFont="1" applyBorder="1" applyAlignment="1" applyProtection="1"/>
    <xf numFmtId="0" fontId="24" fillId="0" borderId="4" xfId="0" applyFont="1" applyBorder="1" applyAlignment="1" applyProtection="1"/>
    <xf numFmtId="0" fontId="3" fillId="0" borderId="3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43" fontId="0" fillId="4" borderId="1" xfId="4" applyFont="1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0" fontId="2" fillId="0" borderId="1" xfId="0" applyFont="1" applyBorder="1" applyAlignment="1" applyProtection="1"/>
    <xf numFmtId="44" fontId="3" fillId="4" borderId="1" xfId="1" applyFont="1" applyFill="1" applyBorder="1" applyProtection="1"/>
    <xf numFmtId="44" fontId="3" fillId="0" borderId="1" xfId="1" applyFont="1" applyFill="1" applyBorder="1" applyProtection="1"/>
    <xf numFmtId="44" fontId="0" fillId="4" borderId="1" xfId="1" applyFont="1" applyFill="1" applyBorder="1" applyProtection="1"/>
    <xf numFmtId="44" fontId="16" fillId="4" borderId="1" xfId="1" applyFont="1" applyFill="1" applyBorder="1" applyProtection="1"/>
    <xf numFmtId="44" fontId="16" fillId="0" borderId="1" xfId="1" applyFont="1" applyFill="1" applyBorder="1" applyProtection="1"/>
    <xf numFmtId="43" fontId="0" fillId="5" borderId="1" xfId="4" applyFont="1" applyFill="1" applyBorder="1" applyProtection="1"/>
    <xf numFmtId="44" fontId="3" fillId="4" borderId="1" xfId="1" applyFont="1" applyFill="1" applyBorder="1" applyProtection="1">
      <protection locked="0"/>
    </xf>
    <xf numFmtId="0" fontId="2" fillId="0" borderId="21" xfId="0" applyFont="1" applyBorder="1" applyAlignment="1" applyProtection="1"/>
    <xf numFmtId="44" fontId="15" fillId="6" borderId="31" xfId="1" applyFont="1" applyFill="1" applyBorder="1" applyProtection="1"/>
    <xf numFmtId="44" fontId="0" fillId="4" borderId="26" xfId="1" applyFont="1" applyFill="1" applyBorder="1" applyProtection="1"/>
    <xf numFmtId="44" fontId="0" fillId="5" borderId="1" xfId="1" applyFont="1" applyFill="1" applyBorder="1" applyProtection="1">
      <protection locked="0"/>
    </xf>
    <xf numFmtId="44" fontId="16" fillId="4" borderId="1" xfId="1" applyFont="1" applyFill="1" applyBorder="1" applyProtection="1">
      <protection locked="0"/>
    </xf>
    <xf numFmtId="0" fontId="0" fillId="0" borderId="4" xfId="0" applyBorder="1" applyProtection="1"/>
    <xf numFmtId="0" fontId="0" fillId="0" borderId="4" xfId="0" applyFill="1" applyBorder="1" applyProtection="1"/>
    <xf numFmtId="0" fontId="2" fillId="0" borderId="41" xfId="0" applyFont="1" applyBorder="1" applyAlignment="1" applyProtection="1"/>
    <xf numFmtId="0" fontId="0" fillId="0" borderId="42" xfId="0" applyBorder="1" applyProtection="1"/>
    <xf numFmtId="0" fontId="18" fillId="0" borderId="4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left" indent="2"/>
    </xf>
    <xf numFmtId="0" fontId="3" fillId="0" borderId="1" xfId="0" applyFont="1" applyBorder="1" applyAlignment="1" applyProtection="1">
      <alignment horizontal="left" indent="2"/>
    </xf>
    <xf numFmtId="0" fontId="18" fillId="0" borderId="20" xfId="0" applyFont="1" applyBorder="1" applyAlignment="1" applyProtection="1">
      <alignment horizontal="left" indent="2"/>
    </xf>
    <xf numFmtId="0" fontId="2" fillId="0" borderId="1" xfId="0" applyFont="1" applyBorder="1" applyAlignment="1" applyProtection="1">
      <alignment horizontal="left" indent="2"/>
    </xf>
    <xf numFmtId="0" fontId="31" fillId="0" borderId="47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12" fillId="0" borderId="25" xfId="0" applyFont="1" applyBorder="1" applyAlignment="1" applyProtection="1">
      <alignment horizontal="left"/>
    </xf>
    <xf numFmtId="0" fontId="12" fillId="0" borderId="31" xfId="0" applyFont="1" applyBorder="1" applyAlignment="1" applyProtection="1">
      <alignment horizontal="left"/>
    </xf>
    <xf numFmtId="0" fontId="12" fillId="0" borderId="26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0" fontId="12" fillId="0" borderId="21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center"/>
    </xf>
    <xf numFmtId="0" fontId="12" fillId="0" borderId="36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left"/>
    </xf>
    <xf numFmtId="0" fontId="12" fillId="0" borderId="24" xfId="0" applyFont="1" applyBorder="1" applyAlignment="1" applyProtection="1">
      <alignment horizontal="left"/>
    </xf>
    <xf numFmtId="0" fontId="12" fillId="0" borderId="37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20" fillId="0" borderId="32" xfId="0" applyFont="1" applyBorder="1" applyAlignment="1" applyProtection="1">
      <alignment horizontal="center"/>
    </xf>
    <xf numFmtId="0" fontId="20" fillId="0" borderId="28" xfId="0" applyFont="1" applyBorder="1" applyAlignment="1" applyProtection="1">
      <alignment horizontal="center"/>
    </xf>
    <xf numFmtId="0" fontId="20" fillId="0" borderId="29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9" fillId="0" borderId="4" xfId="3" applyFont="1" applyBorder="1" applyAlignment="1" applyProtection="1">
      <alignment horizontal="left"/>
    </xf>
    <xf numFmtId="0" fontId="29" fillId="0" borderId="1" xfId="3" applyFont="1" applyBorder="1" applyAlignment="1" applyProtection="1">
      <alignment horizontal="left"/>
    </xf>
    <xf numFmtId="0" fontId="29" fillId="0" borderId="21" xfId="3" applyFont="1" applyBorder="1" applyAlignment="1" applyProtection="1">
      <alignment horizontal="left"/>
    </xf>
    <xf numFmtId="0" fontId="22" fillId="0" borderId="4" xfId="3" applyFont="1" applyBorder="1" applyAlignment="1" applyProtection="1">
      <alignment horizontal="left"/>
    </xf>
    <xf numFmtId="0" fontId="22" fillId="0" borderId="1" xfId="3" applyFont="1" applyBorder="1" applyAlignment="1" applyProtection="1">
      <alignment horizontal="left"/>
    </xf>
    <xf numFmtId="0" fontId="22" fillId="0" borderId="21" xfId="3" applyFont="1" applyBorder="1" applyAlignment="1" applyProtection="1">
      <alignment horizontal="left"/>
    </xf>
    <xf numFmtId="0" fontId="31" fillId="0" borderId="12" xfId="0" applyFont="1" applyBorder="1" applyAlignment="1" applyProtection="1">
      <alignment horizontal="center"/>
    </xf>
    <xf numFmtId="0" fontId="31" fillId="0" borderId="8" xfId="0" applyFont="1" applyBorder="1" applyAlignment="1" applyProtection="1">
      <alignment horizontal="center"/>
    </xf>
    <xf numFmtId="0" fontId="31" fillId="0" borderId="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left"/>
    </xf>
    <xf numFmtId="0" fontId="26" fillId="0" borderId="11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 indent="3"/>
    </xf>
    <xf numFmtId="0" fontId="26" fillId="0" borderId="11" xfId="0" applyFont="1" applyBorder="1" applyAlignment="1" applyProtection="1">
      <alignment horizontal="left" indent="3"/>
    </xf>
    <xf numFmtId="0" fontId="27" fillId="0" borderId="13" xfId="0" applyFont="1" applyBorder="1" applyAlignment="1" applyProtection="1">
      <alignment horizontal="left"/>
    </xf>
    <xf numFmtId="0" fontId="27" fillId="0" borderId="14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 indent="2"/>
    </xf>
    <xf numFmtId="0" fontId="2" fillId="0" borderId="0" xfId="0" applyFont="1" applyBorder="1" applyAlignment="1" applyProtection="1">
      <alignment horizontal="left" indent="2"/>
    </xf>
    <xf numFmtId="0" fontId="0" fillId="0" borderId="2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34" fillId="0" borderId="0" xfId="3" applyFont="1" applyAlignment="1" applyProtection="1">
      <alignment horizontal="left"/>
    </xf>
    <xf numFmtId="0" fontId="3" fillId="0" borderId="45" xfId="0" applyFont="1" applyBorder="1" applyAlignment="1" applyProtection="1">
      <alignment horizontal="center"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3" fillId="0" borderId="28" xfId="0" applyFont="1" applyBorder="1" applyAlignment="1" applyProtection="1">
      <alignment horizontal="center" vertical="top" wrapText="1"/>
    </xf>
    <xf numFmtId="0" fontId="24" fillId="0" borderId="46" xfId="0" applyFont="1" applyBorder="1" applyAlignment="1" applyProtection="1">
      <alignment horizontal="left"/>
    </xf>
    <xf numFmtId="0" fontId="24" fillId="0" borderId="39" xfId="0" applyFont="1" applyBorder="1" applyAlignment="1" applyProtection="1">
      <alignment horizontal="left"/>
    </xf>
    <xf numFmtId="0" fontId="24" fillId="0" borderId="1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40" xfId="0" applyFont="1" applyBorder="1" applyAlignment="1" applyProtection="1">
      <alignment horizontal="left"/>
    </xf>
    <xf numFmtId="0" fontId="24" fillId="0" borderId="41" xfId="0" applyFont="1" applyBorder="1" applyAlignment="1" applyProtection="1">
      <alignment horizontal="left"/>
    </xf>
    <xf numFmtId="0" fontId="3" fillId="0" borderId="43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0" fillId="0" borderId="38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30" fillId="0" borderId="20" xfId="0" applyFont="1" applyBorder="1" applyAlignment="1" applyProtection="1">
      <alignment horizontal="left" indent="2"/>
    </xf>
    <xf numFmtId="0" fontId="30" fillId="0" borderId="1" xfId="0" applyFont="1" applyBorder="1" applyAlignment="1" applyProtection="1">
      <alignment horizontal="left" indent="2"/>
    </xf>
    <xf numFmtId="0" fontId="30" fillId="0" borderId="20" xfId="0" applyFont="1" applyBorder="1" applyAlignment="1" applyProtection="1">
      <alignment horizontal="left"/>
    </xf>
    <xf numFmtId="0" fontId="30" fillId="0" borderId="1" xfId="0" applyFont="1" applyBorder="1" applyAlignment="1" applyProtection="1">
      <alignment horizontal="left"/>
    </xf>
    <xf numFmtId="0" fontId="30" fillId="0" borderId="1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left"/>
    </xf>
    <xf numFmtId="0" fontId="17" fillId="0" borderId="23" xfId="0" applyFont="1" applyBorder="1" applyAlignment="1" applyProtection="1">
      <alignment horizontal="left"/>
    </xf>
    <xf numFmtId="0" fontId="17" fillId="0" borderId="24" xfId="0" applyFont="1" applyBorder="1" applyAlignment="1" applyProtection="1">
      <alignment horizontal="left"/>
    </xf>
    <xf numFmtId="0" fontId="17" fillId="0" borderId="25" xfId="0" applyFont="1" applyBorder="1" applyAlignment="1" applyProtection="1">
      <alignment horizontal="left"/>
    </xf>
    <xf numFmtId="0" fontId="30" fillId="0" borderId="20" xfId="0" applyFont="1" applyBorder="1" applyAlignment="1" applyProtection="1">
      <alignment horizontal="left" vertical="center" indent="2"/>
    </xf>
    <xf numFmtId="0" fontId="30" fillId="0" borderId="1" xfId="0" applyFont="1" applyBorder="1" applyAlignment="1" applyProtection="1">
      <alignment horizontal="left" vertical="center" indent="2"/>
    </xf>
    <xf numFmtId="0" fontId="37" fillId="0" borderId="0" xfId="0" applyFont="1" applyAlignment="1" applyProtection="1">
      <alignment horizontal="right"/>
    </xf>
    <xf numFmtId="164" fontId="37" fillId="0" borderId="47" xfId="0" applyNumberFormat="1" applyFont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left" indent="2"/>
    </xf>
    <xf numFmtId="0" fontId="28" fillId="0" borderId="0" xfId="0" applyFont="1" applyFill="1" applyBorder="1" applyAlignment="1" applyProtection="1">
      <alignment horizontal="left" indent="2"/>
    </xf>
    <xf numFmtId="0" fontId="5" fillId="0" borderId="20" xfId="3" applyBorder="1" applyAlignment="1" applyProtection="1">
      <alignment horizontal="left"/>
    </xf>
    <xf numFmtId="0" fontId="5" fillId="0" borderId="1" xfId="3" applyBorder="1" applyAlignment="1" applyProtection="1">
      <alignment horizontal="left"/>
    </xf>
    <xf numFmtId="0" fontId="5" fillId="0" borderId="21" xfId="3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5" fillId="0" borderId="22" xfId="3" applyBorder="1" applyAlignment="1" applyProtection="1">
      <alignment horizontal="left"/>
    </xf>
    <xf numFmtId="0" fontId="5" fillId="0" borderId="3" xfId="3" applyBorder="1" applyAlignment="1" applyProtection="1">
      <alignment horizontal="left"/>
    </xf>
    <xf numFmtId="0" fontId="5" fillId="0" borderId="4" xfId="3" applyBorder="1" applyAlignment="1" applyProtection="1">
      <alignment horizontal="left"/>
    </xf>
    <xf numFmtId="0" fontId="5" fillId="0" borderId="22" xfId="3" applyBorder="1" applyAlignment="1" applyProtection="1">
      <alignment horizontal="center"/>
    </xf>
    <xf numFmtId="0" fontId="5" fillId="0" borderId="3" xfId="3" applyBorder="1" applyAlignment="1" applyProtection="1">
      <alignment horizontal="center"/>
    </xf>
    <xf numFmtId="0" fontId="5" fillId="0" borderId="4" xfId="3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0" fillId="0" borderId="13" xfId="0" applyBorder="1" applyAlignment="1" applyProtection="1">
      <alignment horizontal="left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1903BD"/>
      <color rgb="FFF94C07"/>
      <color rgb="FFCC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/imgres?q=usda+fns&amp;sa=X&amp;hl=en&amp;qscrl=1&amp;rlz=1T4GGHP_enUS478US479&amp;biw=1600&amp;bih=729&amp;tbm=isch&amp;tbnid=Kw1EBdbrPxGH8M:&amp;imgrefurl=http://www.tncfoods.com/LinksRecalls.html&amp;docid=97a7sseuSt3AdM&amp;imgurl=http://www.tncfoods.com/Links%20Logos/USDA_FNS.png&amp;w=400&amp;h=83&amp;ei=CBAVUpm8F4Hr2wWFr4GACA&amp;zoom=1&amp;ved=1t:3588,r:1,s:0,i:84&amp;iact=rc&amp;page=1&amp;tbnh=65&amp;tbnw=316&amp;start=0&amp;ndsp=20&amp;tx=175&amp;ty=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76200</xdr:rowOff>
    </xdr:to>
    <xdr:sp macro="" textlink="">
      <xdr:nvSpPr>
        <xdr:cNvPr id="2050" name="AutoShape 2" descr="data:image/jpeg;base64,/9j/4AAQSkZJRgABAQAAAQABAAD/2wCEAAkGBhQSERUUEhQWFRUWFBYXGRUWFxccGBkhHxkcHBgcGhcYHiYiHhwkIBcdIDMhJigpLC4sHB4xNTwrNScrLCkBCQoKDgwOGg8PGi8lHyQyLCksLCwsLCwsKjUsMjUsLCksLCwtLC8sLCwsKS0sLCkwLCwsLCwsLC8pKTQwLCkpLP/AABEIAEIBQAMBIgACEQEDEQH/xAAcAAEAAwEBAQEBAAAAAAAAAAAABQYHBAMCAQj/xABJEAACAQMCBAMDBwcJBgcAAAABAgMABBESIQUGEzEiQVEHMmEUFiNCcYGTM1SRobGy0jQ2UmJyc3SCsxc1Q1PBwggVJESSw9H/xAAZAQEBAQEBAQAAAAAAAAAAAAAAAQIEAwX/xAAsEQACAQMDAgUDBQEAAAAAAAAAARECAyESMVETQQRhkaHwgdHhMlJxscFi/9oADAMBAAIRAxEAPwDTrX2g2Ul18lWU/KNbJ0zHICCudWcrjbB37VY6wPgn87pP8RP/AKbVvldF+2rbUd1JE5Izh3MUM800EbEyQECVdLDSTnTuRg5wSMeQqM437RbK1kMTyF5R3ihRpHX+0EB0/fv2qq8NmkjvOYnhz1FSFkwMnUIJSMDzOfKo32Ec0WiwPA7ql08zOS5wZQcacOfeI38Oc9z5mvToJJ1ZaUe6kkmkcuc5Wl+CbWYOVxqXBDrn1VgD99cPGPaVYWszQ3E3TkXGVKSeYyCCFwQQalIeXYUu2ukULI8fTk0gAP4gys39YYIz5g79hWNc3/zsg/vbX91alm3RcqazESG2jSofa3wtjj5WoP8AWWRf1lcVZ7DiMU6a4ZEkQ/WRgy/pU1+3lhHKpSVFkU91dQwP3NWGc5WcnLvEI7ixJFtPkmEk6CVI1xnvthgVY7jJ9N827dF16acPtPf+itwb1XKnE4zM0AYdVY1kK+eliyg/pU/q9a+bLi0ctutwrARNGJdR8lK6sn0wO9YHDznNBx2O/nBSC6Hhyf8AgMxRCRnbGgPj4Z8xUtWHcny+QG4P6IpSlc5RSlKAUpSgFKUoBSlKAUpSgFKUoBSlKAUpSgFKUoBSlKAUpSgFKUoBSlKAUpSgMD4J/O6T+/n/ANNq3yse515Lu7Tiq8VsojcLrDyQr74ONLgAblWHmMkE9qtKe1NGGEsb9pcfkvkzDf0LdgM+dd1+nqqmqjOIMrB8clf734z/AHlp/pvUFzt7CIrhmlsnEDscmJh9ET/Vxun2bj7Kn+C8uXSWV7M6hb68LzBFI+jYL9BHqOxK4G/bJNflh7TWWMC9sryGcDDKlvI6MfWNxsQft+896irrVWq2+F6IY7lD9m/N17Y8RXht6WZWbphXOoxtjKFGzuh9O2CMYxXxzf8Azsh/vbX91asPL3K09/xhuKXEL28KEdGKQYkYqoVSyncDu2/ngDPeoXnXhtwOYkultbmWGN7di8UEjg6VGrSQME/fXTTVS7ja305/kz2NyrHv/EZeKILWP65ldx9irg/rcfoq23PtHbH0PDeIyP5K1s0a/e7bAVXeHezu64jei+4uFRVx07RSGAAOVVzuNOTkjJLE+Q2rlsU9KrXXiPVmnnBz8U4gLPgNjZzSdF7pUjdjnMcZOuZj9iOFx6tUT7XOKcNurGEWlxGZLYhUQB8mMgKVBI8sKd/6J9avfL9q91xW5u5o5ESBFt7ZZY3QEHJlkUOozkjAI8jv5VcrmxSRGR1UqylWBAwQRgj9Bq9VW604zvvz9OBElQ9kHM/yzhseo5kg+hf1OkDQ33rj7wasnGeL9DoeHV1bhIe+NOoMdXY5xp7bVjvsz4bdcM4rLCYLhrWRmiM3Ql0HSx6UmrTjHcZ7eI1sHMPCWnjTpsFkilSZCwJUsp7MBvggkZHbOfKs36KabuNnkLY5+Ic1xwXEkc2I447eKZpiTga5WjAKgbDKjfPn5YzT53QMqtG4IMojZWWVXB6ZkAEfT1FioyAQMg7HsDG8Q5UmuTLJK0aSSC2QIhZkVIp+scsQCzMSR7oA277mvW45Ska8afWuk3VvNp3ziOB4mHpklgfsFeem3GWXJ78N54gkt4Zm1J1Y+po0Ssyr5swVMhB/zCAvoa+OY+e4LZCUIlcGLCKW0/SMNOZVVlUlSWAJywG3rUJD7PZkSHeF2jtVtTqaYLhGYxyjRgk+M5jOx2ww3J6LzkaZYZbe3eERTNA7F1YMpjWNSqKnh0sIVI7adxgjGN6bWrcmSf5l5iFosWyZlk6YaWTpxL4WbMkmDpzpwNjkkCuGHncfQq8TBpbk2+Y9ckRwhfWkiphkOw7DB1ZxoYiS47w+WQIYXXKMdUUgzFKpGCr4BII2YNg4I7HNQVtyU6MsqdGN/la3BhQEQqBC0JC4XOohtRbSMkAbd6xSrenO5ckpcc7WypIyuXKRySAKj4kEfv8ATYrpkwdiVJx51+2/OVuY42dimuNHIKSYjDdjI2nEak5wz6QcZG1V6HkG4ZozNMh0QXEJIMh1dSPQGWMgJEB36ajHx2Ffh9n0pzqMDGWGGOTUZSI+mgjJRNlkDIB4XAAOd2G1a0WuRktqcxQGboh/HrKe6+jWBqKCTToLgb6NWe+1cl/xyYXfyaCKJz0BMWkldPrlMALE+e2c7VH2/KEqXvWSRY0MxkYxtIpkUrgRvAPoyQcfS+8cDbO9dt/wu4F78pgELA24hKyO6kfSF8gqjZ74xWYoTxwD7tObojHqlDJIJZImhVWkfWnv6VjUsy4w2oDsQTjNfs/OtmhAM67xiXIDsAhJGssqkKgKkFiQAe+MioW55DfMcoZJZg1w0iuZI42MxQnSYyWXR01UZ1ZAOd8EctvyxcxzTQQ9IRvYwxPI0bqmppLgu0YGQSvUJKE76lJI+trRbeZGS2XHM1ukvSaTx5RThXKqXx0wzgFVLZGAxBORjvUdcc/WwdEjLSlrjoNpSQ6G8eckIc4KEYH29t6ir/kWdzoWVekslu6amkBAi6fhaNAFZz0z9KxJ3AxsMSEfKkqwwqrIXhvpbnfUFYPJKdOQCQQs3p3HxzU020txk6156szjEpOQxXEcp16Th9GE8ZX6wXOnzxXRNzZaqFJlBVkWTUoZlCN7ruyghEO/iYgbH0qN4Lyk8JsyzofkyXKtgHxdVlKlc+mk5qFh9msioq6oXLW0MDl+phCilC6ICFkBU+4+Bkd8Eimm1O4yWsc22vWMHVHUEgjI0vgORlUL6dIY42BOT5Zr94BzGl1A0wBjVZJUOsMv5NypY61XbC5+G4O4IEUeTnCOqugzxGG6Gx2RDF4dvrYjx6dq6rTlhvkdzaSMNMrXWHTOdMzO24IGGHUIxuDgeuKy1bjDGT44jz7bx2800ZMhjj1hNEilwdlZcpkxk7dQAr8a7rzjvRsmuZU3WPX0117k+6g1orZYkLuoOT2qC4lyhcXKP1nhVxaPbR6A+k6mRmd8jI/JKAgzjfc+U3zFwI3fRjYjorMJJV3BcKCUUEdhr0sd/q1Wraj3GT44fzUjW3WnHRZZGheMEuVkDadC6Vy5OxGFyQQa+Rz1ZlVYTjDyNGvhkyWUAuuNOcgMM+m/ocV7jPLL2kontVLRdeGXpASOVkCvFI7BdTlGjcAlQzBlU4IzXrypwCdpVupsIflV3KV0OhYSRoikI/iUeAnxYJGCQCcDWi3GqfnAyTic52wjR5JUGtWbwdRlVQ5Uux0AomRjW4Vc53rt+cEH/MG8/wAn7N+U/odu/wAe1Vvh/J1zbpiKSFme26DmRWKriSV0dVwdW07Ao2AcDfvX78zrgSIqyRdBb4XZJDCQ7DKaVGgYOTkfAYGKjotzhjJ68M9o0T6eqhiBtzOzeNkUCUxgagmPq58tyB3qZ4jzVbQF1llClDGGGlyQZAxjHhByW0HGPT7Kq/8As8l6Qj6kfitHgZsNsesZkZRjcZOkgkeorrHKNzJcm4meEFri0k0JrICwrKCNTAZJ6gOcD/8Aa6bUyn8+SMk8nM9uXVBJuxUA6X0amGpUMmnSHIIOgkNuNt6lapnzFYXLMOk0b3QuCz9QyDxBygjz0z4gCHO4HkSA1XOvKtUqNLBRru/42JZBHb27Rh3CFjuV1HSTiQb4x5V6w8a4uPfsIX/sThf2lq+bv2dRtJJNPeXIDO74WXQigknG+dh28u1csPCLNcfJba5vD/T6soj/ABJXVD/lBriipd36/g5IrT3fr+GTUHNF1n6Xhs6j1SSF/wBWoGpix4qsv1JYz5iSN0x/mI0n7iaq8lpequeracPT1GZXA/tSEJ+qq7ftw7/3fFLi6I7qjnQfsEakY/zVXW6d/eF89DTuOnf3hfPQ0S+5ntYfytxEnwLrn/4g5qBufazw9fdkaQ+iRt/3AVSV5p4NDtDYNJ8ZAD++zUPtcWP+T2EEfoTjP6FUftrDv+a92edXif8Ape7+xaW9rSt+RsrmQeR04/Zmvn/aJfP+T4VN9r6x/wDX/wBaqE3tovT7qwL9iOf3nNR03tU4i3/HC/2Y4x+vTmvJ+IX7n6I8X4pfuf0SL63NXGW9zhyL/aOf+9a8zx3jx7WcI+5f+s1Z1L7QL9u91J9xA/YK8Tztffnc/wCIaz11y/Yw/Ermr2NQ4VxPjZniE9ugiLrrIEey58R2kPlVy5g47HZwNPKGKKVBCLqYlmCjC+e5FYjyrzbePe2yPczMrTxgqXYggncEelah7V8/+WSacZ6kGM9s9ZMZx5V2+EauNLO/c7PDXFVS2m/qdFlz0skiJ8jv01MF1SWkioM+bMdgPjVnzVe4XFxISr8oeyMW+oRRTq/bbBeQgb47iqlatd3djLxIX00MgE0kUCaOgixlsI6FSXJC7sSO/wAK7Omqtse+51SadSs6tOK3HFJ44uvJaRLY29y4gKrI7yjONbhsIuO2N87/AA5JeZbuON7LrkyjiMNmt4UXUEkTqaiPdMgGVz6kHvV6D2nIkv0/H40uo7U6upLG8i4HhwpwcnPfepKs3t+DyW/HLRXuZbhTaXOkzFTIu66gXVV1A+WRtuKnfaDxQxRRIs8kJll0kQRmS5kABJSBQDhu3iPYfEio7amlU9xJa80zWS8L5guUHEoupeBE4e08RvNAuEbDjUCgBAOAQGGRj9PVA93BFwy7a9mla5ltY5Yn0dErKn1VC5DDbxZJJyds1p+Ha7/NxJpdzcBEZ27KpY474Ayf2VzcE4ul1BHPFnRIupdQwcfEVRxHc3/y+YXksAgmnt4oUCdLEa4JmVlJfVknuMDGPhPezD/dNn/cL+01mq2qaZnIkkOEc1wXM9xbxserbtpkVhg/avquds/Z6ivew47HLPPAmrXbmMPkYHjXUuD57VmsPC5Flv7+1XNxa8Sm1IP+NCY4jJEfj9ZfQ/bXPdcx64ON3dpIV1LZPHIpwwygB+wjcH769egn+ny9XH3JJsdcPDOMx3HU6RJ6UrQsSCPEuNQGe+M4zUBzTxKRL7hiJIyrLNMHUHZwIiQGHmAd6okUU1rw/iEkF1cdQcSMQLuCPy6AucKPG2cMexHkK86LOpb7xHrBWzXpr8LLHHokPUDnWqExrpAPjfspOds98H0rjg5liki6kSySL1zB4I2JDB9DEjuEBBy3kBmq09rPb39lbm8uJUmW+Zi7Lq2ji0+6oGFJZl22ziq7wGOS2sNcdxOS/FkiIdwQALxkfGFG8gbxep9KqtKJn5n7CTXc0qgWltc8Se6lF7PbCG5lt4Y4dAQdPA1yhlJkLHfGRt9tRVnx+7v24UBcPb/KILvrGIDxdPSNSBgQCcHDYOMnFZ6D5/nyxP8Agk1SobmDmuG0KK/UeSTOiGGNpJWx7xCLvgetRHI9zMtxfWkszzrbSxdOSXBkxJHqKswAzgjvjz+6vrmPgrS3iTWd1HFexQlTFIA6vEzg+OMHUq6vrD7KioSrir5wJJXgHNcN2XVNaSR41wzRtHKmfdJRvI+ozUzWerzJLbzTG9tIFvEsZZY54SSkqR+Ip4vEuGwcHNQnDbrixSG6RbyR3EcjCSeyFo6tgkLFqDICp2Oc+vetuxOU4XmxJruaVQOHW1xdcSvlN5PHFbzQaIoyuk6owXDZUnSR5Ajck+Qrkj47cNaRWJmcXhvjZvKDiTQh6jyg/GHTv6sKz0fPj3yJNBtL7qNINEi9N9GXQqG2B1IT7y74yPMH0rprNr/mK5U3UUcpVpOLRWkchAboq8UbEqp29cA+bV68buJ+ExXDrfG5/wDTF0huWRpg4dV6ilQpMYDbrjvjenRb777CTRM0rMeDrxSKeFyt46vIizfKZ7Joire80aRsGQj3gFJyBjetOrFdGjvIRl/NHtYjimeOK26jxuyF5T4QVJB0qM7ZHfaqXxT2mX8+czGNT9WIBR+n3v11Fc1fy66/xM3+o1RdfEuXq22pPh3b9yptSek9wznLszH1Ykn9JrzpSvA5hSlKAUpSgFKUoCY5N/l9r/iI/wB6v6E4/wADS7gMMhYKWRsoQD4WDDcg+a+lfz3yb/L7X/ER/vV/StfS8E2k2j63gf0MVUb32Z20juepcJFK2qS2jmKwSEnLFkxkZPcKwFW6ld1NdVOzPoFe41yRBcNHIrS20sadNZbZ+m4T+gdiCnwI28sV+R8h2otGtSrMjP1GdnJlMmc9Qyd9eQN/hjttVipV6lURJIKvwj2fxQXKXRmuZplR01zyhyVbGx8I7Y2xjuc5qQ5j5XjvBHqeWKSJi0c0L6JEJGGw2CMEbEEGpilHcqbmRBVbf2c26mZupOzT2zW8rvJqZwxJLlmU+PfH9EADau+flKJ4LWEs+m1eB4yCuSYhhNR07g+eAPuqbpVdyp9xBV+K+z2CeWSTqXEQm/LRQylI5tsZkTBycbbEZ881M8C4Mlpbx28ZYpEoVSxBbHxIAGfurvpUddTUNlI7hHAkt2nZCxM87TvqIOGKqpC4AwMKO+aibP2d2ka3iKrdO8OZI8jSO/uYAK7nPc4OMYqz0prq5EFTsPZxDHLBM01zNJbsTG00ofSCpXQBpAC752wSQMk4Fftz7OoH+UDqzhLiVZmiDroVw6uWQFDgsVGdzt6bYtdKvVrmZJBHXfA0kuYLli2uBZVQAjSeoFDahjJ9wYwR596iE9n0I6gEs+h7mO5EZdSiOshk8AKbBmO4yc7dqtFKirqWzKVbi3s9gmleRZbmDq/lkgmKJNtjLrg7kbErjNd8fKMCS20kYKfJY5I4kUjRpcAHIIJJ8I3z65zU1SnUqiJJBG8P4DHDPcTqWL3BjLgkaRoXSNIABG3qTXJzDydDdukjNLDNGCFngcpIATkrnBBXPkQfP1qdpUVdScyUr/BeSobdndmluJZE6bS3L9Ryn9AbBQvwAGfPNcFn7MraN0+kuHhjcPHavMWt0YHKkIRk4O4BYirfStdWvkkEbw3gMcM9xMhYtcujOCRgFV0jSABgY9Sa5Y+ToBftfDV1mj0YyNA2ALBcZ1lVC5z2FTlKzrq58ikBPyVbyJcpIHYXMwmbxYKuFUKY2UArjQCNzvny2rw4dyBbx9UytNdNNH0ne5k1t0++gEBQFzvsM586s1KvUqiJJBVeFezqCGWNzLczCE5hjnl1xwnGAUXA3A2BJOPKrVSlSqp1ZZSAuOXbVnZmtoCxYkkxISSTuSSNzXn82LT81t/wY/4aUrx0rg8tNPA+bFp+a2/4Mf8ADT5sWn5rb/gx/wANKU0rgmmngfNi0/Nbf8GP+GnzYtPzW3/Bj/hpSmlcDTTwPmxafmtv+DH/AA0+bFp+a2/4Mf8ADSlNK4GmngfNi0/Nbf8ABj/hp82LT81t/wAGP+GlKaVwNNPB62vL1srqy28KsCCGESAg+oIGxqepStUpI9KUlsKUpWjQpSlAKUpQClKUApSlAKUpQClKUApSlAKUpQClKUApSlAKUpQClKUApSlAf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107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76200</xdr:rowOff>
    </xdr:to>
    <xdr:sp macro="" textlink="">
      <xdr:nvSpPr>
        <xdr:cNvPr id="2054" name="AutoShape 6" descr="data:image/jpeg;base64,/9j/4AAQSkZJRgABAQAAAQABAAD/2wCEAAkGBhQSERUUEhQWFRUWFBYXGRUWFxccGBkhHxkcHBgcGhcYHiYiHhwkIBcdIDMhJigpLC4sHB4xNTwrNScrLCkBCQoKDgwOGg8PGi8lHyQyLCksLCwsLCwsKjUsMjUsLCksLCwtLC8sLCwsKS0sLCkwLCwsLCwsLC8pKTQwLCkpLP/AABEIAEIBQAMBIgACEQEDEQH/xAAcAAEAAwEBAQEBAAAAAAAAAAAABQYHBAMCAQj/xABJEAACAQMCBAMDBwcJBgcAAAABAgMABBESIQUGEzEiQVEHMmEUFiNCcYGTM1SRobGy0jQ2UmJyc3SCsxc1Q1PBwggVJESSw9H/xAAZAQEBAQEBAQAAAAAAAAAAAAAAAQIEAwX/xAAsEQACAQMDAgUDBQEAAAAAAAAAARECAyESMVETQQRhkaHwgdHhMlJxscFi/9oADAMBAAIRAxEAPwDTrX2g2Ul18lWU/KNbJ0zHICCudWcrjbB37VY6wPgn87pP8RP/AKbVvldF+2rbUd1JE5Izh3MUM800EbEyQECVdLDSTnTuRg5wSMeQqM437RbK1kMTyF5R3ihRpHX+0EB0/fv2qq8NmkjvOYnhz1FSFkwMnUIJSMDzOfKo32Ec0WiwPA7ql08zOS5wZQcacOfeI38Oc9z5mvToJJ1ZaUe6kkmkcuc5Wl+CbWYOVxqXBDrn1VgD99cPGPaVYWszQ3E3TkXGVKSeYyCCFwQQalIeXYUu2ukULI8fTk0gAP4gys39YYIz5g79hWNc3/zsg/vbX91alm3RcqazESG2jSofa3wtjj5WoP8AWWRf1lcVZ7DiMU6a4ZEkQ/WRgy/pU1+3lhHKpSVFkU91dQwP3NWGc5WcnLvEI7ixJFtPkmEk6CVI1xnvthgVY7jJ9N827dF16acPtPf+itwb1XKnE4zM0AYdVY1kK+eliyg/pU/q9a+bLi0ctutwrARNGJdR8lK6sn0wO9YHDznNBx2O/nBSC6Hhyf8AgMxRCRnbGgPj4Z8xUtWHcny+QG4P6IpSlc5RSlKAUpSgFKUoBSlKAUpSgFKUoBSlKAUpSgFKUoBSlKAUpSgFKUoBSlKAUpSgMD4J/O6T+/n/ANNq3yse515Lu7Tiq8VsojcLrDyQr74ONLgAblWHmMkE9qtKe1NGGEsb9pcfkvkzDf0LdgM+dd1+nqqmqjOIMrB8clf734z/AHlp/pvUFzt7CIrhmlsnEDscmJh9ET/Vxun2bj7Kn+C8uXSWV7M6hb68LzBFI+jYL9BHqOxK4G/bJNflh7TWWMC9sryGcDDKlvI6MfWNxsQft+896irrVWq2+F6IY7lD9m/N17Y8RXht6WZWbphXOoxtjKFGzuh9O2CMYxXxzf8Azsh/vbX91asPL3K09/xhuKXEL28KEdGKQYkYqoVSyncDu2/ngDPeoXnXhtwOYkultbmWGN7di8UEjg6VGrSQME/fXTTVS7ja305/kz2NyrHv/EZeKILWP65ldx9irg/rcfoq23PtHbH0PDeIyP5K1s0a/e7bAVXeHezu64jei+4uFRVx07RSGAAOVVzuNOTkjJLE+Q2rlsU9KrXXiPVmnnBz8U4gLPgNjZzSdF7pUjdjnMcZOuZj9iOFx6tUT7XOKcNurGEWlxGZLYhUQB8mMgKVBI8sKd/6J9avfL9q91xW5u5o5ESBFt7ZZY3QEHJlkUOozkjAI8jv5VcrmxSRGR1UqylWBAwQRgj9Bq9VW604zvvz9OBElQ9kHM/yzhseo5kg+hf1OkDQ33rj7wasnGeL9DoeHV1bhIe+NOoMdXY5xp7bVjvsz4bdcM4rLCYLhrWRmiM3Ql0HSx6UmrTjHcZ7eI1sHMPCWnjTpsFkilSZCwJUsp7MBvggkZHbOfKs36KabuNnkLY5+Ic1xwXEkc2I447eKZpiTga5WjAKgbDKjfPn5YzT53QMqtG4IMojZWWVXB6ZkAEfT1FioyAQMg7HsDG8Q5UmuTLJK0aSSC2QIhZkVIp+scsQCzMSR7oA277mvW45Ska8afWuk3VvNp3ziOB4mHpklgfsFeem3GWXJ78N54gkt4Zm1J1Y+po0Ssyr5swVMhB/zCAvoa+OY+e4LZCUIlcGLCKW0/SMNOZVVlUlSWAJywG3rUJD7PZkSHeF2jtVtTqaYLhGYxyjRgk+M5jOx2ww3J6LzkaZYZbe3eERTNA7F1YMpjWNSqKnh0sIVI7adxgjGN6bWrcmSf5l5iFosWyZlk6YaWTpxL4WbMkmDpzpwNjkkCuGHncfQq8TBpbk2+Y9ckRwhfWkiphkOw7DB1ZxoYiS47w+WQIYXXKMdUUgzFKpGCr4BII2YNg4I7HNQVtyU6MsqdGN/la3BhQEQqBC0JC4XOohtRbSMkAbd6xSrenO5ckpcc7WypIyuXKRySAKj4kEfv8ATYrpkwdiVJx51+2/OVuY42dimuNHIKSYjDdjI2nEak5wz6QcZG1V6HkG4ZozNMh0QXEJIMh1dSPQGWMgJEB36ajHx2Ffh9n0pzqMDGWGGOTUZSI+mgjJRNlkDIB4XAAOd2G1a0WuRktqcxQGboh/HrKe6+jWBqKCTToLgb6NWe+1cl/xyYXfyaCKJz0BMWkldPrlMALE+e2c7VH2/KEqXvWSRY0MxkYxtIpkUrgRvAPoyQcfS+8cDbO9dt/wu4F78pgELA24hKyO6kfSF8gqjZ74xWYoTxwD7tObojHqlDJIJZImhVWkfWnv6VjUsy4w2oDsQTjNfs/OtmhAM67xiXIDsAhJGssqkKgKkFiQAe+MioW55DfMcoZJZg1w0iuZI42MxQnSYyWXR01UZ1ZAOd8EctvyxcxzTQQ9IRvYwxPI0bqmppLgu0YGQSvUJKE76lJI+trRbeZGS2XHM1ukvSaTx5RThXKqXx0wzgFVLZGAxBORjvUdcc/WwdEjLSlrjoNpSQ6G8eckIc4KEYH29t6ir/kWdzoWVekslu6amkBAi6fhaNAFZz0z9KxJ3AxsMSEfKkqwwqrIXhvpbnfUFYPJKdOQCQQs3p3HxzU020txk6156szjEpOQxXEcp16Th9GE8ZX6wXOnzxXRNzZaqFJlBVkWTUoZlCN7ruyghEO/iYgbH0qN4Lyk8JsyzofkyXKtgHxdVlKlc+mk5qFh9msioq6oXLW0MDl+phCilC6ICFkBU+4+Bkd8Eimm1O4yWsc22vWMHVHUEgjI0vgORlUL6dIY42BOT5Zr94BzGl1A0wBjVZJUOsMv5NypY61XbC5+G4O4IEUeTnCOqugzxGG6Gx2RDF4dvrYjx6dq6rTlhvkdzaSMNMrXWHTOdMzO24IGGHUIxuDgeuKy1bjDGT44jz7bx2800ZMhjj1hNEilwdlZcpkxk7dQAr8a7rzjvRsmuZU3WPX0117k+6g1orZYkLuoOT2qC4lyhcXKP1nhVxaPbR6A+k6mRmd8jI/JKAgzjfc+U3zFwI3fRjYjorMJJV3BcKCUUEdhr0sd/q1Wraj3GT44fzUjW3WnHRZZGheMEuVkDadC6Vy5OxGFyQQa+Rz1ZlVYTjDyNGvhkyWUAuuNOcgMM+m/ocV7jPLL2kontVLRdeGXpASOVkCvFI7BdTlGjcAlQzBlU4IzXrypwCdpVupsIflV3KV0OhYSRoikI/iUeAnxYJGCQCcDWi3GqfnAyTic52wjR5JUGtWbwdRlVQ5Uux0AomRjW4Vc53rt+cEH/MG8/wAn7N+U/odu/wAe1Vvh/J1zbpiKSFme26DmRWKriSV0dVwdW07Ao2AcDfvX78zrgSIqyRdBb4XZJDCQ7DKaVGgYOTkfAYGKjotzhjJ68M9o0T6eqhiBtzOzeNkUCUxgagmPq58tyB3qZ4jzVbQF1llClDGGGlyQZAxjHhByW0HGPT7Kq/8As8l6Qj6kfitHgZsNsesZkZRjcZOkgkeorrHKNzJcm4meEFri0k0JrICwrKCNTAZJ6gOcD/8Aa6bUyn8+SMk8nM9uXVBJuxUA6X0amGpUMmnSHIIOgkNuNt6lapnzFYXLMOk0b3QuCz9QyDxBygjz0z4gCHO4HkSA1XOvKtUqNLBRru/42JZBHb27Rh3CFjuV1HSTiQb4x5V6w8a4uPfsIX/sThf2lq+bv2dRtJJNPeXIDO74WXQigknG+dh28u1csPCLNcfJba5vD/T6soj/ABJXVD/lBriipd36/g5IrT3fr+GTUHNF1n6Xhs6j1SSF/wBWoGpix4qsv1JYz5iSN0x/mI0n7iaq8lpequeracPT1GZXA/tSEJ+qq7ftw7/3fFLi6I7qjnQfsEakY/zVXW6d/eF89DTuOnf3hfPQ0S+5ntYfytxEnwLrn/4g5qBufazw9fdkaQ+iRt/3AVSV5p4NDtDYNJ8ZAD++zUPtcWP+T2EEfoTjP6FUftrDv+a92edXif8Ape7+xaW9rSt+RsrmQeR04/Zmvn/aJfP+T4VN9r6x/wDX/wBaqE3tovT7qwL9iOf3nNR03tU4i3/HC/2Y4x+vTmvJ+IX7n6I8X4pfuf0SL63NXGW9zhyL/aOf+9a8zx3jx7WcI+5f+s1Z1L7QL9u91J9xA/YK8Tztffnc/wCIaz11y/Yw/Ermr2NQ4VxPjZniE9ugiLrrIEey58R2kPlVy5g47HZwNPKGKKVBCLqYlmCjC+e5FYjyrzbePe2yPczMrTxgqXYggncEelah7V8/+WSacZ6kGM9s9ZMZx5V2+EauNLO/c7PDXFVS2m/qdFlz0skiJ8jv01MF1SWkioM+bMdgPjVnzVe4XFxISr8oeyMW+oRRTq/bbBeQgb47iqlatd3djLxIX00MgE0kUCaOgixlsI6FSXJC7sSO/wAK7Omqtse+51SadSs6tOK3HFJ44uvJaRLY29y4gKrI7yjONbhsIuO2N87/AA5JeZbuON7LrkyjiMNmt4UXUEkTqaiPdMgGVz6kHvV6D2nIkv0/H40uo7U6upLG8i4HhwpwcnPfepKs3t+DyW/HLRXuZbhTaXOkzFTIu66gXVV1A+WRtuKnfaDxQxRRIs8kJll0kQRmS5kABJSBQDhu3iPYfEio7amlU9xJa80zWS8L5guUHEoupeBE4e08RvNAuEbDjUCgBAOAQGGRj9PVA93BFwy7a9mla5ltY5Yn0dErKn1VC5DDbxZJJyds1p+Ha7/NxJpdzcBEZ27KpY474Ayf2VzcE4ul1BHPFnRIupdQwcfEVRxHc3/y+YXksAgmnt4oUCdLEa4JmVlJfVknuMDGPhPezD/dNn/cL+01mq2qaZnIkkOEc1wXM9xbxserbtpkVhg/avquds/Z6ivew47HLPPAmrXbmMPkYHjXUuD57VmsPC5Flv7+1XNxa8Sm1IP+NCY4jJEfj9ZfQ/bXPdcx64ON3dpIV1LZPHIpwwygB+wjcH769egn+ny9XH3JJsdcPDOMx3HU6RJ6UrQsSCPEuNQGe+M4zUBzTxKRL7hiJIyrLNMHUHZwIiQGHmAd6okUU1rw/iEkF1cdQcSMQLuCPy6AucKPG2cMexHkK86LOpb7xHrBWzXpr8LLHHokPUDnWqExrpAPjfspOds98H0rjg5liki6kSySL1zB4I2JDB9DEjuEBBy3kBmq09rPb39lbm8uJUmW+Zi7Lq2ji0+6oGFJZl22ziq7wGOS2sNcdxOS/FkiIdwQALxkfGFG8gbxep9KqtKJn5n7CTXc0qgWltc8Se6lF7PbCG5lt4Y4dAQdPA1yhlJkLHfGRt9tRVnx+7v24UBcPb/KILvrGIDxdPSNSBgQCcHDYOMnFZ6D5/nyxP8Agk1SobmDmuG0KK/UeSTOiGGNpJWx7xCLvgetRHI9zMtxfWkszzrbSxdOSXBkxJHqKswAzgjvjz+6vrmPgrS3iTWd1HFexQlTFIA6vEzg+OMHUq6vrD7KioSrir5wJJXgHNcN2XVNaSR41wzRtHKmfdJRvI+ozUzWerzJLbzTG9tIFvEsZZY54SSkqR+Ip4vEuGwcHNQnDbrixSG6RbyR3EcjCSeyFo6tgkLFqDICp2Oc+vetuxOU4XmxJruaVQOHW1xdcSvlN5PHFbzQaIoyuk6owXDZUnSR5Ajck+Qrkj47cNaRWJmcXhvjZvKDiTQh6jyg/GHTv6sKz0fPj3yJNBtL7qNINEi9N9GXQqG2B1IT7y74yPMH0rprNr/mK5U3UUcpVpOLRWkchAboq8UbEqp29cA+bV68buJ+ExXDrfG5/wDTF0huWRpg4dV6ilQpMYDbrjvjenRb777CTRM0rMeDrxSKeFyt46vIizfKZ7Joire80aRsGQj3gFJyBjetOrFdGjvIRl/NHtYjimeOK26jxuyF5T4QVJB0qM7ZHfaqXxT2mX8+czGNT9WIBR+n3v11Fc1fy66/xM3+o1RdfEuXq22pPh3b9yptSek9wznLszH1Ykn9JrzpSvA5hSlKAUpSgFKUoCY5N/l9r/iI/wB6v6E4/wADS7gMMhYKWRsoQD4WDDcg+a+lfz3yb/L7X/ER/vV/StfS8E2k2j63gf0MVUb32Z20juepcJFK2qS2jmKwSEnLFkxkZPcKwFW6ld1NdVOzPoFe41yRBcNHIrS20sadNZbZ+m4T+gdiCnwI28sV+R8h2otGtSrMjP1GdnJlMmc9Qyd9eQN/hjttVipV6lURJIKvwj2fxQXKXRmuZplR01zyhyVbGx8I7Y2xjuc5qQ5j5XjvBHqeWKSJi0c0L6JEJGGw2CMEbEEGpilHcqbmRBVbf2c26mZupOzT2zW8rvJqZwxJLlmU+PfH9EADau+flKJ4LWEs+m1eB4yCuSYhhNR07g+eAPuqbpVdyp9xBV+K+z2CeWSTqXEQm/LRQylI5tsZkTBycbbEZ881M8C4Mlpbx28ZYpEoVSxBbHxIAGfurvpUddTUNlI7hHAkt2nZCxM87TvqIOGKqpC4AwMKO+aibP2d2ka3iKrdO8OZI8jSO/uYAK7nPc4OMYqz0prq5EFTsPZxDHLBM01zNJbsTG00ofSCpXQBpAC752wSQMk4Fftz7OoH+UDqzhLiVZmiDroVw6uWQFDgsVGdzt6bYtdKvVrmZJBHXfA0kuYLli2uBZVQAjSeoFDahjJ9wYwR596iE9n0I6gEs+h7mO5EZdSiOshk8AKbBmO4yc7dqtFKirqWzKVbi3s9gmleRZbmDq/lkgmKJNtjLrg7kbErjNd8fKMCS20kYKfJY5I4kUjRpcAHIIJJ8I3z65zU1SnUqiJJBG8P4DHDPcTqWL3BjLgkaRoXSNIABG3qTXJzDydDdukjNLDNGCFngcpIATkrnBBXPkQfP1qdpUVdScyUr/BeSobdndmluJZE6bS3L9Ryn9AbBQvwAGfPNcFn7MraN0+kuHhjcPHavMWt0YHKkIRk4O4BYirfStdWvkkEbw3gMcM9xMhYtcujOCRgFV0jSABgY9Sa5Y+ToBftfDV1mj0YyNA2ALBcZ1lVC5z2FTlKzrq58ikBPyVbyJcpIHYXMwmbxYKuFUKY2UArjQCNzvny2rw4dyBbx9UytNdNNH0ne5k1t0++gEBQFzvsM586s1KvUqiJJBVeFezqCGWNzLczCE5hjnl1xwnGAUXA3A2BJOPKrVSlSqp1ZZSAuOXbVnZmtoCxYkkxISSTuSSNzXn82LT81t/wY/4aUrx0rg8tNPA+bFp+a2/4Mf8ADT5sWn5rb/gx/wANKU0rgmmngfNi0/Nbf8GP+GnzYtPzW3/Bj/hpSmlcDTTwPmxafmtv+DH/AA0+bFp+a2/4Mf8ADSlNK4GmngfNi0/Nbf8ABj/hp82LT81t/wAGP+GlKaVwNNPB62vL1srqy28KsCCGESAg+oIGxqepStUpI9KUlsKUpWjQpSlAKUpQClKUApSlAKUpQClKUApSlAKUpQClKUApSlAKUpQClKUApSlAf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299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583407</xdr:colOff>
      <xdr:row>1</xdr:row>
      <xdr:rowOff>0</xdr:rowOff>
    </xdr:from>
    <xdr:to>
      <xdr:col>9</xdr:col>
      <xdr:colOff>952501</xdr:colOff>
      <xdr:row>6</xdr:row>
      <xdr:rowOff>142875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407" y="0"/>
          <a:ext cx="7989094" cy="1131094"/>
        </a:xfrm>
        <a:prstGeom prst="rect">
          <a:avLst/>
        </a:prstGeom>
        <a:ln w="571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workbookViewId="0">
      <selection activeCell="E7" sqref="E7"/>
    </sheetView>
  </sheetViews>
  <sheetFormatPr defaultRowHeight="15" x14ac:dyDescent="0.25"/>
  <cols>
    <col min="2" max="2" width="73.42578125" customWidth="1"/>
  </cols>
  <sheetData>
    <row r="1" spans="2:9" ht="15.75" thickBot="1" x14ac:dyDescent="0.3">
      <c r="B1" s="15"/>
      <c r="C1" s="16"/>
      <c r="D1" s="16"/>
      <c r="E1" s="16"/>
      <c r="F1" s="16"/>
      <c r="G1" s="16"/>
      <c r="H1" s="16"/>
      <c r="I1" s="17"/>
    </row>
    <row r="2" spans="2:9" ht="15.75" x14ac:dyDescent="0.25">
      <c r="B2" s="3" t="s">
        <v>13</v>
      </c>
      <c r="C2" s="4"/>
      <c r="D2" s="4"/>
      <c r="E2" s="4"/>
      <c r="F2" s="4"/>
      <c r="G2" s="4"/>
      <c r="H2" s="4"/>
      <c r="I2" s="5"/>
    </row>
    <row r="3" spans="2:9" ht="15.75" x14ac:dyDescent="0.25">
      <c r="B3" s="6" t="s">
        <v>14</v>
      </c>
      <c r="C3" s="7"/>
      <c r="D3" s="7"/>
      <c r="E3" s="7"/>
      <c r="F3" s="7"/>
      <c r="G3" s="7"/>
      <c r="H3" s="7"/>
      <c r="I3" s="8"/>
    </row>
    <row r="4" spans="2:9" ht="15.75" x14ac:dyDescent="0.25">
      <c r="B4" s="6" t="s">
        <v>15</v>
      </c>
      <c r="C4" s="7"/>
      <c r="D4" s="7"/>
      <c r="E4" s="7"/>
      <c r="F4" s="7"/>
      <c r="G4" s="7"/>
      <c r="H4" s="7"/>
      <c r="I4" s="8"/>
    </row>
    <row r="5" spans="2:9" ht="15.75" x14ac:dyDescent="0.25">
      <c r="B5" s="6"/>
      <c r="C5" s="7"/>
      <c r="D5" s="7"/>
      <c r="E5" s="7"/>
      <c r="F5" s="7"/>
      <c r="G5" s="7"/>
      <c r="H5" s="7"/>
      <c r="I5" s="8"/>
    </row>
    <row r="6" spans="2:9" ht="15.75" x14ac:dyDescent="0.25">
      <c r="B6" s="6" t="s">
        <v>16</v>
      </c>
      <c r="C6" s="7"/>
      <c r="D6" s="7"/>
      <c r="E6" s="7"/>
      <c r="F6" s="7"/>
      <c r="G6" s="7"/>
      <c r="H6" s="7"/>
      <c r="I6" s="8"/>
    </row>
    <row r="7" spans="2:9" ht="15.75" x14ac:dyDescent="0.25">
      <c r="B7" s="6" t="s">
        <v>17</v>
      </c>
      <c r="C7" s="7"/>
      <c r="D7" s="7"/>
      <c r="E7" s="7"/>
      <c r="F7" s="7"/>
      <c r="G7" s="7"/>
      <c r="H7" s="7"/>
      <c r="I7" s="8"/>
    </row>
    <row r="8" spans="2:9" ht="15.75" x14ac:dyDescent="0.25">
      <c r="B8" s="6"/>
      <c r="C8" s="7"/>
      <c r="D8" s="7"/>
      <c r="E8" s="7"/>
      <c r="F8" s="7"/>
      <c r="G8" s="7"/>
      <c r="H8" s="7"/>
      <c r="I8" s="8"/>
    </row>
    <row r="9" spans="2:9" ht="15.75" x14ac:dyDescent="0.25">
      <c r="B9" s="6" t="s">
        <v>18</v>
      </c>
      <c r="C9" s="7"/>
      <c r="D9" s="7"/>
      <c r="E9" s="7"/>
      <c r="F9" s="7"/>
      <c r="G9" s="7"/>
      <c r="H9" s="7"/>
      <c r="I9" s="8"/>
    </row>
    <row r="10" spans="2:9" ht="15.75" x14ac:dyDescent="0.25">
      <c r="B10" s="6"/>
      <c r="C10" s="7"/>
      <c r="D10" s="7"/>
      <c r="E10" s="7"/>
      <c r="F10" s="7"/>
      <c r="G10" s="7"/>
      <c r="H10" s="7"/>
      <c r="I10" s="8"/>
    </row>
    <row r="11" spans="2:9" ht="15.75" x14ac:dyDescent="0.25">
      <c r="B11" s="9" t="s">
        <v>19</v>
      </c>
      <c r="C11" s="7"/>
      <c r="D11" s="7"/>
      <c r="E11" s="7"/>
      <c r="F11" s="7"/>
      <c r="G11" s="7"/>
      <c r="H11" s="7"/>
      <c r="I11" s="8"/>
    </row>
    <row r="12" spans="2:9" ht="15.75" x14ac:dyDescent="0.25">
      <c r="B12" s="9"/>
      <c r="C12" s="7" t="s">
        <v>20</v>
      </c>
      <c r="D12" s="7"/>
      <c r="E12" s="7"/>
      <c r="F12" s="7"/>
      <c r="G12" s="7"/>
      <c r="H12" s="7"/>
      <c r="I12" s="8"/>
    </row>
    <row r="13" spans="2:9" ht="15.75" x14ac:dyDescent="0.25">
      <c r="B13" s="9" t="s">
        <v>21</v>
      </c>
      <c r="C13" s="7"/>
      <c r="D13" s="7"/>
      <c r="E13" s="7"/>
      <c r="F13" s="7"/>
      <c r="G13" s="7"/>
      <c r="H13" s="7"/>
      <c r="I13" s="8"/>
    </row>
    <row r="14" spans="2:9" ht="15.75" x14ac:dyDescent="0.25">
      <c r="B14" s="9"/>
      <c r="C14" s="7" t="s">
        <v>22</v>
      </c>
      <c r="D14" s="7"/>
      <c r="E14" s="7"/>
      <c r="F14" s="7"/>
      <c r="G14" s="7"/>
      <c r="H14" s="7"/>
      <c r="I14" s="8"/>
    </row>
    <row r="15" spans="2:9" ht="15.75" x14ac:dyDescent="0.25">
      <c r="B15" s="9" t="s">
        <v>23</v>
      </c>
      <c r="C15" s="7"/>
      <c r="D15" s="7"/>
      <c r="E15" s="7"/>
      <c r="F15" s="7"/>
      <c r="G15" s="7"/>
      <c r="H15" s="7"/>
      <c r="I15" s="8"/>
    </row>
    <row r="16" spans="2:9" ht="15.75" x14ac:dyDescent="0.25">
      <c r="B16" s="9"/>
      <c r="C16" s="7" t="s">
        <v>24</v>
      </c>
      <c r="D16" s="7"/>
      <c r="E16" s="7"/>
      <c r="F16" s="7"/>
      <c r="G16" s="7"/>
      <c r="H16" s="7"/>
      <c r="I16" s="8"/>
    </row>
    <row r="17" spans="2:9" ht="15.75" x14ac:dyDescent="0.25">
      <c r="B17" s="9" t="s">
        <v>25</v>
      </c>
      <c r="C17" s="7"/>
      <c r="D17" s="7"/>
      <c r="E17" s="7"/>
      <c r="F17" s="7"/>
      <c r="G17" s="7"/>
      <c r="H17" s="7"/>
      <c r="I17" s="8"/>
    </row>
    <row r="18" spans="2:9" ht="15.75" x14ac:dyDescent="0.25">
      <c r="B18" s="9"/>
      <c r="C18" s="10"/>
      <c r="D18" s="7"/>
      <c r="E18" s="7"/>
      <c r="F18" s="7"/>
      <c r="G18" s="7"/>
      <c r="H18" s="7"/>
      <c r="I18" s="8"/>
    </row>
    <row r="19" spans="2:9" ht="15.75" x14ac:dyDescent="0.25">
      <c r="B19" s="6" t="s">
        <v>26</v>
      </c>
      <c r="C19" s="7"/>
      <c r="D19" s="7"/>
      <c r="E19" s="7"/>
      <c r="F19" s="7"/>
      <c r="G19" s="7"/>
      <c r="H19" s="7"/>
      <c r="I19" s="8"/>
    </row>
    <row r="20" spans="2:9" ht="15.75" x14ac:dyDescent="0.25">
      <c r="B20" s="6" t="s">
        <v>27</v>
      </c>
      <c r="C20" s="7"/>
      <c r="D20" s="7"/>
      <c r="E20" s="7"/>
      <c r="F20" s="7"/>
      <c r="G20" s="7"/>
      <c r="H20" s="7"/>
      <c r="I20" s="8"/>
    </row>
    <row r="21" spans="2:9" ht="15.75" x14ac:dyDescent="0.25">
      <c r="B21" s="6" t="s">
        <v>28</v>
      </c>
      <c r="C21" s="7"/>
      <c r="D21" s="7"/>
      <c r="E21" s="7"/>
      <c r="F21" s="7"/>
      <c r="G21" s="7"/>
      <c r="H21" s="7"/>
      <c r="I21" s="8"/>
    </row>
    <row r="22" spans="2:9" ht="15.75" x14ac:dyDescent="0.25">
      <c r="B22" s="6"/>
      <c r="C22" s="7"/>
      <c r="D22" s="7"/>
      <c r="E22" s="7"/>
      <c r="F22" s="7"/>
      <c r="G22" s="7"/>
      <c r="H22" s="7"/>
      <c r="I22" s="8"/>
    </row>
    <row r="23" spans="2:9" ht="15.75" x14ac:dyDescent="0.25">
      <c r="B23" s="11" t="s">
        <v>29</v>
      </c>
      <c r="C23" s="7"/>
      <c r="D23" s="7"/>
      <c r="E23" s="7"/>
      <c r="F23" s="7"/>
      <c r="G23" s="7"/>
      <c r="H23" s="7"/>
      <c r="I23" s="8"/>
    </row>
    <row r="24" spans="2:9" ht="15.75" x14ac:dyDescent="0.25">
      <c r="B24" s="11" t="s">
        <v>30</v>
      </c>
      <c r="C24" s="7"/>
      <c r="D24" s="7"/>
      <c r="E24" s="7"/>
      <c r="F24" s="7"/>
      <c r="G24" s="7"/>
      <c r="H24" s="7"/>
      <c r="I24" s="8"/>
    </row>
    <row r="25" spans="2:9" ht="15.75" x14ac:dyDescent="0.25">
      <c r="B25" s="11"/>
      <c r="C25" s="7"/>
      <c r="D25" s="7"/>
      <c r="E25" s="7"/>
      <c r="F25" s="7"/>
      <c r="G25" s="7"/>
      <c r="H25" s="7"/>
      <c r="I25" s="8"/>
    </row>
    <row r="26" spans="2:9" ht="15.75" x14ac:dyDescent="0.25">
      <c r="B26" s="11" t="s">
        <v>31</v>
      </c>
      <c r="C26" s="7"/>
      <c r="D26" s="7"/>
      <c r="E26" s="7"/>
      <c r="F26" s="7"/>
      <c r="G26" s="7"/>
      <c r="H26" s="7"/>
      <c r="I26" s="8"/>
    </row>
    <row r="27" spans="2:9" ht="15.75" thickBot="1" x14ac:dyDescent="0.3">
      <c r="B27" s="14" t="s">
        <v>32</v>
      </c>
      <c r="C27" s="12"/>
      <c r="D27" s="12"/>
      <c r="E27" s="12"/>
      <c r="F27" s="12"/>
      <c r="G27" s="12"/>
      <c r="H27" s="12"/>
      <c r="I27" s="13"/>
    </row>
    <row r="31" spans="2:9" ht="30" x14ac:dyDescent="0.25">
      <c r="B31" s="1" t="s">
        <v>8</v>
      </c>
    </row>
    <row r="32" spans="2:9" ht="75" x14ac:dyDescent="0.25">
      <c r="B32" s="2" t="s">
        <v>9</v>
      </c>
    </row>
    <row r="33" spans="2:2" ht="30" x14ac:dyDescent="0.25">
      <c r="B33" s="2" t="s">
        <v>10</v>
      </c>
    </row>
    <row r="34" spans="2:2" ht="30" x14ac:dyDescent="0.25">
      <c r="B34" s="1" t="s">
        <v>11</v>
      </c>
    </row>
    <row r="35" spans="2:2" ht="30" x14ac:dyDescent="0.25">
      <c r="B35" s="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showGridLines="0" tabSelected="1" zoomScale="80" zoomScaleNormal="80" workbookViewId="0">
      <selection activeCell="E25" sqref="E25"/>
    </sheetView>
  </sheetViews>
  <sheetFormatPr defaultColWidth="0" defaultRowHeight="15" zeroHeight="1" x14ac:dyDescent="0.25"/>
  <cols>
    <col min="1" max="1" width="9.140625" style="25" customWidth="1"/>
    <col min="2" max="2" width="12" style="25" bestFit="1" customWidth="1"/>
    <col min="3" max="3" width="3.140625" style="25" bestFit="1" customWidth="1"/>
    <col min="4" max="4" width="54" style="25" customWidth="1"/>
    <col min="5" max="5" width="24.7109375" style="25" customWidth="1"/>
    <col min="6" max="8" width="9.140625" style="25" customWidth="1"/>
    <col min="9" max="9" width="34.28515625" style="25" customWidth="1"/>
    <col min="10" max="10" width="9.140625" style="25" hidden="1" customWidth="1"/>
    <col min="11" max="11" width="9.7109375" style="25" hidden="1" customWidth="1"/>
    <col min="12" max="12" width="9.140625" style="25" customWidth="1"/>
    <col min="13" max="13" width="9.140625" style="25" hidden="1" customWidth="1"/>
    <col min="14" max="14" width="9.7109375" style="25" hidden="1" customWidth="1"/>
    <col min="15" max="17" width="0" style="25" hidden="1" customWidth="1"/>
    <col min="18" max="16384" width="9.140625" style="25" hidden="1"/>
  </cols>
  <sheetData>
    <row r="1" spans="2:9" x14ac:dyDescent="0.25"/>
    <row r="2" spans="2:9" ht="15.75" thickBot="1" x14ac:dyDescent="0.3"/>
    <row r="3" spans="2:9" ht="31.5" x14ac:dyDescent="0.6">
      <c r="B3" s="156" t="s">
        <v>42</v>
      </c>
      <c r="C3" s="157"/>
      <c r="D3" s="157"/>
      <c r="E3" s="157"/>
      <c r="F3" s="157"/>
      <c r="G3" s="157"/>
      <c r="H3" s="157"/>
      <c r="I3" s="158"/>
    </row>
    <row r="4" spans="2:9" x14ac:dyDescent="0.25">
      <c r="B4" s="165" t="s">
        <v>70</v>
      </c>
      <c r="C4" s="166"/>
      <c r="D4" s="166"/>
      <c r="E4" s="166"/>
      <c r="F4" s="166"/>
      <c r="G4" s="166"/>
      <c r="H4" s="34"/>
      <c r="I4" s="63"/>
    </row>
    <row r="5" spans="2:9" x14ac:dyDescent="0.25">
      <c r="B5" s="165" t="s">
        <v>71</v>
      </c>
      <c r="C5" s="166"/>
      <c r="D5" s="166"/>
      <c r="E5" s="166"/>
      <c r="F5" s="166"/>
      <c r="G5" s="166"/>
      <c r="H5" s="34"/>
      <c r="I5" s="63"/>
    </row>
    <row r="6" spans="2:9" x14ac:dyDescent="0.25">
      <c r="B6" s="60"/>
      <c r="C6" s="159" t="s">
        <v>55</v>
      </c>
      <c r="D6" s="159"/>
      <c r="E6" s="159"/>
      <c r="F6" s="159" t="s">
        <v>59</v>
      </c>
      <c r="G6" s="159"/>
      <c r="H6" s="159"/>
      <c r="I6" s="160"/>
    </row>
    <row r="7" spans="2:9" x14ac:dyDescent="0.25">
      <c r="B7" s="60"/>
      <c r="C7" s="159" t="s">
        <v>56</v>
      </c>
      <c r="D7" s="159"/>
      <c r="E7" s="159"/>
      <c r="F7" s="159" t="s">
        <v>60</v>
      </c>
      <c r="G7" s="159"/>
      <c r="H7" s="159"/>
      <c r="I7" s="160"/>
    </row>
    <row r="8" spans="2:9" x14ac:dyDescent="0.25">
      <c r="B8" s="60"/>
      <c r="C8" s="159" t="s">
        <v>57</v>
      </c>
      <c r="D8" s="159"/>
      <c r="E8" s="159"/>
      <c r="F8" s="161" t="s">
        <v>61</v>
      </c>
      <c r="G8" s="161"/>
      <c r="H8" s="161"/>
      <c r="I8" s="162"/>
    </row>
    <row r="9" spans="2:9" x14ac:dyDescent="0.25">
      <c r="B9" s="60"/>
      <c r="C9" s="159" t="s">
        <v>58</v>
      </c>
      <c r="D9" s="159"/>
      <c r="E9" s="159"/>
      <c r="F9" s="64"/>
      <c r="G9" s="64"/>
      <c r="H9" s="64"/>
      <c r="I9" s="63"/>
    </row>
    <row r="10" spans="2:9" ht="15.75" thickBot="1" x14ac:dyDescent="0.3">
      <c r="B10" s="65"/>
      <c r="C10" s="66"/>
      <c r="D10" s="66"/>
      <c r="E10" s="66"/>
      <c r="F10" s="163" t="s">
        <v>54</v>
      </c>
      <c r="G10" s="163"/>
      <c r="H10" s="163"/>
      <c r="I10" s="164"/>
    </row>
    <row r="11" spans="2:9" ht="20.25" thickBot="1" x14ac:dyDescent="0.45">
      <c r="B11" s="125" t="s">
        <v>72</v>
      </c>
      <c r="C11" s="125"/>
      <c r="D11" s="125"/>
      <c r="E11" s="125"/>
    </row>
    <row r="12" spans="2:9" ht="18.75" x14ac:dyDescent="0.3">
      <c r="B12" s="126" t="s">
        <v>44</v>
      </c>
      <c r="C12" s="127"/>
      <c r="D12" s="127"/>
      <c r="E12" s="128"/>
      <c r="F12" s="129" t="s">
        <v>66</v>
      </c>
      <c r="G12" s="129"/>
      <c r="H12" s="129"/>
      <c r="I12" s="130"/>
    </row>
    <row r="13" spans="2:9" x14ac:dyDescent="0.25">
      <c r="B13" s="131" t="s">
        <v>69</v>
      </c>
      <c r="C13" s="132"/>
      <c r="D13" s="133"/>
      <c r="E13" s="58"/>
      <c r="F13" s="134" t="s">
        <v>39</v>
      </c>
      <c r="G13" s="135"/>
      <c r="H13" s="135"/>
      <c r="I13" s="136"/>
    </row>
    <row r="14" spans="2:9" x14ac:dyDescent="0.25">
      <c r="B14" s="131" t="s">
        <v>67</v>
      </c>
      <c r="C14" s="132"/>
      <c r="D14" s="133"/>
      <c r="E14" s="58"/>
      <c r="F14" s="134" t="s">
        <v>39</v>
      </c>
      <c r="G14" s="135"/>
      <c r="H14" s="135"/>
      <c r="I14" s="136"/>
    </row>
    <row r="15" spans="2:9" x14ac:dyDescent="0.25">
      <c r="B15" s="131" t="s">
        <v>68</v>
      </c>
      <c r="C15" s="132"/>
      <c r="D15" s="133"/>
      <c r="E15" s="58"/>
      <c r="F15" s="134" t="s">
        <v>39</v>
      </c>
      <c r="G15" s="135"/>
      <c r="H15" s="135"/>
      <c r="I15" s="136"/>
    </row>
    <row r="16" spans="2:9" x14ac:dyDescent="0.25">
      <c r="B16" s="67"/>
      <c r="C16" s="68"/>
      <c r="D16" s="69"/>
      <c r="E16" s="27"/>
      <c r="F16" s="137"/>
      <c r="G16" s="137"/>
      <c r="H16" s="137"/>
      <c r="I16" s="138"/>
    </row>
    <row r="17" spans="2:11" ht="15.75" thickBot="1" x14ac:dyDescent="0.3">
      <c r="B17" s="119" t="s">
        <v>65</v>
      </c>
      <c r="C17" s="120"/>
      <c r="D17" s="121"/>
      <c r="E17" s="59"/>
      <c r="F17" s="122" t="s">
        <v>39</v>
      </c>
      <c r="G17" s="123"/>
      <c r="H17" s="123"/>
      <c r="I17" s="124"/>
    </row>
    <row r="18" spans="2:11" ht="15.75" thickBot="1" x14ac:dyDescent="0.3">
      <c r="B18" s="34"/>
      <c r="C18" s="34"/>
      <c r="D18" s="34"/>
      <c r="E18" s="34"/>
      <c r="F18" s="38"/>
      <c r="G18" s="38"/>
      <c r="H18" s="38"/>
      <c r="I18" s="38"/>
    </row>
    <row r="19" spans="2:11" ht="18.75" x14ac:dyDescent="0.3">
      <c r="B19" s="142" t="s">
        <v>45</v>
      </c>
      <c r="C19" s="143"/>
      <c r="D19" s="143"/>
      <c r="E19" s="144"/>
      <c r="F19" s="145"/>
      <c r="G19" s="146"/>
      <c r="H19" s="146"/>
      <c r="I19" s="147"/>
    </row>
    <row r="20" spans="2:11" hidden="1" x14ac:dyDescent="0.25">
      <c r="B20" s="148" t="s">
        <v>63</v>
      </c>
      <c r="C20" s="149"/>
      <c r="D20" s="149"/>
      <c r="E20" s="81">
        <f>E49</f>
        <v>0</v>
      </c>
      <c r="F20" s="150"/>
      <c r="G20" s="151"/>
      <c r="H20" s="151"/>
      <c r="I20" s="152"/>
    </row>
    <row r="21" spans="2:11" x14ac:dyDescent="0.25">
      <c r="B21" s="148" t="s">
        <v>64</v>
      </c>
      <c r="C21" s="149"/>
      <c r="D21" s="149"/>
      <c r="E21" s="81"/>
      <c r="F21" s="153" t="s">
        <v>38</v>
      </c>
      <c r="G21" s="154"/>
      <c r="H21" s="154"/>
      <c r="I21" s="155"/>
    </row>
    <row r="22" spans="2:11" ht="15.75" thickBot="1" x14ac:dyDescent="0.3">
      <c r="B22" s="28" t="s">
        <v>74</v>
      </c>
      <c r="C22" s="80"/>
      <c r="D22" s="80"/>
      <c r="E22" s="59"/>
      <c r="F22" s="139" t="s">
        <v>38</v>
      </c>
      <c r="G22" s="140"/>
      <c r="H22" s="140"/>
      <c r="I22" s="141"/>
    </row>
    <row r="23" spans="2:11" ht="15.75" thickBot="1" x14ac:dyDescent="0.3"/>
    <row r="24" spans="2:11" ht="47.25" customHeight="1" x14ac:dyDescent="0.25">
      <c r="B24" s="170" t="s">
        <v>98</v>
      </c>
      <c r="C24" s="171"/>
      <c r="D24" s="171"/>
      <c r="E24" s="172"/>
      <c r="F24" s="179"/>
      <c r="G24" s="180"/>
      <c r="H24" s="180"/>
      <c r="I24" s="181"/>
      <c r="J24" s="92"/>
      <c r="K24" s="93"/>
    </row>
    <row r="25" spans="2:11" ht="18.75" customHeight="1" x14ac:dyDescent="0.25">
      <c r="B25" s="193" t="s">
        <v>76</v>
      </c>
      <c r="C25" s="194"/>
      <c r="D25" s="109" t="s">
        <v>82</v>
      </c>
      <c r="E25" s="94"/>
      <c r="F25" s="167" t="s">
        <v>83</v>
      </c>
      <c r="G25" s="132"/>
      <c r="H25" s="132"/>
      <c r="I25" s="168"/>
      <c r="J25" s="82"/>
      <c r="K25" s="83"/>
    </row>
    <row r="26" spans="2:11" ht="15.75" customHeight="1" x14ac:dyDescent="0.25">
      <c r="B26" s="193"/>
      <c r="C26" s="194"/>
      <c r="D26" s="112" t="s">
        <v>84</v>
      </c>
      <c r="E26" s="95"/>
      <c r="F26" s="167" t="s">
        <v>85</v>
      </c>
      <c r="G26" s="132"/>
      <c r="H26" s="132"/>
      <c r="I26" s="168"/>
      <c r="J26" s="82"/>
      <c r="K26" s="83"/>
    </row>
    <row r="27" spans="2:11" ht="22.5" hidden="1" customHeight="1" x14ac:dyDescent="0.25">
      <c r="B27" s="193"/>
      <c r="C27" s="194"/>
      <c r="D27" s="87"/>
      <c r="E27" s="97">
        <f>E25*E26</f>
        <v>0</v>
      </c>
      <c r="F27" s="167"/>
      <c r="G27" s="132"/>
      <c r="H27" s="132"/>
      <c r="I27" s="168"/>
      <c r="J27" s="86"/>
      <c r="K27" s="87"/>
    </row>
    <row r="28" spans="2:11" x14ac:dyDescent="0.25">
      <c r="B28" s="193"/>
      <c r="C28" s="194"/>
      <c r="D28" s="83"/>
      <c r="E28" s="79"/>
      <c r="F28" s="167"/>
      <c r="G28" s="132"/>
      <c r="H28" s="132"/>
      <c r="I28" s="168"/>
      <c r="J28" s="82"/>
      <c r="K28" s="83"/>
    </row>
    <row r="29" spans="2:11" x14ac:dyDescent="0.25">
      <c r="B29" s="193" t="s">
        <v>75</v>
      </c>
      <c r="C29" s="194"/>
      <c r="D29" s="109" t="s">
        <v>86</v>
      </c>
      <c r="E29" s="94"/>
      <c r="F29" s="167" t="s">
        <v>87</v>
      </c>
      <c r="G29" s="132"/>
      <c r="H29" s="132"/>
      <c r="I29" s="168"/>
      <c r="J29" s="82"/>
      <c r="K29" s="83"/>
    </row>
    <row r="30" spans="2:11" x14ac:dyDescent="0.25">
      <c r="B30" s="193"/>
      <c r="C30" s="194"/>
      <c r="D30" s="110" t="s">
        <v>88</v>
      </c>
      <c r="E30" s="95"/>
      <c r="F30" s="167" t="s">
        <v>89</v>
      </c>
      <c r="G30" s="132"/>
      <c r="H30" s="132"/>
      <c r="I30" s="168"/>
      <c r="J30" s="82"/>
      <c r="K30" s="83"/>
    </row>
    <row r="31" spans="2:11" ht="22.5" hidden="1" customHeight="1" x14ac:dyDescent="0.25">
      <c r="B31" s="193" t="s">
        <v>36</v>
      </c>
      <c r="C31" s="194" t="s">
        <v>41</v>
      </c>
      <c r="D31" s="87"/>
      <c r="E31" s="97">
        <f>E29*E30</f>
        <v>0</v>
      </c>
      <c r="F31" s="167"/>
      <c r="G31" s="132"/>
      <c r="H31" s="132"/>
      <c r="I31" s="168"/>
      <c r="J31" s="86"/>
      <c r="K31" s="87"/>
    </row>
    <row r="32" spans="2:11" ht="15" customHeight="1" x14ac:dyDescent="0.45">
      <c r="B32" s="193"/>
      <c r="C32" s="194"/>
      <c r="D32" s="89"/>
      <c r="E32" s="98"/>
      <c r="F32" s="167"/>
      <c r="G32" s="132"/>
      <c r="H32" s="132"/>
      <c r="I32" s="168"/>
      <c r="J32" s="88"/>
      <c r="K32" s="89"/>
    </row>
    <row r="33" spans="2:11" ht="18.75" customHeight="1" x14ac:dyDescent="0.25">
      <c r="B33" s="193" t="s">
        <v>78</v>
      </c>
      <c r="C33" s="194"/>
      <c r="D33" s="109" t="s">
        <v>90</v>
      </c>
      <c r="E33" s="94"/>
      <c r="F33" s="167" t="s">
        <v>92</v>
      </c>
      <c r="G33" s="132"/>
      <c r="H33" s="132"/>
      <c r="I33" s="168"/>
      <c r="J33" s="82"/>
      <c r="K33" s="83"/>
    </row>
    <row r="34" spans="2:11" ht="22.5" customHeight="1" x14ac:dyDescent="0.25">
      <c r="B34" s="193"/>
      <c r="C34" s="194"/>
      <c r="D34" s="110" t="s">
        <v>91</v>
      </c>
      <c r="E34" s="95"/>
      <c r="F34" s="167" t="s">
        <v>93</v>
      </c>
      <c r="G34" s="132"/>
      <c r="H34" s="132"/>
      <c r="I34" s="168"/>
      <c r="J34" s="82"/>
      <c r="K34" s="83"/>
    </row>
    <row r="35" spans="2:11" ht="22.5" hidden="1" customHeight="1" x14ac:dyDescent="0.45">
      <c r="B35" s="113"/>
      <c r="C35" s="111" t="s">
        <v>49</v>
      </c>
      <c r="D35" s="96"/>
      <c r="E35" s="99">
        <f>E33*E34</f>
        <v>0</v>
      </c>
      <c r="F35" s="96"/>
      <c r="G35" s="96"/>
      <c r="H35" s="96"/>
      <c r="I35" s="104"/>
      <c r="J35" s="86"/>
      <c r="K35" s="87"/>
    </row>
    <row r="36" spans="2:11" ht="22.5" x14ac:dyDescent="0.45">
      <c r="B36" s="173" t="s">
        <v>101</v>
      </c>
      <c r="C36" s="174"/>
      <c r="D36" s="175"/>
      <c r="E36" s="175"/>
      <c r="F36" s="175"/>
      <c r="G36" s="175"/>
      <c r="H36" s="175"/>
      <c r="I36" s="176"/>
      <c r="J36" s="90"/>
      <c r="K36" s="91"/>
    </row>
    <row r="37" spans="2:11" ht="18.75" x14ac:dyDescent="0.4">
      <c r="B37" s="184" t="s">
        <v>76</v>
      </c>
      <c r="C37" s="185"/>
      <c r="D37" s="109" t="s">
        <v>94</v>
      </c>
      <c r="E37" s="94"/>
      <c r="F37" s="167" t="s">
        <v>95</v>
      </c>
      <c r="G37" s="132"/>
      <c r="H37" s="132"/>
      <c r="I37" s="168"/>
      <c r="J37" s="82"/>
      <c r="K37" s="83"/>
    </row>
    <row r="38" spans="2:11" ht="15.75" hidden="1" customHeight="1" x14ac:dyDescent="0.25">
      <c r="B38" s="114"/>
      <c r="C38" s="115"/>
      <c r="D38" s="109"/>
      <c r="E38" s="107">
        <f>E26</f>
        <v>0</v>
      </c>
      <c r="F38" s="167" t="s">
        <v>77</v>
      </c>
      <c r="G38" s="132"/>
      <c r="H38" s="132"/>
      <c r="I38" s="168"/>
      <c r="J38" s="82"/>
      <c r="K38" s="83"/>
    </row>
    <row r="39" spans="2:11" ht="22.5" hidden="1" customHeight="1" x14ac:dyDescent="0.45">
      <c r="B39" s="116" t="s">
        <v>37</v>
      </c>
      <c r="C39" s="117" t="s">
        <v>50</v>
      </c>
      <c r="D39" s="109"/>
      <c r="E39" s="103">
        <f>E37*E38</f>
        <v>0</v>
      </c>
      <c r="F39" s="167"/>
      <c r="G39" s="132"/>
      <c r="H39" s="132"/>
      <c r="I39" s="168"/>
      <c r="J39" s="86"/>
      <c r="K39" s="87"/>
    </row>
    <row r="40" spans="2:11" ht="18.75" x14ac:dyDescent="0.4">
      <c r="B40" s="184" t="s">
        <v>75</v>
      </c>
      <c r="C40" s="185"/>
      <c r="D40" s="109" t="s">
        <v>96</v>
      </c>
      <c r="E40" s="94"/>
      <c r="F40" s="167" t="s">
        <v>95</v>
      </c>
      <c r="G40" s="132"/>
      <c r="H40" s="132"/>
      <c r="I40" s="168"/>
      <c r="J40" s="82"/>
      <c r="K40" s="83"/>
    </row>
    <row r="41" spans="2:11" ht="15.75" hidden="1" customHeight="1" x14ac:dyDescent="0.25">
      <c r="B41" s="114"/>
      <c r="C41" s="115"/>
      <c r="D41" s="109"/>
      <c r="E41" s="107">
        <f>E30</f>
        <v>0</v>
      </c>
      <c r="F41" s="167" t="s">
        <v>79</v>
      </c>
      <c r="G41" s="132"/>
      <c r="H41" s="132"/>
      <c r="I41" s="168"/>
      <c r="J41" s="82"/>
      <c r="K41" s="83"/>
    </row>
    <row r="42" spans="2:11" ht="22.5" hidden="1" customHeight="1" x14ac:dyDescent="0.45">
      <c r="B42" s="116" t="s">
        <v>40</v>
      </c>
      <c r="C42" s="117" t="s">
        <v>51</v>
      </c>
      <c r="D42" s="109"/>
      <c r="E42" s="108">
        <f>E40*E41</f>
        <v>0</v>
      </c>
      <c r="F42" s="167"/>
      <c r="G42" s="132"/>
      <c r="H42" s="132"/>
      <c r="I42" s="168"/>
      <c r="J42" s="86"/>
      <c r="K42" s="87"/>
    </row>
    <row r="43" spans="2:11" ht="18.75" x14ac:dyDescent="0.4">
      <c r="B43" s="184" t="s">
        <v>78</v>
      </c>
      <c r="C43" s="185"/>
      <c r="D43" s="109" t="s">
        <v>97</v>
      </c>
      <c r="E43" s="94"/>
      <c r="F43" s="167" t="s">
        <v>95</v>
      </c>
      <c r="G43" s="132"/>
      <c r="H43" s="132"/>
      <c r="I43" s="168"/>
      <c r="J43" s="82"/>
      <c r="K43" s="83"/>
    </row>
    <row r="44" spans="2:11" ht="22.5" hidden="1" customHeight="1" x14ac:dyDescent="0.45">
      <c r="B44" s="26"/>
      <c r="C44" s="51"/>
      <c r="D44" s="83" t="s">
        <v>80</v>
      </c>
      <c r="E44" s="102">
        <f>E34</f>
        <v>0</v>
      </c>
      <c r="F44" s="167"/>
      <c r="G44" s="132"/>
      <c r="H44" s="132"/>
      <c r="I44" s="168"/>
      <c r="J44" s="82"/>
      <c r="K44" s="83"/>
    </row>
    <row r="45" spans="2:11" ht="22.5" hidden="1" customHeight="1" x14ac:dyDescent="0.45">
      <c r="B45" s="26" t="s">
        <v>52</v>
      </c>
      <c r="C45" s="96" t="s">
        <v>62</v>
      </c>
      <c r="D45" s="87"/>
      <c r="E45" s="100">
        <f>E43*E44</f>
        <v>0</v>
      </c>
      <c r="F45" s="167"/>
      <c r="G45" s="132"/>
      <c r="H45" s="132"/>
      <c r="I45" s="168"/>
      <c r="J45" s="86"/>
      <c r="K45" s="87"/>
    </row>
    <row r="46" spans="2:11" ht="15.75" customHeight="1" x14ac:dyDescent="0.4">
      <c r="B46" s="186"/>
      <c r="C46" s="187"/>
      <c r="D46" s="54"/>
      <c r="E46" s="101"/>
      <c r="F46" s="167"/>
      <c r="G46" s="132"/>
      <c r="H46" s="132"/>
      <c r="I46" s="168"/>
      <c r="J46" s="53"/>
      <c r="K46" s="54"/>
    </row>
    <row r="47" spans="2:11" ht="22.5" x14ac:dyDescent="0.45">
      <c r="B47" s="177" t="s">
        <v>53</v>
      </c>
      <c r="C47" s="178"/>
      <c r="D47" s="175"/>
      <c r="E47" s="175"/>
      <c r="F47" s="175"/>
      <c r="G47" s="175"/>
      <c r="H47" s="175"/>
      <c r="I47" s="176"/>
      <c r="J47" s="90"/>
      <c r="K47" s="91"/>
    </row>
    <row r="48" spans="2:11" ht="18.75" x14ac:dyDescent="0.4">
      <c r="B48" s="188"/>
      <c r="C48" s="189"/>
      <c r="D48" s="79" t="s">
        <v>99</v>
      </c>
      <c r="E48" s="103"/>
      <c r="F48" s="167" t="s">
        <v>100</v>
      </c>
      <c r="G48" s="132"/>
      <c r="H48" s="132"/>
      <c r="I48" s="168"/>
      <c r="J48" s="83"/>
      <c r="K48" s="73"/>
    </row>
    <row r="49" spans="2:11" ht="21.75" thickBot="1" x14ac:dyDescent="0.5">
      <c r="B49" s="190" t="s">
        <v>43</v>
      </c>
      <c r="C49" s="191"/>
      <c r="D49" s="192"/>
      <c r="E49" s="105">
        <f>E27+E31+E35+E48+E39++E45+E42</f>
        <v>0</v>
      </c>
      <c r="F49" s="182"/>
      <c r="G49" s="120"/>
      <c r="H49" s="120"/>
      <c r="I49" s="183"/>
      <c r="J49" s="84"/>
      <c r="K49" s="85"/>
    </row>
    <row r="50" spans="2:11" x14ac:dyDescent="0.25"/>
    <row r="51" spans="2:11" ht="18.75" x14ac:dyDescent="0.4">
      <c r="B51" s="169" t="s">
        <v>81</v>
      </c>
      <c r="C51" s="169"/>
      <c r="D51" s="169"/>
      <c r="E51" s="169"/>
    </row>
    <row r="52" spans="2:11" x14ac:dyDescent="0.25"/>
    <row r="53" spans="2:11" hidden="1" x14ac:dyDescent="0.25"/>
    <row r="54" spans="2:11" hidden="1" x14ac:dyDescent="0.25"/>
    <row r="55" spans="2:11" hidden="1" x14ac:dyDescent="0.25"/>
    <row r="56" spans="2:11" hidden="1" x14ac:dyDescent="0.25"/>
    <row r="57" spans="2:11" hidden="1" x14ac:dyDescent="0.25"/>
    <row r="58" spans="2:11" hidden="1" x14ac:dyDescent="0.25"/>
    <row r="59" spans="2:11" hidden="1" x14ac:dyDescent="0.25"/>
    <row r="60" spans="2:11" hidden="1" x14ac:dyDescent="0.25"/>
    <row r="61" spans="2:11" hidden="1" x14ac:dyDescent="0.25"/>
    <row r="62" spans="2:11" hidden="1" x14ac:dyDescent="0.25"/>
    <row r="63" spans="2:11" hidden="1" x14ac:dyDescent="0.25"/>
    <row r="64" spans="2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x14ac:dyDescent="0.25"/>
    <row r="93" x14ac:dyDescent="0.25"/>
  </sheetData>
  <sheetProtection password="CCA4" sheet="1" objects="1" scenarios="1"/>
  <mergeCells count="66">
    <mergeCell ref="B25:C28"/>
    <mergeCell ref="B29:C32"/>
    <mergeCell ref="B33:C34"/>
    <mergeCell ref="B37:C37"/>
    <mergeCell ref="B40:C40"/>
    <mergeCell ref="F48:I48"/>
    <mergeCell ref="B43:C43"/>
    <mergeCell ref="B46:C46"/>
    <mergeCell ref="B48:C48"/>
    <mergeCell ref="B49:D49"/>
    <mergeCell ref="F40:I40"/>
    <mergeCell ref="F43:I43"/>
    <mergeCell ref="F44:I44"/>
    <mergeCell ref="F45:I45"/>
    <mergeCell ref="F46:I46"/>
    <mergeCell ref="F32:I32"/>
    <mergeCell ref="F34:I34"/>
    <mergeCell ref="F37:I37"/>
    <mergeCell ref="F38:I38"/>
    <mergeCell ref="F39:I39"/>
    <mergeCell ref="F33:I33"/>
    <mergeCell ref="B51:E51"/>
    <mergeCell ref="B24:E24"/>
    <mergeCell ref="B36:I36"/>
    <mergeCell ref="B47:I47"/>
    <mergeCell ref="F24:I24"/>
    <mergeCell ref="F25:I25"/>
    <mergeCell ref="F26:I26"/>
    <mergeCell ref="F27:I27"/>
    <mergeCell ref="F49:I49"/>
    <mergeCell ref="F41:I41"/>
    <mergeCell ref="F42:I42"/>
    <mergeCell ref="F28:I28"/>
    <mergeCell ref="F29:I29"/>
    <mergeCell ref="F30:I30"/>
    <mergeCell ref="F31:I31"/>
    <mergeCell ref="B3:I3"/>
    <mergeCell ref="F6:I6"/>
    <mergeCell ref="F7:I7"/>
    <mergeCell ref="F8:I8"/>
    <mergeCell ref="F10:I10"/>
    <mergeCell ref="C7:E7"/>
    <mergeCell ref="C8:E8"/>
    <mergeCell ref="C9:E9"/>
    <mergeCell ref="B4:G4"/>
    <mergeCell ref="B5:G5"/>
    <mergeCell ref="C6:E6"/>
    <mergeCell ref="F22:I22"/>
    <mergeCell ref="B19:E19"/>
    <mergeCell ref="F19:I19"/>
    <mergeCell ref="B20:D20"/>
    <mergeCell ref="F20:I20"/>
    <mergeCell ref="B21:D21"/>
    <mergeCell ref="F21:I21"/>
    <mergeCell ref="B17:D17"/>
    <mergeCell ref="F17:I17"/>
    <mergeCell ref="B11:E11"/>
    <mergeCell ref="B12:E12"/>
    <mergeCell ref="F12:I12"/>
    <mergeCell ref="B13:D13"/>
    <mergeCell ref="F13:I13"/>
    <mergeCell ref="B14:D14"/>
    <mergeCell ref="F14:I14"/>
    <mergeCell ref="B15:D15"/>
    <mergeCell ref="F15:I15"/>
    <mergeCell ref="F16:I16"/>
  </mergeCells>
  <hyperlinks>
    <hyperlink ref="B51" location="'NonProgram Food REPORT'!A1" display="Click HERE to obtain NonProgram Food Report"/>
    <hyperlink ref="B51:E51" location="'NonProgram Food REPORT'!E3" display="Click HERE to obtain NonProgram Food Report"/>
  </hyperlink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13"/>
  <sheetViews>
    <sheetView showGridLines="0" zoomScale="80" zoomScaleNormal="80" workbookViewId="0">
      <pane ySplit="9" topLeftCell="A10" activePane="bottomLeft" state="frozen"/>
      <selection pane="bottomLeft" activeCell="C35" sqref="C35:I35"/>
    </sheetView>
  </sheetViews>
  <sheetFormatPr defaultColWidth="0" defaultRowHeight="15" zeroHeight="1" x14ac:dyDescent="0.25"/>
  <cols>
    <col min="1" max="1" width="9.7109375" style="33" customWidth="1"/>
    <col min="2" max="2" width="7.5703125" style="25" customWidth="1"/>
    <col min="3" max="4" width="9.140625" style="25" customWidth="1"/>
    <col min="5" max="5" width="41" style="25" customWidth="1"/>
    <col min="6" max="6" width="22.140625" style="25" customWidth="1"/>
    <col min="7" max="7" width="1.85546875" style="25" customWidth="1"/>
    <col min="8" max="8" width="11.140625" style="25" customWidth="1"/>
    <col min="9" max="9" width="20" style="25" customWidth="1"/>
    <col min="10" max="10" width="25.85546875" style="25" customWidth="1"/>
    <col min="11" max="11" width="1.7109375" style="25" customWidth="1"/>
    <col min="12" max="12" width="24.28515625" style="25" customWidth="1"/>
    <col min="13" max="13" width="6.5703125" style="25" customWidth="1"/>
    <col min="14" max="22" width="0" style="25" hidden="1" customWidth="1"/>
    <col min="23" max="16384" width="9.140625" style="25" hidden="1"/>
  </cols>
  <sheetData>
    <row r="1" spans="2:12" x14ac:dyDescent="0.25"/>
    <row r="2" spans="2:12" x14ac:dyDescent="0.25">
      <c r="B2" s="34"/>
    </row>
    <row r="3" spans="2:12" x14ac:dyDescent="0.25">
      <c r="B3" s="34"/>
    </row>
    <row r="4" spans="2:12" x14ac:dyDescent="0.25">
      <c r="B4" s="34"/>
    </row>
    <row r="5" spans="2:12" ht="18" x14ac:dyDescent="0.25">
      <c r="B5" s="34"/>
      <c r="C5" s="35"/>
      <c r="E5" s="35"/>
    </row>
    <row r="6" spans="2:12" x14ac:dyDescent="0.25">
      <c r="B6" s="34"/>
    </row>
    <row r="7" spans="2:12" x14ac:dyDescent="0.25">
      <c r="B7" s="34"/>
    </row>
    <row r="8" spans="2:12" x14ac:dyDescent="0.25">
      <c r="B8" s="34"/>
    </row>
    <row r="9" spans="2:12" ht="41.25" x14ac:dyDescent="0.8">
      <c r="B9" s="34"/>
      <c r="C9" s="209" t="s">
        <v>73</v>
      </c>
      <c r="D9" s="209"/>
      <c r="E9" s="209"/>
      <c r="F9" s="209"/>
      <c r="G9" s="209"/>
      <c r="H9" s="209"/>
      <c r="I9" s="209"/>
      <c r="J9" s="209"/>
    </row>
    <row r="10" spans="2:12" ht="41.25" x14ac:dyDescent="0.8">
      <c r="B10" s="34"/>
      <c r="C10" s="74"/>
      <c r="D10" s="74"/>
      <c r="E10" s="74"/>
      <c r="F10" s="74"/>
      <c r="G10" s="74"/>
      <c r="H10" s="74"/>
      <c r="I10" s="74"/>
      <c r="J10" s="74"/>
    </row>
    <row r="11" spans="2:12" ht="41.25" x14ac:dyDescent="0.8">
      <c r="B11" s="34"/>
      <c r="C11" s="195" t="s">
        <v>103</v>
      </c>
      <c r="D11" s="195"/>
      <c r="E11" s="118"/>
      <c r="F11" s="195" t="s">
        <v>102</v>
      </c>
      <c r="G11" s="195"/>
      <c r="H11" s="196"/>
      <c r="I11" s="196"/>
      <c r="J11" s="74"/>
    </row>
    <row r="12" spans="2:12" x14ac:dyDescent="0.25">
      <c r="B12" s="34"/>
      <c r="K12" s="34"/>
      <c r="L12" s="34"/>
    </row>
    <row r="13" spans="2:12" ht="21" hidden="1" x14ac:dyDescent="0.35">
      <c r="B13" s="34"/>
      <c r="C13" s="198"/>
      <c r="D13" s="198"/>
      <c r="E13" s="198"/>
      <c r="F13" s="56"/>
      <c r="G13" s="56"/>
      <c r="H13" s="56"/>
      <c r="I13" s="56"/>
      <c r="J13" s="55"/>
      <c r="K13" s="55"/>
      <c r="L13" s="55"/>
    </row>
    <row r="14" spans="2:12" ht="15.75" hidden="1" thickBot="1" x14ac:dyDescent="0.3">
      <c r="B14" s="34"/>
      <c r="C14" s="210"/>
      <c r="D14" s="210"/>
      <c r="E14" s="210"/>
      <c r="F14" s="210"/>
    </row>
    <row r="15" spans="2:12" ht="18.75" hidden="1" x14ac:dyDescent="0.3">
      <c r="C15" s="126" t="s">
        <v>44</v>
      </c>
      <c r="D15" s="127"/>
      <c r="E15" s="127"/>
      <c r="F15" s="128"/>
      <c r="G15" s="129" t="s">
        <v>66</v>
      </c>
      <c r="H15" s="129"/>
      <c r="I15" s="129"/>
      <c r="J15" s="130"/>
      <c r="K15" s="36"/>
    </row>
    <row r="16" spans="2:12" hidden="1" x14ac:dyDescent="0.25">
      <c r="C16" s="131" t="s">
        <v>69</v>
      </c>
      <c r="D16" s="132"/>
      <c r="E16" s="133"/>
      <c r="F16" s="52">
        <f>'Data Entry'!E13</f>
        <v>0</v>
      </c>
      <c r="G16" s="134" t="s">
        <v>39</v>
      </c>
      <c r="H16" s="135"/>
      <c r="I16" s="135"/>
      <c r="J16" s="136"/>
      <c r="K16" s="37"/>
    </row>
    <row r="17" spans="2:13" hidden="1" x14ac:dyDescent="0.25">
      <c r="C17" s="131" t="s">
        <v>67</v>
      </c>
      <c r="D17" s="132"/>
      <c r="E17" s="133"/>
      <c r="F17" s="52">
        <f>'Data Entry'!E14</f>
        <v>0</v>
      </c>
      <c r="G17" s="134" t="s">
        <v>39</v>
      </c>
      <c r="H17" s="135"/>
      <c r="I17" s="135"/>
      <c r="J17" s="136"/>
      <c r="K17" s="37"/>
    </row>
    <row r="18" spans="2:13" hidden="1" x14ac:dyDescent="0.25">
      <c r="C18" s="131" t="s">
        <v>68</v>
      </c>
      <c r="D18" s="132"/>
      <c r="E18" s="133"/>
      <c r="F18" s="52">
        <f>'Data Entry'!E15</f>
        <v>0</v>
      </c>
      <c r="G18" s="134" t="s">
        <v>39</v>
      </c>
      <c r="H18" s="135"/>
      <c r="I18" s="135"/>
      <c r="J18" s="136"/>
      <c r="K18" s="37"/>
    </row>
    <row r="19" spans="2:13" hidden="1" x14ac:dyDescent="0.25">
      <c r="C19" s="67"/>
      <c r="D19" s="68"/>
      <c r="E19" s="69"/>
      <c r="F19" s="27"/>
      <c r="G19" s="137"/>
      <c r="H19" s="137"/>
      <c r="I19" s="137"/>
      <c r="J19" s="138"/>
      <c r="K19" s="38"/>
      <c r="L19" s="39"/>
      <c r="M19" s="39"/>
    </row>
    <row r="20" spans="2:13" ht="15.75" hidden="1" thickBot="1" x14ac:dyDescent="0.3">
      <c r="C20" s="119" t="s">
        <v>65</v>
      </c>
      <c r="D20" s="120"/>
      <c r="E20" s="121"/>
      <c r="F20" s="106">
        <f>'Data Entry'!E17</f>
        <v>0</v>
      </c>
      <c r="G20" s="122" t="s">
        <v>39</v>
      </c>
      <c r="H20" s="123"/>
      <c r="I20" s="123"/>
      <c r="J20" s="124"/>
      <c r="K20" s="37"/>
      <c r="L20" s="40"/>
      <c r="M20" s="40"/>
    </row>
    <row r="21" spans="2:13" hidden="1" x14ac:dyDescent="0.25">
      <c r="C21" s="60"/>
      <c r="D21" s="34"/>
      <c r="E21" s="34"/>
      <c r="F21" s="34"/>
      <c r="G21" s="38"/>
      <c r="H21" s="38"/>
      <c r="I21" s="38"/>
      <c r="J21" s="61"/>
      <c r="K21" s="39"/>
      <c r="L21" s="39"/>
      <c r="M21" s="39"/>
    </row>
    <row r="22" spans="2:13" ht="15.75" hidden="1" thickBot="1" x14ac:dyDescent="0.3">
      <c r="C22" s="60"/>
      <c r="D22" s="34"/>
      <c r="E22" s="34"/>
      <c r="F22" s="34"/>
      <c r="G22" s="41"/>
      <c r="H22" s="41"/>
      <c r="I22" s="41"/>
      <c r="J22" s="62"/>
      <c r="K22" s="40"/>
      <c r="L22" s="40"/>
      <c r="M22" s="40"/>
    </row>
    <row r="23" spans="2:13" ht="18.75" hidden="1" x14ac:dyDescent="0.3">
      <c r="C23" s="142" t="s">
        <v>45</v>
      </c>
      <c r="D23" s="143"/>
      <c r="E23" s="143"/>
      <c r="F23" s="143"/>
      <c r="G23" s="146"/>
      <c r="H23" s="146"/>
      <c r="I23" s="146"/>
      <c r="J23" s="147"/>
      <c r="K23" s="42"/>
      <c r="L23" s="43"/>
      <c r="M23" s="43"/>
    </row>
    <row r="24" spans="2:13" hidden="1" x14ac:dyDescent="0.25">
      <c r="C24" s="148" t="s">
        <v>63</v>
      </c>
      <c r="D24" s="149"/>
      <c r="E24" s="149"/>
      <c r="F24" s="75">
        <f>'Data Entry'!E20</f>
        <v>0</v>
      </c>
      <c r="G24" s="151"/>
      <c r="H24" s="151"/>
      <c r="I24" s="151"/>
      <c r="J24" s="152"/>
      <c r="K24" s="37"/>
      <c r="L24" s="43"/>
      <c r="M24" s="43"/>
    </row>
    <row r="25" spans="2:13" hidden="1" x14ac:dyDescent="0.25">
      <c r="C25" s="148" t="s">
        <v>64</v>
      </c>
      <c r="D25" s="149"/>
      <c r="E25" s="149"/>
      <c r="F25" s="75">
        <f>'Data Entry'!E21</f>
        <v>0</v>
      </c>
      <c r="G25" s="154" t="s">
        <v>38</v>
      </c>
      <c r="H25" s="154"/>
      <c r="I25" s="154"/>
      <c r="J25" s="155"/>
      <c r="K25" s="37"/>
      <c r="L25" s="43"/>
      <c r="M25" s="43"/>
    </row>
    <row r="26" spans="2:13" ht="15.75" hidden="1" thickBot="1" x14ac:dyDescent="0.3">
      <c r="B26" s="34"/>
      <c r="C26" s="76" t="s">
        <v>74</v>
      </c>
      <c r="D26" s="77"/>
      <c r="E26" s="77"/>
      <c r="F26" s="106">
        <f>'Data Entry'!E22</f>
        <v>0</v>
      </c>
      <c r="G26" s="77"/>
      <c r="H26" s="77"/>
      <c r="I26" s="77"/>
      <c r="J26" s="78"/>
    </row>
    <row r="27" spans="2:13" hidden="1" x14ac:dyDescent="0.25">
      <c r="B27" s="34"/>
      <c r="C27" s="57"/>
      <c r="D27" s="57"/>
      <c r="E27" s="57"/>
      <c r="F27" s="57"/>
      <c r="G27" s="57"/>
      <c r="H27" s="57"/>
      <c r="I27" s="57"/>
      <c r="J27" s="57"/>
    </row>
    <row r="28" spans="2:13" ht="21.75" thickBot="1" x14ac:dyDescent="0.4">
      <c r="B28" s="34"/>
      <c r="C28" s="197"/>
      <c r="D28" s="197"/>
      <c r="E28" s="197"/>
      <c r="F28" s="57"/>
      <c r="G28" s="57"/>
      <c r="H28" s="57"/>
      <c r="I28" s="57"/>
      <c r="J28" s="57"/>
    </row>
    <row r="29" spans="2:13" ht="18.75" x14ac:dyDescent="0.3">
      <c r="B29" s="34"/>
      <c r="C29" s="126" t="s">
        <v>35</v>
      </c>
      <c r="D29" s="127"/>
      <c r="E29" s="127"/>
      <c r="F29" s="127"/>
      <c r="G29" s="127"/>
      <c r="H29" s="127"/>
      <c r="I29" s="127"/>
      <c r="J29" s="128"/>
      <c r="K29" s="44"/>
      <c r="L29" s="44"/>
      <c r="M29" s="44"/>
    </row>
    <row r="30" spans="2:13" x14ac:dyDescent="0.25">
      <c r="B30" s="34"/>
      <c r="C30" s="199" t="s">
        <v>0</v>
      </c>
      <c r="D30" s="200"/>
      <c r="E30" s="200"/>
      <c r="F30" s="200"/>
      <c r="G30" s="200"/>
      <c r="H30" s="200"/>
      <c r="I30" s="200"/>
      <c r="J30" s="201"/>
      <c r="K30" s="45"/>
      <c r="L30" s="45"/>
      <c r="M30" s="45"/>
    </row>
    <row r="31" spans="2:13" x14ac:dyDescent="0.25">
      <c r="B31" s="34"/>
      <c r="C31" s="148"/>
      <c r="D31" s="149"/>
      <c r="E31" s="149"/>
      <c r="F31" s="149"/>
      <c r="G31" s="149"/>
      <c r="H31" s="149"/>
      <c r="I31" s="149"/>
      <c r="J31" s="202"/>
      <c r="K31" s="46"/>
      <c r="L31" s="46"/>
      <c r="M31" s="46"/>
    </row>
    <row r="32" spans="2:13" x14ac:dyDescent="0.25">
      <c r="B32" s="34"/>
      <c r="C32" s="148" t="s">
        <v>1</v>
      </c>
      <c r="D32" s="149"/>
      <c r="E32" s="149"/>
      <c r="F32" s="149"/>
      <c r="G32" s="149"/>
      <c r="H32" s="149"/>
      <c r="I32" s="149"/>
      <c r="J32" s="202"/>
      <c r="K32" s="46"/>
      <c r="L32" s="46"/>
      <c r="M32" s="46"/>
    </row>
    <row r="33" spans="2:13" ht="15.75" thickBot="1" x14ac:dyDescent="0.3">
      <c r="B33" s="34"/>
      <c r="C33" s="199"/>
      <c r="D33" s="200"/>
      <c r="E33" s="200"/>
      <c r="F33" s="200"/>
      <c r="G33" s="200"/>
      <c r="H33" s="200"/>
      <c r="I33" s="200"/>
      <c r="J33" s="27"/>
      <c r="K33" s="34"/>
      <c r="L33" s="34"/>
      <c r="M33" s="34"/>
    </row>
    <row r="34" spans="2:13" ht="15.75" x14ac:dyDescent="0.25">
      <c r="B34" s="34"/>
      <c r="C34" s="206"/>
      <c r="D34" s="207"/>
      <c r="E34" s="207"/>
      <c r="F34" s="207"/>
      <c r="G34" s="207"/>
      <c r="H34" s="207"/>
      <c r="I34" s="208"/>
      <c r="J34" s="27"/>
      <c r="K34" s="34"/>
      <c r="L34" s="30" t="s">
        <v>46</v>
      </c>
      <c r="M34" s="34"/>
    </row>
    <row r="35" spans="2:13" x14ac:dyDescent="0.25">
      <c r="B35" s="34"/>
      <c r="C35" s="199" t="s">
        <v>33</v>
      </c>
      <c r="D35" s="200"/>
      <c r="E35" s="200"/>
      <c r="F35" s="200"/>
      <c r="G35" s="200"/>
      <c r="H35" s="200"/>
      <c r="I35" s="200"/>
      <c r="J35" s="21">
        <f>(F25+F26)-F24</f>
        <v>0</v>
      </c>
      <c r="K35" s="20"/>
      <c r="L35" s="32"/>
    </row>
    <row r="36" spans="2:13" ht="15.75" thickBot="1" x14ac:dyDescent="0.3">
      <c r="B36" s="34"/>
      <c r="C36" s="199" t="s">
        <v>2</v>
      </c>
      <c r="D36" s="200"/>
      <c r="E36" s="200"/>
      <c r="F36" s="200"/>
      <c r="G36" s="200"/>
      <c r="H36" s="200"/>
      <c r="I36" s="200"/>
      <c r="J36" s="21">
        <f>F24</f>
        <v>0</v>
      </c>
      <c r="K36" s="20"/>
      <c r="L36" s="31" t="str">
        <f>IF(J37=0," ",(J36/J37))</f>
        <v xml:space="preserve"> </v>
      </c>
      <c r="M36" s="20"/>
    </row>
    <row r="37" spans="2:13" x14ac:dyDescent="0.25">
      <c r="B37" s="34"/>
      <c r="C37" s="203" t="s">
        <v>3</v>
      </c>
      <c r="D37" s="204"/>
      <c r="E37" s="204"/>
      <c r="F37" s="204"/>
      <c r="G37" s="204"/>
      <c r="H37" s="204"/>
      <c r="I37" s="205"/>
      <c r="J37" s="22">
        <f>J36+J35</f>
        <v>0</v>
      </c>
      <c r="K37" s="18"/>
      <c r="L37" s="20"/>
      <c r="M37" s="20"/>
    </row>
    <row r="38" spans="2:13" ht="15.75" thickBot="1" x14ac:dyDescent="0.3">
      <c r="B38" s="34"/>
      <c r="C38" s="70"/>
      <c r="D38" s="71"/>
      <c r="E38" s="71"/>
      <c r="F38" s="71"/>
      <c r="G38" s="71"/>
      <c r="H38" s="71"/>
      <c r="I38" s="72"/>
      <c r="J38" s="22"/>
      <c r="K38" s="18"/>
      <c r="L38" s="20"/>
      <c r="M38" s="20"/>
    </row>
    <row r="39" spans="2:13" ht="15.75" x14ac:dyDescent="0.25">
      <c r="B39" s="34"/>
      <c r="C39" s="199"/>
      <c r="D39" s="200"/>
      <c r="E39" s="200"/>
      <c r="F39" s="200"/>
      <c r="G39" s="200"/>
      <c r="H39" s="200"/>
      <c r="I39" s="200"/>
      <c r="J39" s="22"/>
      <c r="K39" s="18"/>
      <c r="L39" s="30" t="s">
        <v>47</v>
      </c>
      <c r="M39" s="20"/>
    </row>
    <row r="40" spans="2:13" x14ac:dyDescent="0.25">
      <c r="B40" s="34"/>
      <c r="C40" s="203" t="s">
        <v>4</v>
      </c>
      <c r="D40" s="204"/>
      <c r="E40" s="204"/>
      <c r="F40" s="204"/>
      <c r="G40" s="204"/>
      <c r="H40" s="204"/>
      <c r="I40" s="205"/>
      <c r="J40" s="21">
        <f>F16+F17+F18</f>
        <v>0</v>
      </c>
      <c r="K40" s="20"/>
      <c r="L40" s="47"/>
    </row>
    <row r="41" spans="2:13" ht="15.75" thickBot="1" x14ac:dyDescent="0.3">
      <c r="B41" s="34"/>
      <c r="C41" s="203" t="s">
        <v>5</v>
      </c>
      <c r="D41" s="204"/>
      <c r="E41" s="204"/>
      <c r="F41" s="204"/>
      <c r="G41" s="204"/>
      <c r="H41" s="204"/>
      <c r="I41" s="205"/>
      <c r="J41" s="21">
        <f>F20</f>
        <v>0</v>
      </c>
      <c r="K41" s="20"/>
      <c r="L41" s="31" t="str">
        <f>IF(J41=0," ",(J40/J41))</f>
        <v xml:space="preserve"> </v>
      </c>
      <c r="M41" s="20"/>
    </row>
    <row r="42" spans="2:13" x14ac:dyDescent="0.25">
      <c r="B42" s="34"/>
      <c r="C42" s="199"/>
      <c r="D42" s="200"/>
      <c r="E42" s="200"/>
      <c r="F42" s="200"/>
      <c r="G42" s="200"/>
      <c r="H42" s="200"/>
      <c r="I42" s="200"/>
      <c r="J42" s="27"/>
      <c r="K42" s="34"/>
      <c r="L42" s="48"/>
      <c r="M42" s="48"/>
    </row>
    <row r="43" spans="2:13" x14ac:dyDescent="0.25">
      <c r="B43" s="34"/>
      <c r="C43" s="131" t="s">
        <v>6</v>
      </c>
      <c r="D43" s="132"/>
      <c r="E43" s="132"/>
      <c r="F43" s="132"/>
      <c r="G43" s="132"/>
      <c r="H43" s="132"/>
      <c r="I43" s="133"/>
      <c r="J43" s="23">
        <f>IF(J37=0,0,(J36/J37))</f>
        <v>0</v>
      </c>
      <c r="K43" s="19"/>
      <c r="L43" s="19"/>
    </row>
    <row r="44" spans="2:13" x14ac:dyDescent="0.25">
      <c r="B44" s="34"/>
      <c r="C44" s="199"/>
      <c r="D44" s="200"/>
      <c r="E44" s="200"/>
      <c r="F44" s="200"/>
      <c r="G44" s="200"/>
      <c r="H44" s="200"/>
      <c r="I44" s="200"/>
      <c r="J44" s="27"/>
      <c r="K44" s="34"/>
      <c r="L44" s="34"/>
      <c r="M44" s="34"/>
    </row>
    <row r="45" spans="2:13" ht="15.75" thickBot="1" x14ac:dyDescent="0.3">
      <c r="B45" s="34"/>
      <c r="C45" s="131" t="s">
        <v>34</v>
      </c>
      <c r="D45" s="132"/>
      <c r="E45" s="132"/>
      <c r="F45" s="132"/>
      <c r="G45" s="132"/>
      <c r="H45" s="132"/>
      <c r="I45" s="133"/>
      <c r="J45" s="22">
        <f>J43*J41</f>
        <v>0</v>
      </c>
      <c r="K45" s="18"/>
      <c r="L45" s="18"/>
      <c r="M45" s="18"/>
    </row>
    <row r="46" spans="2:13" ht="15.75" x14ac:dyDescent="0.25">
      <c r="B46" s="34"/>
      <c r="C46" s="199"/>
      <c r="D46" s="200"/>
      <c r="E46" s="200"/>
      <c r="F46" s="200"/>
      <c r="G46" s="200"/>
      <c r="H46" s="200"/>
      <c r="I46" s="200"/>
      <c r="J46" s="22"/>
      <c r="K46" s="18"/>
      <c r="L46" s="29" t="s">
        <v>48</v>
      </c>
      <c r="M46" s="18"/>
    </row>
    <row r="47" spans="2:13" x14ac:dyDescent="0.25">
      <c r="B47" s="34"/>
      <c r="C47" s="70"/>
      <c r="D47" s="71"/>
      <c r="E47" s="71"/>
      <c r="F47" s="71"/>
      <c r="G47" s="71"/>
      <c r="H47" s="71"/>
      <c r="I47" s="72"/>
      <c r="J47" s="22"/>
      <c r="K47" s="18"/>
      <c r="L47" s="47"/>
      <c r="M47" s="18"/>
    </row>
    <row r="48" spans="2:13" ht="19.5" thickBot="1" x14ac:dyDescent="0.35">
      <c r="B48" s="34"/>
      <c r="C48" s="119" t="s">
        <v>7</v>
      </c>
      <c r="D48" s="120"/>
      <c r="E48" s="120"/>
      <c r="F48" s="120"/>
      <c r="G48" s="120"/>
      <c r="H48" s="120"/>
      <c r="I48" s="121"/>
      <c r="J48" s="24">
        <f>IF((J45-J40)&lt;0,0,J45-J40)</f>
        <v>0</v>
      </c>
      <c r="K48" s="18"/>
      <c r="L48" s="49" t="str">
        <f>IF(J37=0," ",IF(L36&gt;L41,"Not In Compliance","In Compliance"))</f>
        <v xml:space="preserve"> </v>
      </c>
      <c r="M48" s="18"/>
    </row>
    <row r="49" spans="2:2" x14ac:dyDescent="0.25">
      <c r="B49" s="34"/>
    </row>
    <row r="50" spans="2:2" x14ac:dyDescent="0.25">
      <c r="B50" s="34"/>
    </row>
    <row r="51" spans="2:2" x14ac:dyDescent="0.25">
      <c r="B51" s="34"/>
    </row>
    <row r="52" spans="2:2" hidden="1" x14ac:dyDescent="0.25">
      <c r="B52" s="34"/>
    </row>
    <row r="53" spans="2:2" hidden="1" x14ac:dyDescent="0.25">
      <c r="B53" s="34"/>
    </row>
    <row r="54" spans="2:2" hidden="1" x14ac:dyDescent="0.25"/>
    <row r="55" spans="2:2" hidden="1" x14ac:dyDescent="0.25"/>
    <row r="56" spans="2:2" hidden="1" x14ac:dyDescent="0.25"/>
    <row r="57" spans="2:2" hidden="1" x14ac:dyDescent="0.25"/>
    <row r="58" spans="2:2" hidden="1" x14ac:dyDescent="0.25"/>
    <row r="59" spans="2:2" hidden="1" x14ac:dyDescent="0.25"/>
    <row r="60" spans="2:2" hidden="1" x14ac:dyDescent="0.25"/>
    <row r="61" spans="2:2" hidden="1" x14ac:dyDescent="0.25"/>
    <row r="62" spans="2:2" hidden="1" x14ac:dyDescent="0.25"/>
    <row r="63" spans="2:2" hidden="1" x14ac:dyDescent="0.25"/>
    <row r="64" spans="2:2" hidden="1" x14ac:dyDescent="0.25"/>
    <row r="65" spans="1:1" hidden="1" x14ac:dyDescent="0.25"/>
    <row r="66" spans="1:1" hidden="1" x14ac:dyDescent="0.25"/>
    <row r="67" spans="1:1" ht="15" hidden="1" customHeight="1" x14ac:dyDescent="0.25">
      <c r="A67" s="50"/>
    </row>
    <row r="68" spans="1:1" hidden="1" x14ac:dyDescent="0.25">
      <c r="A68" s="50"/>
    </row>
    <row r="69" spans="1:1" hidden="1" x14ac:dyDescent="0.25">
      <c r="A69" s="50"/>
    </row>
    <row r="70" spans="1:1" hidden="1" x14ac:dyDescent="0.25"/>
    <row r="71" spans="1:1" hidden="1" x14ac:dyDescent="0.25"/>
    <row r="72" spans="1:1" hidden="1" x14ac:dyDescent="0.25"/>
    <row r="73" spans="1:1" hidden="1" x14ac:dyDescent="0.25"/>
    <row r="74" spans="1:1" hidden="1" x14ac:dyDescent="0.25"/>
    <row r="75" spans="1:1" hidden="1" x14ac:dyDescent="0.25"/>
    <row r="76" spans="1:1" hidden="1" x14ac:dyDescent="0.25"/>
    <row r="77" spans="1:1" hidden="1" x14ac:dyDescent="0.25"/>
    <row r="78" spans="1:1" hidden="1" x14ac:dyDescent="0.25"/>
    <row r="79" spans="1:1" hidden="1" x14ac:dyDescent="0.25"/>
    <row r="80" spans="1: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</sheetData>
  <sheetProtection password="CCA4" sheet="1" objects="1" scenarios="1"/>
  <mergeCells count="42">
    <mergeCell ref="C9:J9"/>
    <mergeCell ref="C46:I46"/>
    <mergeCell ref="C43:I43"/>
    <mergeCell ref="G20:J20"/>
    <mergeCell ref="G24:J24"/>
    <mergeCell ref="G23:J23"/>
    <mergeCell ref="C15:F15"/>
    <mergeCell ref="C23:F23"/>
    <mergeCell ref="G16:J16"/>
    <mergeCell ref="G17:J17"/>
    <mergeCell ref="G18:J18"/>
    <mergeCell ref="G15:J15"/>
    <mergeCell ref="G19:J19"/>
    <mergeCell ref="C25:E25"/>
    <mergeCell ref="G25:J25"/>
    <mergeCell ref="C14:F14"/>
    <mergeCell ref="C48:I48"/>
    <mergeCell ref="C45:I45"/>
    <mergeCell ref="C44:I44"/>
    <mergeCell ref="C29:J29"/>
    <mergeCell ref="C30:J30"/>
    <mergeCell ref="C31:J31"/>
    <mergeCell ref="C42:I42"/>
    <mergeCell ref="C39:I39"/>
    <mergeCell ref="C33:I33"/>
    <mergeCell ref="C41:I41"/>
    <mergeCell ref="C40:I40"/>
    <mergeCell ref="C37:I37"/>
    <mergeCell ref="C32:J32"/>
    <mergeCell ref="C34:I34"/>
    <mergeCell ref="C36:I36"/>
    <mergeCell ref="C35:I35"/>
    <mergeCell ref="C11:D11"/>
    <mergeCell ref="F11:G11"/>
    <mergeCell ref="H11:I11"/>
    <mergeCell ref="C28:E28"/>
    <mergeCell ref="C13:E13"/>
    <mergeCell ref="C16:E16"/>
    <mergeCell ref="C17:E17"/>
    <mergeCell ref="C18:E18"/>
    <mergeCell ref="C20:E20"/>
    <mergeCell ref="C24:E24"/>
  </mergeCells>
  <conditionalFormatting sqref="L48">
    <cfRule type="expression" dxfId="1" priority="1">
      <formula>$L$48="In Compliance"</formula>
    </cfRule>
    <cfRule type="expression" dxfId="0" priority="2">
      <formula>$L$48="Not In Compliance"</formula>
    </cfRule>
  </conditionalFormatting>
  <hyperlinks>
    <hyperlink ref="C35" location="'Federal Instructions'!B31" display="Cost of Reimbursable Meal Food"/>
    <hyperlink ref="C36" location="'Federal Instructions'!B32" display="Cost of Nonprogram Food"/>
    <hyperlink ref="C37" location="'Federal Instructions'!B33" display="Total Food Costs"/>
    <hyperlink ref="C40" location="'Federal Instructions'!B34" display="Total Nonprogram Food Revenue"/>
    <hyperlink ref="C41" location="'Federal Instructions'!B35" display="Total Revenue"/>
    <hyperlink ref="C30:J30" location="'Data Entry'!E3" display="Nonprogram Revenue Calculator"/>
  </hyperlinks>
  <pageMargins left="0.25" right="0.25" top="0.75" bottom="0.75" header="0.3" footer="0.3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 xmlns="b96539ca-0d04-4f13-9e0c-c5c61c50bfbe" xsi:nil="true"/>
    <PublishingExpirationDate xmlns="http://schemas.microsoft.com/sharepoint/v3" xsi:nil="true"/>
    <PublishingStartDate xmlns="http://schemas.microsoft.com/sharepoint/v3" xsi:nil="true"/>
    <Page_x0020_SubHeader xmlns="b96539ca-0d04-4f13-9e0c-c5c61c50bfb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8A968CC758542A52F757A27E3AA32" ma:contentTypeVersion="3" ma:contentTypeDescription="Create a new document." ma:contentTypeScope="" ma:versionID="d4eb53782ce0090d63d21b29a94004a4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96539ca-0d04-4f13-9e0c-c5c61c50bfbe" targetNamespace="http://schemas.microsoft.com/office/2006/metadata/properties" ma:root="true" ma:fieldsID="6be91a3ce0327a305f15fc02465040b0" ns1:_="" ns2:_="" ns3:_="">
    <xsd:import namespace="http://schemas.microsoft.com/sharepoint/v3"/>
    <xsd:import namespace="1d496aed-39d0-4758-b3cf-4e4773287716"/>
    <xsd:import namespace="b96539ca-0d04-4f13-9e0c-c5c61c50bfb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539ca-0d04-4f13-9e0c-c5c61c50bfbe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7ED2675-D0A9-44CB-8058-0094628B2974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8C8377-A41C-4BD5-9F4A-89740121DA6E}"/>
</file>

<file path=customXml/itemProps2.xml><?xml version="1.0" encoding="utf-8"?>
<ds:datastoreItem xmlns:ds="http://schemas.openxmlformats.org/officeDocument/2006/customXml" ds:itemID="{C37CDCFB-C8B2-4C2E-B37E-F8EC60B1FEDB}"/>
</file>

<file path=customXml/itemProps3.xml><?xml version="1.0" encoding="utf-8"?>
<ds:datastoreItem xmlns:ds="http://schemas.openxmlformats.org/officeDocument/2006/customXml" ds:itemID="{1956927D-A54A-4EC4-BECC-CB32F2DD2C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Federal Instructions</vt:lpstr>
      <vt:lpstr>Data Entry</vt:lpstr>
      <vt:lpstr>NonProgram Food REPORT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GaDOE</cp:lastModifiedBy>
  <cp:lastPrinted>2014-12-07T20:25:11Z</cp:lastPrinted>
  <dcterms:created xsi:type="dcterms:W3CDTF">2012-12-21T15:46:43Z</dcterms:created>
  <dcterms:modified xsi:type="dcterms:W3CDTF">2015-05-21T13:37:00Z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0x0101008278A968CC758542A52F757A27E3AA32</vt:lpwstr>
  </property>
</Properties>
</file>