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.Marie.Wiseman\Desktop\Desktop Files\Draw Downs\FY19\"/>
    </mc:Choice>
  </mc:AlternateContent>
  <xr:revisionPtr revIDLastSave="0" documentId="13_ncr:1_{9B5EA7AE-F296-46AE-B166-8635C7BF3FA3}" xr6:coauthVersionLast="34" xr6:coauthVersionMax="34" xr10:uidLastSave="{00000000-0000-0000-0000-000000000000}"/>
  <workbookProtection workbookAlgorithmName="SHA-512" workbookHashValue="iaes6P8BvQn5TiSe/+Y97aY5sxoL4NxeaDljfeYCN3WavdGRy6qsPF2/4eyJl2Ec8B6WUE3JEVRI3EOiqSBKmg==" workbookSaltValue="vXzrgJ+cbY6Llk90EyNEsQ==" workbookSpinCount="100000" lockStructure="1"/>
  <bookViews>
    <workbookView xWindow="0" yWindow="0" windowWidth="23040" windowHeight="9072" activeTab="2" xr2:uid="{00000000-000D-0000-FFFF-FFFF00000000}"/>
  </bookViews>
  <sheets>
    <sheet name="Directions" sheetId="2" r:id="rId1"/>
    <sheet name="SAMPLE Drawdown worksheet" sheetId="1" r:id="rId2"/>
    <sheet name="Drawdown Summary" sheetId="4" r:id="rId3"/>
  </sheets>
  <definedNames>
    <definedName name="_xlnm.Print_Area" localSheetId="0">Directions!$A$1:$AA$26</definedName>
    <definedName name="_xlnm.Print_Area" localSheetId="2">'Drawdown Summary'!$A$1:$P$32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4" l="1"/>
  <c r="D19" i="1" l="1"/>
  <c r="P33" i="4" l="1"/>
  <c r="P37" i="4" s="1"/>
  <c r="L28" i="4"/>
  <c r="N28" i="4" s="1"/>
  <c r="L27" i="4"/>
  <c r="O27" i="4" s="1"/>
  <c r="L26" i="4"/>
  <c r="O26" i="4" s="1"/>
  <c r="L25" i="4"/>
  <c r="N25" i="4" s="1"/>
  <c r="L24" i="4"/>
  <c r="L23" i="4"/>
  <c r="P19" i="4"/>
  <c r="O19" i="4"/>
  <c r="N19" i="4"/>
  <c r="M19" i="4"/>
  <c r="L19" i="4"/>
  <c r="K19" i="4"/>
  <c r="J19" i="4"/>
  <c r="I19" i="4"/>
  <c r="H19" i="4"/>
  <c r="G19" i="4"/>
  <c r="F19" i="4"/>
  <c r="E19" i="4"/>
  <c r="I8" i="4"/>
  <c r="L27" i="1"/>
  <c r="L26" i="1"/>
  <c r="O25" i="4" l="1"/>
  <c r="L29" i="4"/>
  <c r="N24" i="4"/>
  <c r="O24" i="4"/>
  <c r="N23" i="4"/>
  <c r="I9" i="4"/>
  <c r="L30" i="4" s="1"/>
  <c r="O28" i="4"/>
  <c r="N27" i="4"/>
  <c r="N26" i="4"/>
  <c r="O26" i="1"/>
  <c r="L32" i="4" l="1"/>
  <c r="O29" i="4"/>
  <c r="N26" i="1"/>
  <c r="I8" i="1"/>
  <c r="I9" i="1" s="1"/>
  <c r="L28" i="1" l="1"/>
  <c r="L25" i="1"/>
  <c r="L24" i="1"/>
  <c r="F19" i="1"/>
  <c r="G19" i="1"/>
  <c r="H19" i="1"/>
  <c r="I19" i="1"/>
  <c r="J19" i="1"/>
  <c r="K19" i="1"/>
  <c r="L19" i="1"/>
  <c r="M19" i="1"/>
  <c r="N19" i="1"/>
  <c r="O19" i="1"/>
  <c r="P19" i="1"/>
  <c r="E19" i="1"/>
  <c r="L23" i="1"/>
  <c r="N23" i="1" s="1"/>
  <c r="P33" i="1"/>
  <c r="P37" i="1" s="1"/>
  <c r="N27" i="1" l="1"/>
  <c r="O27" i="1"/>
  <c r="N25" i="1"/>
  <c r="O25" i="1"/>
  <c r="N28" i="1"/>
  <c r="N24" i="1"/>
  <c r="O24" i="1"/>
  <c r="L29" i="1"/>
  <c r="L30" i="1"/>
  <c r="O29" i="1" l="1"/>
  <c r="O28" i="1"/>
  <c r="L32" i="1"/>
</calcChain>
</file>

<file path=xl/sharedStrings.xml><?xml version="1.0" encoding="utf-8"?>
<sst xmlns="http://schemas.openxmlformats.org/spreadsheetml/2006/main" count="127" uniqueCount="72">
  <si>
    <t>Transferred Allocation Title II</t>
  </si>
  <si>
    <t>Transferred Allocation Title IV</t>
  </si>
  <si>
    <t>Drawdown Total</t>
  </si>
  <si>
    <t>May</t>
  </si>
  <si>
    <t>June</t>
  </si>
  <si>
    <t>July</t>
  </si>
  <si>
    <t>Total Drawdown 
minus Carryover</t>
  </si>
  <si>
    <t>Total FY18 Title I 
Allocation Minus
Carryover</t>
  </si>
  <si>
    <t>% of Drawdown</t>
  </si>
  <si>
    <t>Drawdowns by Month</t>
  </si>
  <si>
    <t>Nov</t>
  </si>
  <si>
    <t>Dec</t>
  </si>
  <si>
    <t>Jan</t>
  </si>
  <si>
    <t>Feb</t>
  </si>
  <si>
    <t>Mar</t>
  </si>
  <si>
    <t>Apr</t>
  </si>
  <si>
    <t>Aug</t>
  </si>
  <si>
    <t>Draw Down Approved By:</t>
  </si>
  <si>
    <t>Date</t>
  </si>
  <si>
    <t>LEA:</t>
  </si>
  <si>
    <t>Total funds requested FY19</t>
  </si>
  <si>
    <t>Title II</t>
  </si>
  <si>
    <t>Title IV</t>
  </si>
  <si>
    <t>Title I Carryover</t>
  </si>
  <si>
    <t>Summary of Yearly Drawdowns</t>
  </si>
  <si>
    <t>Total</t>
  </si>
  <si>
    <t>Directions for Drawdown Calculation Worksheet</t>
  </si>
  <si>
    <t>Monthly Steps</t>
  </si>
  <si>
    <t>Funds Remaining</t>
  </si>
  <si>
    <t>*********************************************************************</t>
  </si>
  <si>
    <t>% Spent</t>
  </si>
  <si>
    <t xml:space="preserve">* If the district's drawdowns do not follow the posted months on the spreadsheet, the cells may be changed by replacing with the appropriate months. </t>
  </si>
  <si>
    <t xml:space="preserve">Sept </t>
  </si>
  <si>
    <t xml:space="preserve">Final Draw/
Completion Report </t>
  </si>
  <si>
    <t xml:space="preserve">Drawdown Total from Transferred Title II  </t>
  </si>
  <si>
    <t xml:space="preserve">Drawdown Total from Transferred Title IV </t>
  </si>
  <si>
    <t>Drawdown Total from FY19 Title I Original Allocation</t>
  </si>
  <si>
    <t>Title I FY19 Allocation</t>
  </si>
  <si>
    <t>FY 18 Carryover</t>
  </si>
  <si>
    <t>The blue highlighted row gives the LEA the total FY19 Title I Allocation including transfers and carryover.</t>
  </si>
  <si>
    <t>Total FY19 Title I Allocation 
Minus Carryover</t>
  </si>
  <si>
    <t>Total of Funds
Drawndown</t>
  </si>
  <si>
    <t>Total FY19 Title I Allocation</t>
  </si>
  <si>
    <t xml:space="preserve"> Remember source documentation needs to be included
 in the LEA files along with the DE0147</t>
  </si>
  <si>
    <t xml:space="preserve">Drawdown Total from FY18 Title I Carryover </t>
  </si>
  <si>
    <t>1.      At the Finance and Director of Federal Programs monthly review and verification meeting, look at your DE0147 and the supporting expenditures.</t>
  </si>
  <si>
    <t xml:space="preserve">·        Enter the amount by federal program in the appropriate monthly cell.  </t>
  </si>
  <si>
    <t>·        The amount of your drawdown from Title II goes in the first row.</t>
  </si>
  <si>
    <t>Additional Allocation - Previous Year</t>
  </si>
  <si>
    <t>Title I Original Allocation</t>
  </si>
  <si>
    <t>Drawdown Total from Additional Allocation-Previous Year</t>
  </si>
  <si>
    <t>Additional Allocation-Previous Year</t>
  </si>
  <si>
    <r>
      <t xml:space="preserve">5.      Enter the amount of your </t>
    </r>
    <r>
      <rPr>
        <i/>
        <sz val="12"/>
        <color theme="1"/>
        <rFont val="Arial"/>
        <family val="2"/>
      </rPr>
      <t>"Additional Allocation - Previous Year"</t>
    </r>
    <r>
      <rPr>
        <sz val="12"/>
        <color theme="1"/>
        <rFont val="Arial"/>
        <family val="2"/>
      </rPr>
      <t>, if applicable.  (See sample $8,000)</t>
    </r>
  </si>
  <si>
    <t>Finance Director   /   Date</t>
  </si>
  <si>
    <t>Federal Programs Director   /   Date</t>
  </si>
  <si>
    <t>Total Drawdown 
Minus Carryover</t>
  </si>
  <si>
    <t>Total FY19 Title I Allocation Minus Carryover</t>
  </si>
  <si>
    <r>
      <t xml:space="preserve">6.      Enter the amount of your </t>
    </r>
    <r>
      <rPr>
        <i/>
        <sz val="12"/>
        <color theme="1"/>
        <rFont val="Arial"/>
        <family val="2"/>
      </rPr>
      <t>"State Carryover Funds - Previous Year"</t>
    </r>
    <r>
      <rPr>
        <sz val="12"/>
        <color theme="1"/>
        <rFont val="Arial"/>
        <family val="2"/>
      </rPr>
      <t>, if applicable. (See sample $12,000)</t>
    </r>
  </si>
  <si>
    <r>
      <t xml:space="preserve">                    ·        After 100% of the </t>
    </r>
    <r>
      <rPr>
        <i/>
        <sz val="12"/>
        <color theme="1"/>
        <rFont val="Arial"/>
        <family val="2"/>
      </rPr>
      <t>Transferred funds, Carryover, Additional Allocation - Previous Year</t>
    </r>
    <r>
      <rPr>
        <sz val="12"/>
        <color theme="1"/>
        <rFont val="Arial"/>
        <family val="2"/>
      </rPr>
      <t xml:space="preserve">, and </t>
    </r>
    <r>
      <rPr>
        <i/>
        <sz val="12"/>
        <color theme="1"/>
        <rFont val="Arial"/>
        <family val="2"/>
      </rPr>
      <t>State Carryover Funds - Previous Year</t>
    </r>
    <r>
      <rPr>
        <sz val="12"/>
        <color theme="1"/>
        <rFont val="Arial"/>
        <family val="2"/>
      </rPr>
      <t xml:space="preserve"> have been listed, 
                             the remaining part of the drawdown goes in the sixth row </t>
    </r>
    <r>
      <rPr>
        <i/>
        <sz val="12"/>
        <color theme="1"/>
        <rFont val="Arial"/>
        <family val="2"/>
      </rPr>
      <t>(Title I Original Allocation)</t>
    </r>
    <r>
      <rPr>
        <sz val="12"/>
        <color theme="1"/>
        <rFont val="Arial"/>
        <family val="2"/>
      </rPr>
      <t>.</t>
    </r>
  </si>
  <si>
    <t>1.      Enter name of LEA.</t>
  </si>
  <si>
    <t>2.      Enter the amount of your FY19 Original Title I Allocation.</t>
  </si>
  <si>
    <t>3.      Enter the amount of your FY19 Title II transferred amount. (See sample $52,000)</t>
  </si>
  <si>
    <t>4.      Enter the amount of your FY19 Title IV transferred amount. (See sample $25,000)</t>
  </si>
  <si>
    <t>7.      When you received your FY18 Title I Carryover enter it in the appropriate cell. (See sample $600,000)</t>
  </si>
  <si>
    <t>The orange highlighted row gives the LEA the total FY19 Title I Allocation minus carryover (the amount used to determine the LEA 15% allowable carryover).</t>
  </si>
  <si>
    <t>·        Enter the total amount of your drawdown request in the green cell.</t>
  </si>
  <si>
    <t>·        The amount of your drawdown from Title IV goes in the second row.</t>
  </si>
  <si>
    <r>
      <t xml:space="preserve">·        The remaining part of the drawdown goes in the fifth row. </t>
    </r>
    <r>
      <rPr>
        <i/>
        <sz val="12"/>
        <color theme="1"/>
        <rFont val="Arial"/>
        <family val="2"/>
      </rPr>
      <t>(State Carryover Funds - Previous Year)</t>
    </r>
    <r>
      <rPr>
        <sz val="12"/>
        <color theme="1"/>
        <rFont val="Arial"/>
        <family val="2"/>
      </rPr>
      <t xml:space="preserve"> </t>
    </r>
  </si>
  <si>
    <r>
      <t xml:space="preserve">·        The remaining part of the drawdown goes in the fourth row. </t>
    </r>
    <r>
      <rPr>
        <i/>
        <sz val="12"/>
        <color theme="1"/>
        <rFont val="Arial"/>
        <family val="2"/>
      </rPr>
      <t>(Additional Allocation - Previous Year)</t>
    </r>
    <r>
      <rPr>
        <sz val="12"/>
        <color theme="1"/>
        <rFont val="Arial"/>
        <family val="2"/>
      </rPr>
      <t xml:space="preserve"> </t>
    </r>
  </si>
  <si>
    <r>
      <t xml:space="preserve">·        The remaining part of the drawdown goes in the third row </t>
    </r>
    <r>
      <rPr>
        <i/>
        <sz val="12"/>
        <color theme="1"/>
        <rFont val="Arial"/>
        <family val="2"/>
      </rPr>
      <t>(Title I Carryover)</t>
    </r>
    <r>
      <rPr>
        <sz val="12"/>
        <color theme="1"/>
        <rFont val="Arial"/>
        <family val="2"/>
      </rPr>
      <t xml:space="preserve"> based on the estimated amount until the LEA receives and creates a budget amendment.</t>
    </r>
  </si>
  <si>
    <t>Oct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</si>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</sst>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42" fontId="1" fillId="0" borderId="0" xfId="0" applyNumberFormat="1" applyFont="1"/>
    <xf numFmtId="42" fontId="2" fillId="0" borderId="0" xfId="0" applyNumberFormat="1" applyFont="1" applyAlignment="1">
      <alignment horizontal="center"/>
    </xf>
    <xf numFmtId="41" fontId="1" fillId="0" borderId="0" xfId="0" applyNumberFormat="1" applyFont="1"/>
    <xf numFmtId="0" fontId="1" fillId="0" borderId="1" xfId="0" applyFont="1" applyBorder="1"/>
    <xf numFmtId="42" fontId="2" fillId="0" borderId="0" xfId="0" applyNumberFormat="1" applyFont="1" applyFill="1" applyBorder="1"/>
    <xf numFmtId="42" fontId="2" fillId="0" borderId="5" xfId="0" applyNumberFormat="1" applyFont="1" applyBorder="1"/>
    <xf numFmtId="0" fontId="1" fillId="0" borderId="4" xfId="0" applyFont="1" applyBorder="1"/>
    <xf numFmtId="42" fontId="1" fillId="0" borderId="5" xfId="0" applyNumberFormat="1" applyFont="1" applyBorder="1"/>
    <xf numFmtId="0" fontId="3" fillId="3" borderId="4" xfId="0" applyFont="1" applyFill="1" applyBorder="1" applyAlignment="1">
      <alignment wrapText="1"/>
    </xf>
    <xf numFmtId="0" fontId="1" fillId="0" borderId="5" xfId="0" applyFont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0" borderId="4" xfId="0" applyFont="1" applyBorder="1" applyAlignment="1">
      <alignment horizontal="left" wrapText="1"/>
    </xf>
    <xf numFmtId="0" fontId="2" fillId="0" borderId="0" xfId="0" applyFont="1" applyAlignment="1"/>
    <xf numFmtId="0" fontId="4" fillId="0" borderId="0" xfId="0" applyFont="1" applyAlignment="1"/>
    <xf numFmtId="42" fontId="5" fillId="0" borderId="0" xfId="0" applyNumberFormat="1" applyFont="1"/>
    <xf numFmtId="41" fontId="5" fillId="0" borderId="0" xfId="0" applyNumberFormat="1" applyFont="1"/>
    <xf numFmtId="41" fontId="7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0" xfId="0" applyFont="1" applyBorder="1" applyAlignme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3" borderId="0" xfId="0" applyFill="1"/>
    <xf numFmtId="9" fontId="1" fillId="0" borderId="0" xfId="1" applyFont="1"/>
    <xf numFmtId="42" fontId="2" fillId="0" borderId="25" xfId="0" applyNumberFormat="1" applyFont="1" applyBorder="1" applyAlignment="1"/>
    <xf numFmtId="10" fontId="2" fillId="4" borderId="26" xfId="0" applyNumberFormat="1" applyFont="1" applyFill="1" applyBorder="1" applyAlignment="1"/>
    <xf numFmtId="0" fontId="1" fillId="4" borderId="27" xfId="0" applyFont="1" applyFill="1" applyBorder="1"/>
    <xf numFmtId="0" fontId="2" fillId="6" borderId="22" xfId="0" applyFont="1" applyFill="1" applyBorder="1" applyAlignment="1">
      <alignment horizontal="center" wrapText="1"/>
    </xf>
    <xf numFmtId="42" fontId="2" fillId="0" borderId="23" xfId="0" applyNumberFormat="1" applyFont="1" applyBorder="1"/>
    <xf numFmtId="42" fontId="2" fillId="0" borderId="25" xfId="0" applyNumberFormat="1" applyFont="1" applyBorder="1"/>
    <xf numFmtId="10" fontId="2" fillId="0" borderId="23" xfId="1" applyNumberFormat="1" applyFont="1" applyBorder="1"/>
    <xf numFmtId="42" fontId="2" fillId="0" borderId="24" xfId="0" applyNumberFormat="1" applyFont="1" applyBorder="1"/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10"/>
    </xf>
    <xf numFmtId="0" fontId="1" fillId="0" borderId="0" xfId="0" applyFont="1" applyAlignment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3" borderId="0" xfId="0" applyFont="1" applyFill="1"/>
    <xf numFmtId="0" fontId="1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indent="5"/>
    </xf>
    <xf numFmtId="0" fontId="0" fillId="2" borderId="0" xfId="0" applyFill="1"/>
    <xf numFmtId="0" fontId="5" fillId="3" borderId="0" xfId="0" applyFont="1" applyFill="1" applyAlignment="1">
      <alignment vertical="center"/>
    </xf>
    <xf numFmtId="3" fontId="1" fillId="0" borderId="10" xfId="0" applyNumberFormat="1" applyFont="1" applyBorder="1" applyProtection="1"/>
    <xf numFmtId="0" fontId="1" fillId="0" borderId="0" xfId="0" applyFont="1" applyProtection="1">
      <protection locked="0"/>
    </xf>
    <xf numFmtId="42" fontId="6" fillId="0" borderId="21" xfId="0" applyNumberFormat="1" applyFont="1" applyBorder="1" applyAlignment="1" applyProtection="1">
      <alignment horizontal="center"/>
      <protection locked="0"/>
    </xf>
    <xf numFmtId="41" fontId="6" fillId="0" borderId="21" xfId="0" applyNumberFormat="1" applyFont="1" applyBorder="1" applyAlignment="1" applyProtection="1">
      <alignment horizontal="center"/>
      <protection locked="0"/>
    </xf>
    <xf numFmtId="42" fontId="10" fillId="0" borderId="21" xfId="0" applyNumberFormat="1" applyFont="1" applyBorder="1" applyAlignment="1" applyProtection="1">
      <alignment horizontal="center" wrapText="1"/>
      <protection locked="0"/>
    </xf>
    <xf numFmtId="41" fontId="2" fillId="5" borderId="20" xfId="0" applyNumberFormat="1" applyFont="1" applyFill="1" applyBorder="1" applyProtection="1">
      <protection locked="0"/>
    </xf>
    <xf numFmtId="41" fontId="2" fillId="5" borderId="16" xfId="0" applyNumberFormat="1" applyFont="1" applyFill="1" applyBorder="1" applyProtection="1">
      <protection locked="0"/>
    </xf>
    <xf numFmtId="3" fontId="1" fillId="0" borderId="19" xfId="0" applyNumberFormat="1" applyFont="1" applyBorder="1" applyAlignment="1" applyProtection="1">
      <alignment wrapText="1"/>
      <protection locked="0"/>
    </xf>
    <xf numFmtId="3" fontId="1" fillId="0" borderId="19" xfId="0" applyNumberFormat="1" applyFont="1" applyBorder="1" applyProtection="1">
      <protection locked="0"/>
    </xf>
    <xf numFmtId="3" fontId="1" fillId="0" borderId="10" xfId="0" applyNumberFormat="1" applyFont="1" applyBorder="1" applyProtection="1">
      <protection locked="0"/>
    </xf>
    <xf numFmtId="3" fontId="1" fillId="0" borderId="18" xfId="0" applyNumberFormat="1" applyFont="1" applyBorder="1" applyProtection="1">
      <protection locked="0"/>
    </xf>
    <xf numFmtId="0" fontId="1" fillId="0" borderId="0" xfId="0" applyFont="1" applyBorder="1" applyProtection="1"/>
    <xf numFmtId="42" fontId="9" fillId="0" borderId="0" xfId="0" applyNumberFormat="1" applyFont="1" applyAlignment="1" applyProtection="1">
      <alignment horizontal="right"/>
    </xf>
    <xf numFmtId="42" fontId="1" fillId="0" borderId="0" xfId="0" applyNumberFormat="1" applyFont="1" applyProtection="1"/>
    <xf numFmtId="0" fontId="1" fillId="0" borderId="0" xfId="0" applyFont="1" applyProtection="1"/>
    <xf numFmtId="41" fontId="1" fillId="0" borderId="0" xfId="0" applyNumberFormat="1" applyFont="1" applyProtection="1"/>
    <xf numFmtId="0" fontId="2" fillId="0" borderId="2" xfId="0" applyFont="1" applyBorder="1" applyProtection="1"/>
    <xf numFmtId="0" fontId="2" fillId="0" borderId="8" xfId="0" applyFont="1" applyBorder="1" applyProtection="1"/>
    <xf numFmtId="0" fontId="1" fillId="0" borderId="8" xfId="0" applyFont="1" applyBorder="1" applyProtection="1"/>
    <xf numFmtId="42" fontId="5" fillId="0" borderId="0" xfId="0" applyNumberFormat="1" applyFont="1" applyProtection="1"/>
    <xf numFmtId="0" fontId="2" fillId="0" borderId="4" xfId="0" applyFont="1" applyBorder="1" applyProtection="1"/>
    <xf numFmtId="0" fontId="2" fillId="0" borderId="0" xfId="0" applyFont="1" applyBorder="1" applyProtection="1"/>
    <xf numFmtId="0" fontId="2" fillId="2" borderId="4" xfId="0" applyFont="1" applyFill="1" applyBorder="1" applyProtection="1"/>
    <xf numFmtId="0" fontId="1" fillId="2" borderId="0" xfId="0" applyFont="1" applyFill="1" applyBorder="1" applyProtection="1"/>
    <xf numFmtId="0" fontId="2" fillId="3" borderId="6" xfId="0" applyFont="1" applyFill="1" applyBorder="1" applyProtection="1"/>
    <xf numFmtId="0" fontId="1" fillId="3" borderId="9" xfId="0" applyFont="1" applyFill="1" applyBorder="1" applyProtection="1"/>
    <xf numFmtId="41" fontId="5" fillId="0" borderId="0" xfId="0" applyNumberFormat="1" applyFont="1" applyProtection="1"/>
    <xf numFmtId="42" fontId="3" fillId="3" borderId="5" xfId="0" applyNumberFormat="1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42" fontId="1" fillId="0" borderId="0" xfId="0" applyNumberFormat="1" applyFont="1" applyProtection="1">
      <protection locked="0"/>
    </xf>
    <xf numFmtId="41" fontId="1" fillId="0" borderId="0" xfId="0" applyNumberFormat="1" applyFont="1" applyProtection="1">
      <protection locked="0"/>
    </xf>
    <xf numFmtId="42" fontId="5" fillId="0" borderId="0" xfId="0" applyNumberFormat="1" applyFont="1" applyProtection="1">
      <protection locked="0"/>
    </xf>
    <xf numFmtId="0" fontId="2" fillId="6" borderId="22" xfId="0" applyFont="1" applyFill="1" applyBorder="1" applyAlignment="1" applyProtection="1">
      <alignment horizontal="center" wrapText="1"/>
    </xf>
    <xf numFmtId="42" fontId="2" fillId="0" borderId="24" xfId="0" applyNumberFormat="1" applyFont="1" applyBorder="1" applyProtection="1"/>
    <xf numFmtId="42" fontId="2" fillId="0" borderId="23" xfId="0" applyNumberFormat="1" applyFont="1" applyBorder="1" applyProtection="1"/>
    <xf numFmtId="42" fontId="2" fillId="0" borderId="25" xfId="0" applyNumberFormat="1" applyFont="1" applyBorder="1" applyProtection="1"/>
    <xf numFmtId="10" fontId="2" fillId="0" borderId="23" xfId="1" applyNumberFormat="1" applyFont="1" applyBorder="1" applyProtection="1"/>
    <xf numFmtId="42" fontId="2" fillId="0" borderId="25" xfId="0" applyNumberFormat="1" applyFont="1" applyBorder="1" applyAlignment="1" applyProtection="1"/>
    <xf numFmtId="10" fontId="2" fillId="4" borderId="26" xfId="0" applyNumberFormat="1" applyFont="1" applyFill="1" applyBorder="1" applyAlignment="1" applyProtection="1"/>
    <xf numFmtId="0" fontId="1" fillId="4" borderId="27" xfId="0" applyFont="1" applyFill="1" applyBorder="1" applyProtection="1"/>
    <xf numFmtId="0" fontId="1" fillId="0" borderId="0" xfId="0" applyFont="1" applyAlignment="1">
      <alignment horizontal="left" vertical="center" wrapText="1"/>
    </xf>
    <xf numFmtId="41" fontId="1" fillId="0" borderId="9" xfId="0" applyNumberFormat="1" applyFont="1" applyBorder="1" applyAlignment="1" applyProtection="1">
      <alignment horizontal="center"/>
    </xf>
    <xf numFmtId="42" fontId="5" fillId="0" borderId="13" xfId="0" applyNumberFormat="1" applyFont="1" applyFill="1" applyBorder="1" applyAlignment="1" applyProtection="1">
      <alignment horizontal="left"/>
      <protection locked="0"/>
    </xf>
    <xf numFmtId="42" fontId="5" fillId="0" borderId="3" xfId="0" applyNumberFormat="1" applyFont="1" applyFill="1" applyBorder="1" applyAlignment="1" applyProtection="1">
      <alignment horizontal="left"/>
      <protection locked="0"/>
    </xf>
    <xf numFmtId="42" fontId="5" fillId="0" borderId="14" xfId="0" applyNumberFormat="1" applyFont="1" applyFill="1" applyBorder="1" applyAlignment="1" applyProtection="1">
      <alignment horizontal="left"/>
      <protection locked="0"/>
    </xf>
    <xf numFmtId="42" fontId="5" fillId="0" borderId="5" xfId="0" applyNumberFormat="1" applyFont="1" applyFill="1" applyBorder="1" applyAlignment="1" applyProtection="1">
      <alignment horizontal="left"/>
      <protection locked="0"/>
    </xf>
    <xf numFmtId="42" fontId="5" fillId="0" borderId="14" xfId="0" applyNumberFormat="1" applyFont="1" applyBorder="1" applyAlignment="1" applyProtection="1">
      <alignment horizontal="left"/>
      <protection locked="0"/>
    </xf>
    <xf numFmtId="42" fontId="5" fillId="0" borderId="5" xfId="0" applyNumberFormat="1" applyFont="1" applyBorder="1" applyAlignment="1" applyProtection="1">
      <alignment horizontal="left"/>
      <protection locked="0"/>
    </xf>
    <xf numFmtId="42" fontId="6" fillId="2" borderId="14" xfId="0" applyNumberFormat="1" applyFont="1" applyFill="1" applyBorder="1" applyAlignment="1" applyProtection="1">
      <alignment horizontal="left"/>
    </xf>
    <xf numFmtId="42" fontId="6" fillId="2" borderId="5" xfId="0" applyNumberFormat="1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42" fontId="3" fillId="3" borderId="25" xfId="0" applyNumberFormat="1" applyFont="1" applyFill="1" applyBorder="1" applyAlignment="1">
      <alignment horizontal="center"/>
    </xf>
    <xf numFmtId="42" fontId="2" fillId="8" borderId="14" xfId="0" applyNumberFormat="1" applyFont="1" applyFill="1" applyBorder="1" applyAlignment="1">
      <alignment horizontal="center"/>
    </xf>
    <xf numFmtId="42" fontId="2" fillId="8" borderId="0" xfId="0" applyNumberFormat="1" applyFont="1" applyFill="1" applyBorder="1" applyAlignment="1">
      <alignment horizontal="center"/>
    </xf>
    <xf numFmtId="42" fontId="2" fillId="0" borderId="14" xfId="0" applyNumberFormat="1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42" fontId="2" fillId="0" borderId="14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/>
    </xf>
    <xf numFmtId="0" fontId="2" fillId="6" borderId="0" xfId="0" applyFont="1" applyFill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10" fontId="2" fillId="4" borderId="15" xfId="0" applyNumberFormat="1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right"/>
    </xf>
    <xf numFmtId="42" fontId="3" fillId="3" borderId="14" xfId="0" applyNumberFormat="1" applyFont="1" applyFill="1" applyBorder="1" applyAlignment="1">
      <alignment horizontal="center"/>
    </xf>
    <xf numFmtId="42" fontId="3" fillId="3" borderId="0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right"/>
    </xf>
    <xf numFmtId="0" fontId="9" fillId="0" borderId="9" xfId="0" applyFont="1" applyBorder="1" applyAlignment="1" applyProtection="1">
      <alignment horizontal="center"/>
    </xf>
    <xf numFmtId="0" fontId="2" fillId="7" borderId="22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wrapText="1"/>
    </xf>
    <xf numFmtId="0" fontId="14" fillId="0" borderId="10" xfId="0" applyFont="1" applyBorder="1" applyAlignment="1" applyProtection="1">
      <alignment horizontal="center" wrapText="1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2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2" fontId="6" fillId="3" borderId="15" xfId="0" applyNumberFormat="1" applyFont="1" applyFill="1" applyBorder="1" applyAlignment="1" applyProtection="1">
      <alignment horizontal="left"/>
    </xf>
    <xf numFmtId="42" fontId="6" fillId="3" borderId="7" xfId="0" applyNumberFormat="1" applyFont="1" applyFill="1" applyBorder="1" applyAlignment="1" applyProtection="1">
      <alignment horizontal="left"/>
    </xf>
    <xf numFmtId="0" fontId="14" fillId="0" borderId="19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42" fontId="3" fillId="3" borderId="14" xfId="0" applyNumberFormat="1" applyFont="1" applyFill="1" applyBorder="1" applyAlignment="1" applyProtection="1">
      <alignment horizontal="center"/>
    </xf>
    <xf numFmtId="42" fontId="3" fillId="3" borderId="0" xfId="0" applyNumberFormat="1" applyFont="1" applyFill="1" applyBorder="1" applyAlignment="1" applyProtection="1">
      <alignment horizontal="center"/>
    </xf>
    <xf numFmtId="42" fontId="3" fillId="3" borderId="25" xfId="0" applyNumberFormat="1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42" fontId="2" fillId="0" borderId="14" xfId="0" applyNumberFormat="1" applyFont="1" applyFill="1" applyBorder="1" applyAlignment="1" applyProtection="1">
      <alignment horizontal="center"/>
    </xf>
    <xf numFmtId="42" fontId="2" fillId="0" borderId="0" xfId="0" applyNumberFormat="1" applyFont="1" applyFill="1" applyBorder="1" applyAlignment="1" applyProtection="1">
      <alignment horizontal="center"/>
    </xf>
    <xf numFmtId="42" fontId="2" fillId="8" borderId="14" xfId="0" applyNumberFormat="1" applyFont="1" applyFill="1" applyBorder="1" applyAlignment="1" applyProtection="1">
      <alignment horizontal="center"/>
    </xf>
    <xf numFmtId="42" fontId="2" fillId="8" borderId="0" xfId="0" applyNumberFormat="1" applyFont="1" applyFill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  <protection locked="0"/>
    </xf>
    <xf numFmtId="41" fontId="1" fillId="0" borderId="9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 wrapText="1"/>
    </xf>
    <xf numFmtId="0" fontId="2" fillId="5" borderId="17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2" fillId="4" borderId="6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10" fontId="2" fillId="4" borderId="15" xfId="0" applyNumberFormat="1" applyFont="1" applyFill="1" applyBorder="1" applyAlignment="1" applyProtection="1">
      <alignment horizontal="right"/>
    </xf>
    <xf numFmtId="10" fontId="2" fillId="4" borderId="9" xfId="0" applyNumberFormat="1" applyFont="1" applyFill="1" applyBorder="1" applyAlignment="1" applyProtection="1">
      <alignment horizontal="right"/>
    </xf>
    <xf numFmtId="42" fontId="2" fillId="0" borderId="14" xfId="0" applyNumberFormat="1" applyFont="1" applyBorder="1" applyAlignment="1" applyProtection="1">
      <alignment horizontal="center"/>
    </xf>
    <xf numFmtId="42" fontId="2" fillId="0" borderId="0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wrapText="1"/>
    </xf>
    <xf numFmtId="0" fontId="2" fillId="7" borderId="22" xfId="0" applyFont="1" applyFill="1" applyBorder="1" applyAlignment="1" applyProtection="1">
      <alignment horizontal="center"/>
    </xf>
    <xf numFmtId="0" fontId="2" fillId="6" borderId="22" xfId="0" applyFont="1" applyFill="1" applyBorder="1" applyAlignment="1" applyProtection="1">
      <alignment horizontal="center"/>
    </xf>
    <xf numFmtId="0" fontId="2" fillId="6" borderId="22" xfId="0" applyFont="1" applyFill="1" applyBorder="1" applyAlignment="1" applyProtection="1">
      <alignment horizontal="center" wrapText="1"/>
    </xf>
    <xf numFmtId="0" fontId="2" fillId="8" borderId="4" xfId="0" applyFont="1" applyFill="1" applyBorder="1" applyAlignment="1" applyProtection="1">
      <alignment horizontal="center" wrapText="1"/>
    </xf>
    <xf numFmtId="0" fontId="2" fillId="8" borderId="0" xfId="0" applyFont="1" applyFill="1" applyBorder="1" applyAlignment="1" applyProtection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"/>
  <sheetViews>
    <sheetView view="pageLayout" topLeftCell="A10" zoomScaleNormal="100" workbookViewId="0">
      <selection sqref="A1:AE26"/>
    </sheetView>
  </sheetViews>
  <sheetFormatPr defaultRowHeight="14.4" x14ac:dyDescent="0.3"/>
  <cols>
    <col min="1" max="1" width="4.44140625" customWidth="1"/>
    <col min="2" max="2" width="4.5546875" customWidth="1"/>
    <col min="3" max="3" width="3.33203125" customWidth="1"/>
    <col min="4" max="4" width="4.21875" customWidth="1"/>
    <col min="5" max="5" width="4.109375" customWidth="1"/>
    <col min="6" max="6" width="6.5546875" customWidth="1"/>
    <col min="7" max="7" width="6.21875" customWidth="1"/>
    <col min="8" max="8" width="7.88671875" customWidth="1"/>
    <col min="9" max="9" width="6.6640625" customWidth="1"/>
    <col min="10" max="10" width="3.21875" customWidth="1"/>
    <col min="11" max="11" width="4.77734375" customWidth="1"/>
    <col min="12" max="13" width="5.77734375" customWidth="1"/>
    <col min="14" max="14" width="4.33203125" customWidth="1"/>
    <col min="15" max="15" width="5" customWidth="1"/>
    <col min="16" max="16" width="5.5546875" customWidth="1"/>
    <col min="17" max="17" width="3.88671875" customWidth="1"/>
    <col min="18" max="18" width="5.109375" customWidth="1"/>
    <col min="19" max="20" width="3.77734375" customWidth="1"/>
    <col min="21" max="21" width="4.77734375" customWidth="1"/>
    <col min="22" max="22" width="4.44140625" customWidth="1"/>
    <col min="23" max="23" width="3.6640625" customWidth="1"/>
    <col min="24" max="24" width="4.77734375" customWidth="1"/>
    <col min="26" max="26" width="7.21875" customWidth="1"/>
    <col min="27" max="27" width="7.44140625" customWidth="1"/>
  </cols>
  <sheetData>
    <row r="1" spans="1:28" ht="15.6" x14ac:dyDescent="0.3">
      <c r="A1" s="35" t="s">
        <v>26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ht="15.6" x14ac:dyDescent="0.3">
      <c r="A2" s="36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5.6" x14ac:dyDescent="0.3">
      <c r="A3" s="36" t="s">
        <v>60</v>
      </c>
      <c r="B3" s="38"/>
      <c r="C3" s="38"/>
      <c r="D3" s="38"/>
      <c r="E3" s="38"/>
      <c r="F3" s="38"/>
      <c r="G3" s="38"/>
      <c r="H3" s="1"/>
      <c r="I3" s="1"/>
      <c r="J3" s="1"/>
      <c r="K3" s="1"/>
      <c r="L3" s="1"/>
      <c r="M3" s="1"/>
      <c r="N3" s="1"/>
      <c r="O3" s="1"/>
    </row>
    <row r="4" spans="1:28" ht="15.6" x14ac:dyDescent="0.3">
      <c r="A4" s="36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8" ht="15.6" x14ac:dyDescent="0.3">
      <c r="A5" s="36" t="s">
        <v>62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8" ht="15.6" x14ac:dyDescent="0.3">
      <c r="A6" s="36" t="s">
        <v>52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8" ht="15.6" x14ac:dyDescent="0.3">
      <c r="A7" s="36" t="s">
        <v>57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8" ht="15.6" x14ac:dyDescent="0.3">
      <c r="A8" s="36" t="s">
        <v>63</v>
      </c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8" ht="15.6" x14ac:dyDescent="0.3">
      <c r="A9" s="3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8" ht="15.6" x14ac:dyDescent="0.3">
      <c r="A10" s="3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8" ht="15.6" x14ac:dyDescent="0.3">
      <c r="A11" s="39" t="s">
        <v>39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5"/>
      <c r="Q11" s="45"/>
      <c r="R11" s="45"/>
      <c r="S11" s="45"/>
      <c r="T11" s="45"/>
    </row>
    <row r="12" spans="1:28" ht="15.6" x14ac:dyDescent="0.3">
      <c r="A12" s="3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8" ht="15.6" x14ac:dyDescent="0.3">
      <c r="A13" s="46" t="s">
        <v>64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3">
      <c r="A14" s="24"/>
    </row>
    <row r="15" spans="1:28" ht="15.6" x14ac:dyDescent="0.3">
      <c r="A15" s="35" t="s">
        <v>27</v>
      </c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2"/>
      <c r="R15" s="42"/>
      <c r="S15" s="42"/>
      <c r="T15" s="42"/>
    </row>
    <row r="16" spans="1:28" ht="15.6" x14ac:dyDescent="0.3">
      <c r="A16" s="44" t="s">
        <v>45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42"/>
      <c r="R16" s="42"/>
      <c r="S16" s="42"/>
      <c r="T16" s="42"/>
    </row>
    <row r="17" spans="1:23" ht="15.6" x14ac:dyDescent="0.3">
      <c r="A17" s="37" t="s">
        <v>65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42"/>
      <c r="R17" s="42"/>
      <c r="S17" s="42"/>
      <c r="T17" s="42"/>
    </row>
    <row r="18" spans="1:23" ht="15.6" x14ac:dyDescent="0.3">
      <c r="A18" s="37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2"/>
      <c r="R18" s="42"/>
      <c r="S18" s="42"/>
      <c r="T18" s="42"/>
    </row>
    <row r="19" spans="1:23" ht="15.6" x14ac:dyDescent="0.3">
      <c r="A19" s="37" t="s">
        <v>47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42"/>
      <c r="R19" s="42"/>
      <c r="S19" s="42"/>
      <c r="T19" s="42"/>
    </row>
    <row r="20" spans="1:23" ht="15.6" x14ac:dyDescent="0.3">
      <c r="A20" s="37" t="s">
        <v>66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42"/>
      <c r="R20" s="42"/>
      <c r="S20" s="42"/>
      <c r="T20" s="42"/>
    </row>
    <row r="21" spans="1:23" ht="15.6" x14ac:dyDescent="0.3">
      <c r="A21" s="37" t="s">
        <v>69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42"/>
      <c r="R21" s="42"/>
      <c r="S21" s="42"/>
      <c r="T21" s="42"/>
    </row>
    <row r="22" spans="1:23" ht="15.6" customHeight="1" x14ac:dyDescent="0.3">
      <c r="A22" s="37" t="s">
        <v>68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42"/>
      <c r="R22" s="42"/>
      <c r="S22" s="42"/>
      <c r="T22" s="42"/>
    </row>
    <row r="23" spans="1:23" ht="15.6" customHeight="1" x14ac:dyDescent="0.3">
      <c r="A23" s="37" t="s">
        <v>67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2"/>
      <c r="R23" s="42"/>
      <c r="S23" s="42"/>
      <c r="T23" s="42"/>
    </row>
    <row r="24" spans="1:23" s="43" customFormat="1" ht="43.2" customHeight="1" x14ac:dyDescent="0.3">
      <c r="A24" s="87" t="s">
        <v>58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 ht="15.6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3" ht="15.6" x14ac:dyDescent="0.3">
      <c r="A26" s="38" t="s">
        <v>31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2"/>
      <c r="Q26" s="42"/>
      <c r="R26" s="42"/>
      <c r="S26" s="42"/>
      <c r="T26" s="42"/>
    </row>
  </sheetData>
  <sheetProtection sheet="1" objects="1" scenarios="1" selectLockedCells="1"/>
  <mergeCells count="1">
    <mergeCell ref="A24:W24"/>
  </mergeCells>
  <pageMargins left="0.25" right="0.25" top="0.75" bottom="0.75" header="0.3" footer="0.3"/>
  <pageSetup scale="72" orientation="landscape" r:id="rId1"/>
  <headerFooter>
    <oddHeader xml:space="preserve">&amp;L&amp;G&amp;C
</oddHeader>
    <oddFooter>&amp;CJuly, 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1"/>
  <sheetViews>
    <sheetView view="pageLayout" topLeftCell="A16" zoomScaleNormal="80" workbookViewId="0">
      <selection sqref="A1:B1"/>
    </sheetView>
  </sheetViews>
  <sheetFormatPr defaultColWidth="4.44140625" defaultRowHeight="15" x14ac:dyDescent="0.25"/>
  <cols>
    <col min="1" max="1" width="4.5546875" style="1" customWidth="1"/>
    <col min="2" max="2" width="7.6640625" style="1" customWidth="1"/>
    <col min="3" max="3" width="6.33203125" style="1" customWidth="1"/>
    <col min="4" max="7" width="12.6640625" style="1" customWidth="1"/>
    <col min="8" max="8" width="11.21875" style="1" customWidth="1"/>
    <col min="9" max="9" width="12.6640625" style="3" customWidth="1"/>
    <col min="10" max="10" width="12.6640625" style="5" customWidth="1"/>
    <col min="11" max="11" width="12.6640625" style="3" customWidth="1"/>
    <col min="12" max="12" width="12.109375" style="3" customWidth="1"/>
    <col min="13" max="13" width="12.6640625" style="3" customWidth="1"/>
    <col min="14" max="14" width="15.6640625" style="3" customWidth="1"/>
    <col min="15" max="15" width="12.88671875" style="3" customWidth="1"/>
    <col min="16" max="16" width="18.109375" style="3" customWidth="1"/>
    <col min="17" max="18" width="11.109375" style="3" bestFit="1" customWidth="1"/>
    <col min="19" max="19" width="9.6640625" style="3" bestFit="1" customWidth="1"/>
    <col min="20" max="20" width="4.44140625" style="3"/>
    <col min="21" max="21" width="12.6640625" style="3" customWidth="1"/>
    <col min="22" max="22" width="4.88671875" style="3" customWidth="1"/>
    <col min="23" max="23" width="20" style="1" customWidth="1"/>
    <col min="24" max="24" width="13.6640625" style="1" bestFit="1" customWidth="1"/>
    <col min="25" max="16384" width="4.44140625" style="1"/>
  </cols>
  <sheetData>
    <row r="1" spans="1:22" ht="18" thickBot="1" x14ac:dyDescent="0.35">
      <c r="A1" s="121" t="s">
        <v>19</v>
      </c>
      <c r="B1" s="121"/>
      <c r="C1" s="122"/>
      <c r="D1" s="122"/>
      <c r="E1" s="122"/>
      <c r="F1" s="122"/>
      <c r="G1" s="122"/>
      <c r="H1" s="58"/>
      <c r="I1" s="59" t="s">
        <v>71</v>
      </c>
      <c r="J1" s="88"/>
      <c r="K1" s="88"/>
      <c r="L1" s="88"/>
      <c r="M1" s="88"/>
      <c r="N1" s="60"/>
      <c r="O1" s="60"/>
      <c r="P1" s="60"/>
    </row>
    <row r="2" spans="1:22" ht="15.6" thickBot="1" x14ac:dyDescent="0.3">
      <c r="A2" s="61"/>
      <c r="B2" s="58"/>
      <c r="C2" s="58"/>
      <c r="D2" s="61"/>
      <c r="E2" s="61"/>
      <c r="F2" s="61"/>
      <c r="G2" s="58"/>
      <c r="H2" s="58"/>
      <c r="I2" s="60"/>
      <c r="J2" s="62"/>
      <c r="K2" s="60"/>
      <c r="L2" s="60"/>
      <c r="M2" s="60"/>
      <c r="N2" s="60"/>
      <c r="O2" s="60"/>
      <c r="P2" s="60"/>
    </row>
    <row r="3" spans="1:22" ht="15.6" x14ac:dyDescent="0.3">
      <c r="A3" s="61"/>
      <c r="B3" s="61"/>
      <c r="C3" s="63" t="s">
        <v>37</v>
      </c>
      <c r="D3" s="64"/>
      <c r="E3" s="64"/>
      <c r="F3" s="64"/>
      <c r="G3" s="65"/>
      <c r="H3" s="65"/>
      <c r="I3" s="89">
        <v>1675000</v>
      </c>
      <c r="J3" s="90"/>
      <c r="K3" s="66"/>
      <c r="L3" s="66"/>
      <c r="M3" s="66"/>
      <c r="N3" s="66"/>
      <c r="O3" s="66"/>
      <c r="P3" s="66"/>
      <c r="Q3" s="18"/>
      <c r="R3" s="18"/>
      <c r="S3" s="18"/>
      <c r="T3" s="18"/>
      <c r="U3" s="18"/>
    </row>
    <row r="4" spans="1:22" ht="15.6" x14ac:dyDescent="0.3">
      <c r="A4" s="61"/>
      <c r="B4" s="61"/>
      <c r="C4" s="67" t="s">
        <v>0</v>
      </c>
      <c r="D4" s="68"/>
      <c r="E4" s="68"/>
      <c r="F4" s="68"/>
      <c r="G4" s="58"/>
      <c r="H4" s="58"/>
      <c r="I4" s="91">
        <v>52000</v>
      </c>
      <c r="J4" s="92"/>
      <c r="K4" s="66"/>
      <c r="L4" s="66"/>
      <c r="M4" s="66"/>
      <c r="N4" s="66"/>
      <c r="O4" s="66"/>
      <c r="P4" s="66"/>
      <c r="Q4" s="18"/>
      <c r="R4" s="18"/>
      <c r="S4" s="18"/>
      <c r="T4" s="18"/>
      <c r="U4" s="18"/>
    </row>
    <row r="5" spans="1:22" ht="15.6" x14ac:dyDescent="0.3">
      <c r="A5" s="61"/>
      <c r="B5" s="61"/>
      <c r="C5" s="67" t="s">
        <v>1</v>
      </c>
      <c r="D5" s="68"/>
      <c r="E5" s="68"/>
      <c r="F5" s="68"/>
      <c r="G5" s="58"/>
      <c r="H5" s="58"/>
      <c r="I5" s="93">
        <v>25000</v>
      </c>
      <c r="J5" s="94"/>
      <c r="K5" s="66"/>
      <c r="L5" s="66"/>
      <c r="M5" s="66"/>
      <c r="N5" s="66"/>
      <c r="O5" s="66"/>
      <c r="P5" s="66"/>
      <c r="Q5" s="18"/>
      <c r="R5" s="18"/>
      <c r="S5" s="18"/>
      <c r="T5" s="18"/>
      <c r="U5" s="18"/>
    </row>
    <row r="6" spans="1:22" ht="15.6" x14ac:dyDescent="0.3">
      <c r="A6" s="61"/>
      <c r="B6" s="61"/>
      <c r="C6" s="67" t="s">
        <v>48</v>
      </c>
      <c r="D6" s="68"/>
      <c r="E6" s="68"/>
      <c r="F6" s="68"/>
      <c r="G6" s="58"/>
      <c r="H6" s="58"/>
      <c r="I6" s="93">
        <v>20000</v>
      </c>
      <c r="J6" s="94"/>
      <c r="K6" s="66"/>
      <c r="L6" s="66"/>
      <c r="M6" s="66"/>
      <c r="N6" s="66"/>
      <c r="O6" s="66"/>
      <c r="P6" s="66"/>
      <c r="Q6" s="18"/>
      <c r="R6" s="18"/>
      <c r="S6" s="18"/>
      <c r="T6" s="18"/>
      <c r="U6" s="18"/>
    </row>
    <row r="7" spans="1:22" ht="15.6" x14ac:dyDescent="0.3">
      <c r="A7" s="61"/>
      <c r="B7" s="61"/>
      <c r="C7" s="67" t="s">
        <v>38</v>
      </c>
      <c r="D7" s="68"/>
      <c r="E7" s="68"/>
      <c r="F7" s="68"/>
      <c r="G7" s="58"/>
      <c r="H7" s="58"/>
      <c r="I7" s="93">
        <v>600000</v>
      </c>
      <c r="J7" s="94"/>
      <c r="K7" s="66"/>
      <c r="L7" s="66"/>
      <c r="M7" s="66"/>
      <c r="N7" s="66"/>
      <c r="O7" s="66"/>
      <c r="P7" s="66"/>
      <c r="Q7" s="18"/>
      <c r="R7" s="18"/>
      <c r="S7" s="18"/>
      <c r="T7" s="18"/>
      <c r="U7" s="18"/>
    </row>
    <row r="8" spans="1:22" ht="15.6" x14ac:dyDescent="0.3">
      <c r="A8" s="61"/>
      <c r="B8" s="61"/>
      <c r="C8" s="69" t="s">
        <v>42</v>
      </c>
      <c r="D8" s="70"/>
      <c r="E8" s="70"/>
      <c r="F8" s="70"/>
      <c r="G8" s="70"/>
      <c r="H8" s="70"/>
      <c r="I8" s="95">
        <f>SUM(I3:I7)</f>
        <v>2372000</v>
      </c>
      <c r="J8" s="96"/>
      <c r="K8" s="66"/>
      <c r="L8" s="66"/>
      <c r="M8" s="66"/>
      <c r="N8" s="66"/>
      <c r="O8" s="66"/>
      <c r="P8" s="66"/>
      <c r="Q8" s="18"/>
      <c r="R8" s="18"/>
      <c r="S8" s="18"/>
      <c r="T8" s="18"/>
      <c r="U8" s="18"/>
    </row>
    <row r="9" spans="1:22" ht="16.2" thickBot="1" x14ac:dyDescent="0.35">
      <c r="A9" s="61"/>
      <c r="B9" s="61"/>
      <c r="C9" s="71" t="s">
        <v>56</v>
      </c>
      <c r="D9" s="72"/>
      <c r="E9" s="72"/>
      <c r="F9" s="72"/>
      <c r="G9" s="72"/>
      <c r="H9" s="72"/>
      <c r="I9" s="131">
        <f>I8-SUM(I6:J7)</f>
        <v>1752000</v>
      </c>
      <c r="J9" s="132"/>
      <c r="K9" s="66"/>
      <c r="L9" s="66"/>
      <c r="M9" s="66"/>
      <c r="N9" s="66"/>
      <c r="O9" s="66"/>
      <c r="P9" s="66"/>
      <c r="Q9" s="18"/>
      <c r="R9" s="18"/>
      <c r="S9" s="18"/>
      <c r="T9" s="18"/>
      <c r="U9" s="18"/>
    </row>
    <row r="10" spans="1:22" x14ac:dyDescent="0.25">
      <c r="A10" s="61"/>
      <c r="B10" s="61"/>
      <c r="C10" s="61"/>
      <c r="D10" s="61"/>
      <c r="E10" s="61"/>
      <c r="F10" s="61"/>
      <c r="G10" s="61"/>
      <c r="H10" s="61"/>
      <c r="I10" s="66"/>
      <c r="J10" s="73"/>
      <c r="K10" s="66"/>
      <c r="L10" s="66"/>
      <c r="M10" s="66"/>
      <c r="N10" s="66"/>
      <c r="O10" s="66"/>
      <c r="P10" s="66"/>
      <c r="Q10" s="18"/>
      <c r="R10" s="18"/>
      <c r="S10" s="18"/>
      <c r="T10" s="18"/>
      <c r="U10" s="18"/>
    </row>
    <row r="11" spans="1:22" ht="16.2" thickBot="1" x14ac:dyDescent="0.35">
      <c r="A11" s="134" t="s">
        <v>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8"/>
      <c r="R11" s="18"/>
      <c r="S11" s="18"/>
      <c r="T11" s="18"/>
      <c r="U11" s="18"/>
    </row>
    <row r="12" spans="1:22" ht="30.6" customHeight="1" thickTop="1" x14ac:dyDescent="0.3">
      <c r="A12" s="48"/>
      <c r="B12" s="48"/>
      <c r="C12" s="48"/>
      <c r="D12" s="49" t="s">
        <v>70</v>
      </c>
      <c r="E12" s="50" t="s">
        <v>10</v>
      </c>
      <c r="F12" s="49" t="s">
        <v>11</v>
      </c>
      <c r="G12" s="49" t="s">
        <v>12</v>
      </c>
      <c r="H12" s="49" t="s">
        <v>13</v>
      </c>
      <c r="I12" s="49" t="s">
        <v>14</v>
      </c>
      <c r="J12" s="49" t="s">
        <v>15</v>
      </c>
      <c r="K12" s="49" t="s">
        <v>3</v>
      </c>
      <c r="L12" s="49" t="s">
        <v>4</v>
      </c>
      <c r="M12" s="49" t="s">
        <v>5</v>
      </c>
      <c r="N12" s="49" t="s">
        <v>16</v>
      </c>
      <c r="O12" s="49" t="s">
        <v>32</v>
      </c>
      <c r="P12" s="51" t="s">
        <v>33</v>
      </c>
      <c r="V12" s="4"/>
    </row>
    <row r="13" spans="1:22" ht="16.2" thickBot="1" x14ac:dyDescent="0.35">
      <c r="A13" s="127" t="s">
        <v>2</v>
      </c>
      <c r="B13" s="128"/>
      <c r="C13" s="128"/>
      <c r="D13" s="52">
        <v>32500</v>
      </c>
      <c r="E13" s="52">
        <v>56000</v>
      </c>
      <c r="F13" s="52">
        <v>47000</v>
      </c>
      <c r="G13" s="52">
        <v>100000</v>
      </c>
      <c r="H13" s="52">
        <v>600000</v>
      </c>
      <c r="I13" s="52">
        <v>225768</v>
      </c>
      <c r="J13" s="52">
        <v>117893</v>
      </c>
      <c r="K13" s="52">
        <v>152345</v>
      </c>
      <c r="L13" s="52">
        <v>132450</v>
      </c>
      <c r="M13" s="52">
        <v>174567</v>
      </c>
      <c r="N13" s="52">
        <v>178450</v>
      </c>
      <c r="O13" s="52">
        <v>169899</v>
      </c>
      <c r="P13" s="53">
        <v>182530</v>
      </c>
      <c r="V13" s="7"/>
    </row>
    <row r="14" spans="1:22" ht="22.2" customHeight="1" thickTop="1" x14ac:dyDescent="0.25">
      <c r="A14" s="133" t="s">
        <v>34</v>
      </c>
      <c r="B14" s="133"/>
      <c r="C14" s="133"/>
      <c r="D14" s="54">
        <v>7500</v>
      </c>
      <c r="E14" s="54">
        <v>44500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20"/>
      <c r="R14" s="20"/>
      <c r="S14" s="20"/>
      <c r="T14" s="20"/>
      <c r="U14" s="20"/>
    </row>
    <row r="15" spans="1:22" ht="22.2" customHeight="1" x14ac:dyDescent="0.25">
      <c r="A15" s="126" t="s">
        <v>35</v>
      </c>
      <c r="B15" s="126"/>
      <c r="C15" s="126"/>
      <c r="D15" s="56">
        <v>25000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20"/>
      <c r="R15" s="20"/>
      <c r="S15" s="20"/>
      <c r="T15" s="20"/>
      <c r="U15" s="20"/>
    </row>
    <row r="16" spans="1:22" ht="33" customHeight="1" x14ac:dyDescent="0.25">
      <c r="A16" s="126" t="s">
        <v>50</v>
      </c>
      <c r="B16" s="126"/>
      <c r="C16" s="126"/>
      <c r="D16" s="56">
        <v>0</v>
      </c>
      <c r="E16" s="56">
        <v>11500</v>
      </c>
      <c r="F16" s="56">
        <v>8500</v>
      </c>
      <c r="G16" s="56"/>
      <c r="H16" s="56"/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20"/>
      <c r="R16" s="20"/>
      <c r="S16" s="20"/>
      <c r="T16" s="20"/>
      <c r="U16" s="20"/>
    </row>
    <row r="17" spans="1:21" ht="23.4" customHeight="1" x14ac:dyDescent="0.25">
      <c r="A17" s="126" t="s">
        <v>44</v>
      </c>
      <c r="B17" s="126"/>
      <c r="C17" s="126"/>
      <c r="D17" s="57">
        <v>0</v>
      </c>
      <c r="E17" s="57">
        <v>0</v>
      </c>
      <c r="F17" s="57">
        <v>38500</v>
      </c>
      <c r="G17" s="57">
        <v>100000</v>
      </c>
      <c r="H17" s="57">
        <v>461500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20"/>
      <c r="R17" s="20"/>
      <c r="S17" s="20"/>
      <c r="T17" s="20"/>
      <c r="U17" s="20"/>
    </row>
    <row r="18" spans="1:21" ht="34.950000000000003" customHeight="1" x14ac:dyDescent="0.25">
      <c r="A18" s="126" t="s">
        <v>36</v>
      </c>
      <c r="B18" s="126"/>
      <c r="C18" s="126"/>
      <c r="D18" s="57">
        <v>0</v>
      </c>
      <c r="E18" s="57">
        <v>0</v>
      </c>
      <c r="F18" s="57">
        <v>0</v>
      </c>
      <c r="G18" s="57">
        <v>0</v>
      </c>
      <c r="H18" s="57">
        <v>138500</v>
      </c>
      <c r="I18" s="57">
        <v>225768</v>
      </c>
      <c r="J18" s="57">
        <v>117893</v>
      </c>
      <c r="K18" s="57">
        <v>152345</v>
      </c>
      <c r="L18" s="57">
        <v>132450</v>
      </c>
      <c r="M18" s="57">
        <v>174567</v>
      </c>
      <c r="N18" s="57">
        <v>178450</v>
      </c>
      <c r="O18" s="57">
        <v>169899</v>
      </c>
      <c r="P18" s="57">
        <v>182530</v>
      </c>
      <c r="Q18" s="20"/>
      <c r="R18" s="20"/>
      <c r="S18" s="20"/>
      <c r="T18" s="20"/>
      <c r="U18" s="20"/>
    </row>
    <row r="19" spans="1:21" ht="21.6" customHeight="1" x14ac:dyDescent="0.3">
      <c r="A19" s="129" t="s">
        <v>25</v>
      </c>
      <c r="B19" s="129"/>
      <c r="C19" s="130"/>
      <c r="D19" s="47">
        <f t="shared" ref="D19:P19" si="0">SUM(D14:D18)</f>
        <v>32500</v>
      </c>
      <c r="E19" s="23">
        <f t="shared" si="0"/>
        <v>56000</v>
      </c>
      <c r="F19" s="23">
        <f t="shared" si="0"/>
        <v>47000</v>
      </c>
      <c r="G19" s="23">
        <f t="shared" si="0"/>
        <v>100000</v>
      </c>
      <c r="H19" s="23">
        <f t="shared" si="0"/>
        <v>600000</v>
      </c>
      <c r="I19" s="23">
        <f t="shared" si="0"/>
        <v>225768</v>
      </c>
      <c r="J19" s="23">
        <f t="shared" si="0"/>
        <v>117893</v>
      </c>
      <c r="K19" s="23">
        <f t="shared" si="0"/>
        <v>152345</v>
      </c>
      <c r="L19" s="23">
        <f t="shared" si="0"/>
        <v>132450</v>
      </c>
      <c r="M19" s="23">
        <f t="shared" si="0"/>
        <v>174567</v>
      </c>
      <c r="N19" s="23">
        <f t="shared" si="0"/>
        <v>178450</v>
      </c>
      <c r="O19" s="23">
        <f t="shared" si="0"/>
        <v>169899</v>
      </c>
      <c r="P19" s="23">
        <f t="shared" si="0"/>
        <v>182530</v>
      </c>
      <c r="Q19" s="20"/>
      <c r="R19" s="20"/>
      <c r="S19" s="20"/>
      <c r="T19" s="20"/>
      <c r="U19" s="20"/>
    </row>
    <row r="20" spans="1:21" ht="16.2" customHeight="1" thickBot="1" x14ac:dyDescent="0.35">
      <c r="A20" s="21"/>
      <c r="B20" s="21"/>
      <c r="C20" s="21"/>
      <c r="D20" s="2"/>
      <c r="E20" s="2"/>
      <c r="F20" s="2"/>
      <c r="G20" s="2"/>
      <c r="H20" s="2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9.95" customHeight="1" thickTop="1" thickBot="1" x14ac:dyDescent="0.35">
      <c r="A21" s="114" t="s">
        <v>43</v>
      </c>
      <c r="B21" s="114"/>
      <c r="C21" s="114"/>
      <c r="D21" s="114"/>
      <c r="E21" s="114"/>
      <c r="F21" s="114"/>
      <c r="G21" s="114"/>
      <c r="I21" s="123" t="s">
        <v>24</v>
      </c>
      <c r="J21" s="123"/>
      <c r="K21" s="123"/>
      <c r="L21" s="123"/>
      <c r="M21" s="123"/>
      <c r="N21" s="123"/>
      <c r="O21" s="123"/>
      <c r="P21" s="1"/>
      <c r="Q21" s="1"/>
      <c r="R21" s="1"/>
    </row>
    <row r="22" spans="1:21" ht="30" customHeight="1" thickTop="1" thickBot="1" x14ac:dyDescent="0.35">
      <c r="A22" s="114"/>
      <c r="B22" s="114"/>
      <c r="C22" s="114"/>
      <c r="D22" s="114"/>
      <c r="E22" s="114"/>
      <c r="F22" s="114"/>
      <c r="G22" s="114"/>
      <c r="I22" s="124"/>
      <c r="J22" s="124"/>
      <c r="K22" s="124"/>
      <c r="L22" s="125" t="s">
        <v>41</v>
      </c>
      <c r="M22" s="124"/>
      <c r="N22" s="30" t="s">
        <v>28</v>
      </c>
      <c r="O22" s="30" t="s">
        <v>30</v>
      </c>
      <c r="P22" s="1"/>
      <c r="Q22" s="1"/>
      <c r="R22" s="1"/>
    </row>
    <row r="23" spans="1:21" ht="15.6" customHeight="1" thickTop="1" x14ac:dyDescent="0.3">
      <c r="A23" s="17" t="s">
        <v>29</v>
      </c>
      <c r="B23" s="17"/>
      <c r="C23" s="17"/>
      <c r="D23" s="17"/>
      <c r="E23" s="17"/>
      <c r="F23" s="17"/>
      <c r="G23" s="17"/>
      <c r="I23" s="111" t="s">
        <v>20</v>
      </c>
      <c r="J23" s="112"/>
      <c r="K23" s="112"/>
      <c r="L23" s="99">
        <f>SUM(D13:W13)</f>
        <v>2169402</v>
      </c>
      <c r="M23" s="100"/>
      <c r="N23" s="34">
        <f>I8-L23</f>
        <v>202598</v>
      </c>
      <c r="O23" s="31"/>
      <c r="P23" s="1"/>
      <c r="Q23" s="1"/>
      <c r="R23" s="1"/>
    </row>
    <row r="24" spans="1:21" ht="15.6" customHeight="1" x14ac:dyDescent="0.3">
      <c r="A24" s="16" t="s">
        <v>17</v>
      </c>
      <c r="B24" s="16"/>
      <c r="I24" s="105" t="s">
        <v>21</v>
      </c>
      <c r="J24" s="106"/>
      <c r="K24" s="106"/>
      <c r="L24" s="101">
        <f>SUM(D14:P14)</f>
        <v>52000</v>
      </c>
      <c r="M24" s="102"/>
      <c r="N24" s="32">
        <f>I4-L24</f>
        <v>0</v>
      </c>
      <c r="O24" s="33">
        <f t="shared" ref="O24:O29" si="1">L24/I4</f>
        <v>1</v>
      </c>
      <c r="Q24" s="1"/>
      <c r="R24" s="1"/>
    </row>
    <row r="25" spans="1:21" ht="15.6" customHeight="1" x14ac:dyDescent="0.3">
      <c r="I25" s="105" t="s">
        <v>22</v>
      </c>
      <c r="J25" s="106"/>
      <c r="K25" s="106"/>
      <c r="L25" s="101">
        <f>SUM(D15:P15)</f>
        <v>25000</v>
      </c>
      <c r="M25" s="102"/>
      <c r="N25" s="32">
        <f>I5-L25</f>
        <v>0</v>
      </c>
      <c r="O25" s="33">
        <f t="shared" si="1"/>
        <v>1</v>
      </c>
      <c r="Q25" s="1"/>
      <c r="R25" s="1"/>
    </row>
    <row r="26" spans="1:21" ht="15.6" customHeight="1" x14ac:dyDescent="0.3">
      <c r="I26" s="105" t="s">
        <v>51</v>
      </c>
      <c r="J26" s="106"/>
      <c r="K26" s="116"/>
      <c r="L26" s="101">
        <f>SUM(D16:P16)</f>
        <v>20000</v>
      </c>
      <c r="M26" s="102"/>
      <c r="N26" s="32">
        <f>I6-L26</f>
        <v>0</v>
      </c>
      <c r="O26" s="33">
        <f t="shared" si="1"/>
        <v>1</v>
      </c>
      <c r="Q26" s="1"/>
      <c r="R26" s="1"/>
    </row>
    <row r="27" spans="1:21" ht="19.2" customHeight="1" thickBot="1" x14ac:dyDescent="0.35">
      <c r="A27" s="115"/>
      <c r="B27" s="115"/>
      <c r="C27" s="115"/>
      <c r="D27" s="115"/>
      <c r="E27" s="115"/>
      <c r="F27" s="115"/>
      <c r="G27" s="115"/>
      <c r="I27" s="105" t="s">
        <v>23</v>
      </c>
      <c r="J27" s="106"/>
      <c r="K27" s="106"/>
      <c r="L27" s="101">
        <f>SUM(D17:P17)</f>
        <v>600000</v>
      </c>
      <c r="M27" s="102"/>
      <c r="N27" s="32">
        <f>I7-L27</f>
        <v>0</v>
      </c>
      <c r="O27" s="33">
        <f t="shared" si="1"/>
        <v>1</v>
      </c>
      <c r="Q27" s="1"/>
      <c r="R27" s="1"/>
    </row>
    <row r="28" spans="1:21" ht="21" customHeight="1" thickTop="1" x14ac:dyDescent="0.3">
      <c r="A28" s="97" t="s">
        <v>54</v>
      </c>
      <c r="B28" s="97"/>
      <c r="C28" s="97"/>
      <c r="D28" s="97"/>
      <c r="E28" s="97"/>
      <c r="F28" s="97"/>
      <c r="G28" s="97"/>
      <c r="H28" s="16"/>
      <c r="I28" s="105" t="s">
        <v>49</v>
      </c>
      <c r="J28" s="106"/>
      <c r="K28" s="106"/>
      <c r="L28" s="101">
        <f t="shared" ref="L28" si="2">SUM(D18:P18)</f>
        <v>1472402</v>
      </c>
      <c r="M28" s="102"/>
      <c r="N28" s="32">
        <f>I3-L28</f>
        <v>202598</v>
      </c>
      <c r="O28" s="33">
        <f t="shared" si="1"/>
        <v>0.62074283305227651</v>
      </c>
      <c r="Q28" s="1"/>
      <c r="R28" s="1"/>
    </row>
    <row r="29" spans="1:21" ht="35.4" customHeight="1" x14ac:dyDescent="0.3">
      <c r="H29" s="17"/>
      <c r="I29" s="105" t="s">
        <v>55</v>
      </c>
      <c r="J29" s="106"/>
      <c r="K29" s="106"/>
      <c r="L29" s="103">
        <f>L24+L25+L28</f>
        <v>1549402</v>
      </c>
      <c r="M29" s="104"/>
      <c r="N29" s="27"/>
      <c r="O29" s="33">
        <f t="shared" si="1"/>
        <v>0.88436187214611872</v>
      </c>
      <c r="Q29" s="1"/>
      <c r="R29" s="1"/>
    </row>
    <row r="30" spans="1:21" ht="15.6" customHeight="1" x14ac:dyDescent="0.25">
      <c r="I30" s="109" t="s">
        <v>40</v>
      </c>
      <c r="J30" s="110"/>
      <c r="K30" s="110"/>
      <c r="L30" s="119">
        <f>I9</f>
        <v>1752000</v>
      </c>
      <c r="M30" s="120"/>
      <c r="N30" s="98"/>
      <c r="O30" s="113"/>
      <c r="P30" s="26"/>
      <c r="Q30" s="1"/>
      <c r="R30" s="1"/>
    </row>
    <row r="31" spans="1:21" ht="15" customHeight="1" thickBot="1" x14ac:dyDescent="0.3">
      <c r="A31" s="115"/>
      <c r="B31" s="115"/>
      <c r="C31" s="115"/>
      <c r="D31" s="115"/>
      <c r="E31" s="115"/>
      <c r="F31" s="115"/>
      <c r="G31" s="115"/>
      <c r="H31" s="22"/>
      <c r="I31" s="109"/>
      <c r="J31" s="110"/>
      <c r="K31" s="110"/>
      <c r="L31" s="119"/>
      <c r="M31" s="120"/>
      <c r="N31" s="98"/>
      <c r="O31" s="113"/>
      <c r="P31" s="26"/>
      <c r="Q31" s="1"/>
      <c r="R31" s="1"/>
    </row>
    <row r="32" spans="1:21" ht="16.8" thickTop="1" thickBot="1" x14ac:dyDescent="0.35">
      <c r="A32" s="97" t="s">
        <v>53</v>
      </c>
      <c r="B32" s="97"/>
      <c r="C32" s="97"/>
      <c r="D32" s="97"/>
      <c r="E32" s="97"/>
      <c r="F32" s="97"/>
      <c r="G32" s="97"/>
      <c r="I32" s="107" t="s">
        <v>8</v>
      </c>
      <c r="J32" s="108"/>
      <c r="K32" s="108"/>
      <c r="L32" s="117">
        <f>L29/L30</f>
        <v>0.88436187214611872</v>
      </c>
      <c r="M32" s="118"/>
      <c r="N32" s="28"/>
      <c r="O32" s="29"/>
      <c r="P32" s="1"/>
      <c r="Q32" s="1"/>
      <c r="R32" s="1"/>
    </row>
    <row r="33" spans="2:16" ht="1.95" customHeight="1" x14ac:dyDescent="0.3">
      <c r="O33" s="15" t="s">
        <v>6</v>
      </c>
      <c r="P33" s="8" t="e">
        <f>#REF!+#REF!+#REF!</f>
        <v>#REF!</v>
      </c>
    </row>
    <row r="34" spans="2:16" hidden="1" x14ac:dyDescent="0.25">
      <c r="B34" s="6"/>
      <c r="C34" s="6"/>
      <c r="H34" s="6"/>
      <c r="I34" s="1"/>
      <c r="J34" s="1"/>
      <c r="K34" s="1"/>
      <c r="L34" s="1"/>
      <c r="M34" s="1"/>
      <c r="N34" s="1"/>
      <c r="O34" s="9"/>
      <c r="P34" s="10"/>
    </row>
    <row r="35" spans="2:16" ht="78" hidden="1" x14ac:dyDescent="0.3">
      <c r="B35" s="1" t="s">
        <v>18</v>
      </c>
      <c r="H35" s="1" t="s">
        <v>18</v>
      </c>
      <c r="I35" s="1"/>
      <c r="J35" s="1"/>
      <c r="K35" s="1"/>
      <c r="L35" s="1"/>
      <c r="M35" s="1"/>
      <c r="N35" s="1"/>
      <c r="O35" s="11" t="s">
        <v>7</v>
      </c>
      <c r="P35" s="74">
        <v>1752000</v>
      </c>
    </row>
    <row r="36" spans="2:16" hidden="1" x14ac:dyDescent="0.25">
      <c r="I36" s="1"/>
      <c r="J36" s="1"/>
      <c r="K36" s="1"/>
      <c r="L36" s="1"/>
      <c r="M36" s="1"/>
      <c r="N36" s="1"/>
      <c r="O36" s="9"/>
      <c r="P36" s="12"/>
    </row>
    <row r="37" spans="2:16" ht="16.2" hidden="1" thickBot="1" x14ac:dyDescent="0.35">
      <c r="I37" s="1"/>
      <c r="J37" s="1"/>
      <c r="K37" s="1"/>
      <c r="L37" s="1"/>
      <c r="M37" s="1"/>
      <c r="N37" s="1"/>
      <c r="O37" s="13" t="s">
        <v>8</v>
      </c>
      <c r="P37" s="14" t="e">
        <f>P33/P35*100</f>
        <v>#REF!</v>
      </c>
    </row>
    <row r="41" spans="2:16" ht="16.2" customHeight="1" x14ac:dyDescent="0.25"/>
  </sheetData>
  <sheetProtection sheet="1" objects="1" scenarios="1" selectLockedCells="1" selectUnlockedCells="1"/>
  <mergeCells count="46">
    <mergeCell ref="L32:M32"/>
    <mergeCell ref="L30:M31"/>
    <mergeCell ref="A1:B1"/>
    <mergeCell ref="C1:G1"/>
    <mergeCell ref="I21:O21"/>
    <mergeCell ref="I22:K22"/>
    <mergeCell ref="L22:M22"/>
    <mergeCell ref="A17:C17"/>
    <mergeCell ref="A18:C18"/>
    <mergeCell ref="A13:C13"/>
    <mergeCell ref="A19:C19"/>
    <mergeCell ref="I9:J9"/>
    <mergeCell ref="A14:C14"/>
    <mergeCell ref="A15:C15"/>
    <mergeCell ref="A11:P11"/>
    <mergeCell ref="A16:C16"/>
    <mergeCell ref="I27:K27"/>
    <mergeCell ref="I28:K28"/>
    <mergeCell ref="O30:O31"/>
    <mergeCell ref="A21:G22"/>
    <mergeCell ref="A27:G27"/>
    <mergeCell ref="A28:G28"/>
    <mergeCell ref="A31:G31"/>
    <mergeCell ref="L26:M26"/>
    <mergeCell ref="I26:K26"/>
    <mergeCell ref="I8:J8"/>
    <mergeCell ref="I6:J6"/>
    <mergeCell ref="A32:G32"/>
    <mergeCell ref="N30:N31"/>
    <mergeCell ref="L23:M23"/>
    <mergeCell ref="L24:M24"/>
    <mergeCell ref="L25:M25"/>
    <mergeCell ref="L27:M27"/>
    <mergeCell ref="L28:M28"/>
    <mergeCell ref="L29:M29"/>
    <mergeCell ref="I29:K29"/>
    <mergeCell ref="I32:K32"/>
    <mergeCell ref="I30:K31"/>
    <mergeCell ref="I23:K23"/>
    <mergeCell ref="I24:K24"/>
    <mergeCell ref="I25:K25"/>
    <mergeCell ref="J1:M1"/>
    <mergeCell ref="I3:J3"/>
    <mergeCell ref="I4:J4"/>
    <mergeCell ref="I5:J5"/>
    <mergeCell ref="I7:J7"/>
  </mergeCells>
  <pageMargins left="0.2" right="0.2" top="0.75" bottom="0.75" header="0.3" footer="0.3"/>
  <pageSetup scale="70" orientation="landscape" r:id="rId1"/>
  <headerFooter>
    <oddHeader>&amp;L&amp;G&amp;C&amp;"Arial,Bold"&amp;14Title I Drawdown Calculation Worksheet</oddHeader>
    <oddFooter>&amp;CJuly 1, 2018</oddFooter>
  </headerFooter>
  <colBreaks count="1" manualBreakCount="1">
    <brk id="21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1"/>
  <sheetViews>
    <sheetView tabSelected="1" view="pageLayout" zoomScaleNormal="100" workbookViewId="0">
      <selection activeCell="J1" sqref="J1:M1"/>
    </sheetView>
  </sheetViews>
  <sheetFormatPr defaultColWidth="6.33203125" defaultRowHeight="15" x14ac:dyDescent="0.25"/>
  <cols>
    <col min="1" max="1" width="5" style="1" customWidth="1"/>
    <col min="2" max="2" width="10.44140625" style="1" customWidth="1"/>
    <col min="3" max="3" width="6.33203125" style="1" customWidth="1"/>
    <col min="4" max="4" width="13.33203125" style="1" customWidth="1"/>
    <col min="5" max="5" width="11" style="1" customWidth="1"/>
    <col min="6" max="7" width="11.44140625" style="1" customWidth="1"/>
    <col min="8" max="8" width="11.109375" style="1" customWidth="1"/>
    <col min="9" max="9" width="12" style="3" customWidth="1"/>
    <col min="10" max="10" width="12.77734375" style="5" customWidth="1"/>
    <col min="11" max="13" width="11.109375" style="3" customWidth="1"/>
    <col min="14" max="14" width="12.109375" style="3" customWidth="1"/>
    <col min="15" max="15" width="11.5546875" style="3" customWidth="1"/>
    <col min="16" max="16" width="17" style="3" customWidth="1"/>
    <col min="17" max="18" width="11.109375" style="3" bestFit="1" customWidth="1"/>
    <col min="19" max="19" width="9.6640625" style="3" bestFit="1" customWidth="1"/>
    <col min="20" max="20" width="6.33203125" style="3"/>
    <col min="21" max="21" width="12.6640625" style="3" customWidth="1"/>
    <col min="22" max="22" width="4.88671875" style="3" customWidth="1"/>
    <col min="23" max="23" width="20" style="1" customWidth="1"/>
    <col min="24" max="24" width="13.6640625" style="1" bestFit="1" customWidth="1"/>
    <col min="25" max="16384" width="6.33203125" style="1"/>
  </cols>
  <sheetData>
    <row r="1" spans="1:22" ht="18" thickBot="1" x14ac:dyDescent="0.35">
      <c r="A1" s="121" t="s">
        <v>19</v>
      </c>
      <c r="B1" s="121"/>
      <c r="C1" s="148"/>
      <c r="D1" s="148"/>
      <c r="E1" s="148"/>
      <c r="F1" s="148"/>
      <c r="G1" s="148"/>
      <c r="H1" s="75"/>
      <c r="I1" s="59" t="s">
        <v>71</v>
      </c>
      <c r="J1" s="149"/>
      <c r="K1" s="149"/>
      <c r="L1" s="149"/>
      <c r="M1" s="149"/>
    </row>
    <row r="2" spans="1:22" ht="15.6" thickBot="1" x14ac:dyDescent="0.3">
      <c r="A2" s="48"/>
      <c r="B2" s="75"/>
      <c r="C2" s="75"/>
      <c r="D2" s="48"/>
      <c r="E2" s="48"/>
      <c r="F2" s="48"/>
      <c r="G2" s="75"/>
      <c r="H2" s="75"/>
      <c r="I2" s="76"/>
      <c r="J2" s="77"/>
      <c r="K2" s="76"/>
    </row>
    <row r="3" spans="1:22" ht="15.6" x14ac:dyDescent="0.3">
      <c r="A3" s="48"/>
      <c r="B3" s="48"/>
      <c r="C3" s="63" t="s">
        <v>37</v>
      </c>
      <c r="D3" s="64"/>
      <c r="E3" s="64"/>
      <c r="F3" s="64"/>
      <c r="G3" s="65"/>
      <c r="H3" s="65"/>
      <c r="I3" s="89">
        <v>0</v>
      </c>
      <c r="J3" s="90"/>
      <c r="K3" s="7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2" ht="15.6" x14ac:dyDescent="0.3">
      <c r="A4" s="48"/>
      <c r="B4" s="48"/>
      <c r="C4" s="67" t="s">
        <v>0</v>
      </c>
      <c r="D4" s="68"/>
      <c r="E4" s="68"/>
      <c r="F4" s="68"/>
      <c r="G4" s="58"/>
      <c r="H4" s="58"/>
      <c r="I4" s="91">
        <v>0</v>
      </c>
      <c r="J4" s="92"/>
      <c r="K4" s="7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2" ht="15.6" x14ac:dyDescent="0.3">
      <c r="A5" s="48"/>
      <c r="B5" s="48"/>
      <c r="C5" s="67" t="s">
        <v>1</v>
      </c>
      <c r="D5" s="68"/>
      <c r="E5" s="68"/>
      <c r="F5" s="68"/>
      <c r="G5" s="58"/>
      <c r="H5" s="58"/>
      <c r="I5" s="93">
        <v>0</v>
      </c>
      <c r="J5" s="94"/>
      <c r="K5" s="7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2" ht="15.6" x14ac:dyDescent="0.3">
      <c r="A6" s="48"/>
      <c r="B6" s="48"/>
      <c r="C6" s="67" t="s">
        <v>48</v>
      </c>
      <c r="D6" s="68"/>
      <c r="E6" s="68"/>
      <c r="F6" s="68"/>
      <c r="G6" s="58"/>
      <c r="H6" s="58"/>
      <c r="I6" s="93">
        <v>0</v>
      </c>
      <c r="J6" s="94"/>
      <c r="K6" s="7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ht="15.6" x14ac:dyDescent="0.3">
      <c r="A7" s="48"/>
      <c r="B7" s="48"/>
      <c r="C7" s="67" t="s">
        <v>38</v>
      </c>
      <c r="D7" s="68"/>
      <c r="E7" s="68"/>
      <c r="F7" s="68"/>
      <c r="G7" s="58"/>
      <c r="H7" s="58"/>
      <c r="I7" s="93">
        <v>0</v>
      </c>
      <c r="J7" s="94"/>
      <c r="K7" s="7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2" ht="15.6" x14ac:dyDescent="0.3">
      <c r="A8" s="48"/>
      <c r="B8" s="48"/>
      <c r="C8" s="69" t="s">
        <v>42</v>
      </c>
      <c r="D8" s="70"/>
      <c r="E8" s="70"/>
      <c r="F8" s="70"/>
      <c r="G8" s="70"/>
      <c r="H8" s="70"/>
      <c r="I8" s="95">
        <f>SUM(I3:I7)</f>
        <v>0</v>
      </c>
      <c r="J8" s="96"/>
      <c r="K8" s="7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2" ht="16.2" thickBot="1" x14ac:dyDescent="0.35">
      <c r="A9" s="48"/>
      <c r="B9" s="48"/>
      <c r="C9" s="71" t="s">
        <v>56</v>
      </c>
      <c r="D9" s="72"/>
      <c r="E9" s="72"/>
      <c r="F9" s="72"/>
      <c r="G9" s="72"/>
      <c r="H9" s="72"/>
      <c r="I9" s="131">
        <f>I8-SUM(I6:J7)</f>
        <v>0</v>
      </c>
      <c r="J9" s="132"/>
      <c r="K9" s="7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2" x14ac:dyDescent="0.25">
      <c r="I10" s="18"/>
      <c r="J10" s="1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2" ht="15" customHeight="1" thickBot="1" x14ac:dyDescent="0.35">
      <c r="A11" s="97" t="s">
        <v>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8"/>
      <c r="R11" s="18"/>
      <c r="S11" s="18"/>
      <c r="T11" s="18"/>
      <c r="U11" s="18"/>
    </row>
    <row r="12" spans="1:22" ht="40.200000000000003" customHeight="1" thickTop="1" x14ac:dyDescent="0.3">
      <c r="D12" s="49" t="s">
        <v>70</v>
      </c>
      <c r="E12" s="50" t="s">
        <v>10</v>
      </c>
      <c r="F12" s="49" t="s">
        <v>11</v>
      </c>
      <c r="G12" s="49" t="s">
        <v>12</v>
      </c>
      <c r="H12" s="49" t="s">
        <v>13</v>
      </c>
      <c r="I12" s="49" t="s">
        <v>14</v>
      </c>
      <c r="J12" s="49" t="s">
        <v>15</v>
      </c>
      <c r="K12" s="49" t="s">
        <v>3</v>
      </c>
      <c r="L12" s="49" t="s">
        <v>4</v>
      </c>
      <c r="M12" s="49" t="s">
        <v>5</v>
      </c>
      <c r="N12" s="49" t="s">
        <v>16</v>
      </c>
      <c r="O12" s="49" t="s">
        <v>32</v>
      </c>
      <c r="P12" s="51" t="s">
        <v>33</v>
      </c>
      <c r="V12" s="4"/>
    </row>
    <row r="13" spans="1:22" ht="16.2" thickBot="1" x14ac:dyDescent="0.35">
      <c r="A13" s="151" t="s">
        <v>2</v>
      </c>
      <c r="B13" s="152"/>
      <c r="C13" s="152"/>
      <c r="D13" s="52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3">
        <v>0</v>
      </c>
      <c r="V13" s="7"/>
    </row>
    <row r="14" spans="1:22" ht="22.2" customHeight="1" thickTop="1" x14ac:dyDescent="0.25">
      <c r="A14" s="153" t="s">
        <v>34</v>
      </c>
      <c r="B14" s="153"/>
      <c r="C14" s="153"/>
      <c r="D14" s="54">
        <v>0</v>
      </c>
      <c r="E14" s="54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20"/>
      <c r="R14" s="20"/>
      <c r="S14" s="20"/>
      <c r="T14" s="20"/>
      <c r="U14" s="20"/>
    </row>
    <row r="15" spans="1:22" ht="22.2" customHeight="1" x14ac:dyDescent="0.25">
      <c r="A15" s="150" t="s">
        <v>35</v>
      </c>
      <c r="B15" s="150"/>
      <c r="C15" s="150"/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20"/>
      <c r="R15" s="20"/>
      <c r="S15" s="20"/>
      <c r="T15" s="20"/>
      <c r="U15" s="20"/>
    </row>
    <row r="16" spans="1:22" ht="33" customHeight="1" x14ac:dyDescent="0.25">
      <c r="A16" s="150" t="s">
        <v>50</v>
      </c>
      <c r="B16" s="150"/>
      <c r="C16" s="150"/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20"/>
      <c r="R16" s="20"/>
      <c r="S16" s="20"/>
      <c r="T16" s="20"/>
      <c r="U16" s="20"/>
    </row>
    <row r="17" spans="1:21" ht="23.4" customHeight="1" x14ac:dyDescent="0.25">
      <c r="A17" s="150" t="s">
        <v>44</v>
      </c>
      <c r="B17" s="150"/>
      <c r="C17" s="150"/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20"/>
      <c r="R17" s="20"/>
      <c r="S17" s="20"/>
      <c r="T17" s="20"/>
      <c r="U17" s="20"/>
    </row>
    <row r="18" spans="1:21" ht="34.950000000000003" customHeight="1" x14ac:dyDescent="0.25">
      <c r="A18" s="150" t="s">
        <v>36</v>
      </c>
      <c r="B18" s="150"/>
      <c r="C18" s="150"/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20"/>
      <c r="R18" s="20"/>
      <c r="S18" s="20"/>
      <c r="T18" s="20"/>
      <c r="U18" s="20"/>
    </row>
    <row r="19" spans="1:21" ht="21.6" customHeight="1" x14ac:dyDescent="0.3">
      <c r="A19" s="129" t="s">
        <v>25</v>
      </c>
      <c r="B19" s="129"/>
      <c r="C19" s="130"/>
      <c r="D19" s="23">
        <f t="shared" ref="D19:P19" si="0">SUM(D14:D18)</f>
        <v>0</v>
      </c>
      <c r="E19" s="23">
        <f t="shared" si="0"/>
        <v>0</v>
      </c>
      <c r="F19" s="23">
        <f t="shared" si="0"/>
        <v>0</v>
      </c>
      <c r="G19" s="23">
        <f t="shared" si="0"/>
        <v>0</v>
      </c>
      <c r="H19" s="23">
        <f t="shared" si="0"/>
        <v>0</v>
      </c>
      <c r="I19" s="23">
        <f t="shared" si="0"/>
        <v>0</v>
      </c>
      <c r="J19" s="23">
        <f t="shared" si="0"/>
        <v>0</v>
      </c>
      <c r="K19" s="23">
        <f t="shared" si="0"/>
        <v>0</v>
      </c>
      <c r="L19" s="23">
        <f t="shared" si="0"/>
        <v>0</v>
      </c>
      <c r="M19" s="23">
        <f t="shared" si="0"/>
        <v>0</v>
      </c>
      <c r="N19" s="23">
        <f t="shared" si="0"/>
        <v>0</v>
      </c>
      <c r="O19" s="23">
        <f t="shared" si="0"/>
        <v>0</v>
      </c>
      <c r="P19" s="23">
        <f t="shared" si="0"/>
        <v>0</v>
      </c>
      <c r="Q19" s="20"/>
      <c r="R19" s="20"/>
      <c r="S19" s="20"/>
      <c r="T19" s="20"/>
      <c r="U19" s="20"/>
    </row>
    <row r="20" spans="1:21" ht="16.2" customHeight="1" thickBot="1" x14ac:dyDescent="0.35">
      <c r="A20" s="21"/>
      <c r="B20" s="21"/>
      <c r="C20" s="21"/>
      <c r="D20" s="2"/>
      <c r="E20" s="2"/>
      <c r="F20" s="2"/>
      <c r="G20" s="2"/>
      <c r="H20" s="2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9.95" customHeight="1" thickTop="1" thickBot="1" x14ac:dyDescent="0.35">
      <c r="A21" s="114" t="s">
        <v>43</v>
      </c>
      <c r="B21" s="114"/>
      <c r="C21" s="114"/>
      <c r="D21" s="114"/>
      <c r="E21" s="114"/>
      <c r="F21" s="114"/>
      <c r="G21" s="114"/>
      <c r="I21" s="161" t="s">
        <v>24</v>
      </c>
      <c r="J21" s="161"/>
      <c r="K21" s="161"/>
      <c r="L21" s="161"/>
      <c r="M21" s="161"/>
      <c r="N21" s="161"/>
      <c r="O21" s="161"/>
      <c r="P21" s="1"/>
      <c r="Q21" s="1"/>
      <c r="R21" s="1"/>
    </row>
    <row r="22" spans="1:21" ht="30" customHeight="1" thickTop="1" thickBot="1" x14ac:dyDescent="0.35">
      <c r="A22" s="114"/>
      <c r="B22" s="114"/>
      <c r="C22" s="114"/>
      <c r="D22" s="114"/>
      <c r="E22" s="114"/>
      <c r="F22" s="114"/>
      <c r="G22" s="114"/>
      <c r="I22" s="162"/>
      <c r="J22" s="162"/>
      <c r="K22" s="162"/>
      <c r="L22" s="163" t="s">
        <v>41</v>
      </c>
      <c r="M22" s="162"/>
      <c r="N22" s="79" t="s">
        <v>28</v>
      </c>
      <c r="O22" s="79" t="s">
        <v>30</v>
      </c>
      <c r="P22" s="1"/>
      <c r="Q22" s="1"/>
      <c r="R22" s="1"/>
    </row>
    <row r="23" spans="1:21" ht="15.6" customHeight="1" thickTop="1" x14ac:dyDescent="0.3">
      <c r="A23" s="17" t="s">
        <v>29</v>
      </c>
      <c r="B23" s="17"/>
      <c r="C23" s="17"/>
      <c r="D23" s="17"/>
      <c r="E23" s="17"/>
      <c r="F23" s="17"/>
      <c r="G23" s="17"/>
      <c r="I23" s="164" t="s">
        <v>20</v>
      </c>
      <c r="J23" s="165"/>
      <c r="K23" s="165"/>
      <c r="L23" s="146">
        <f>SUM(D13:W13)</f>
        <v>0</v>
      </c>
      <c r="M23" s="147"/>
      <c r="N23" s="80">
        <f>I8-L23</f>
        <v>0</v>
      </c>
      <c r="O23" s="81"/>
      <c r="P23" s="1"/>
      <c r="Q23" s="1"/>
      <c r="R23" s="1"/>
    </row>
    <row r="24" spans="1:21" ht="15.6" customHeight="1" x14ac:dyDescent="0.3">
      <c r="A24" s="16" t="s">
        <v>17</v>
      </c>
      <c r="B24" s="16"/>
      <c r="I24" s="142" t="s">
        <v>21</v>
      </c>
      <c r="J24" s="143"/>
      <c r="K24" s="143"/>
      <c r="L24" s="144">
        <f>SUM(D14:P14)</f>
        <v>0</v>
      </c>
      <c r="M24" s="145"/>
      <c r="N24" s="82">
        <f>I4-L24</f>
        <v>0</v>
      </c>
      <c r="O24" s="83" t="e">
        <f t="shared" ref="O24:O29" si="1">L24/I4</f>
        <v>#DIV/0!</v>
      </c>
      <c r="Q24" s="1"/>
      <c r="R24" s="1"/>
    </row>
    <row r="25" spans="1:21" ht="15.6" customHeight="1" x14ac:dyDescent="0.3">
      <c r="I25" s="142" t="s">
        <v>22</v>
      </c>
      <c r="J25" s="143"/>
      <c r="K25" s="143"/>
      <c r="L25" s="144">
        <f>SUM(D15:P15)</f>
        <v>0</v>
      </c>
      <c r="M25" s="145"/>
      <c r="N25" s="82">
        <f>I5-L25</f>
        <v>0</v>
      </c>
      <c r="O25" s="83" t="e">
        <f t="shared" si="1"/>
        <v>#DIV/0!</v>
      </c>
      <c r="Q25" s="1"/>
      <c r="R25" s="1"/>
    </row>
    <row r="26" spans="1:21" ht="15.6" customHeight="1" x14ac:dyDescent="0.3">
      <c r="I26" s="142" t="s">
        <v>51</v>
      </c>
      <c r="J26" s="143"/>
      <c r="K26" s="160"/>
      <c r="L26" s="144">
        <f>SUM(D16:P16)</f>
        <v>0</v>
      </c>
      <c r="M26" s="145"/>
      <c r="N26" s="82">
        <f>I6-L26</f>
        <v>0</v>
      </c>
      <c r="O26" s="83" t="e">
        <f t="shared" si="1"/>
        <v>#DIV/0!</v>
      </c>
      <c r="Q26" s="1"/>
      <c r="R26" s="1"/>
    </row>
    <row r="27" spans="1:21" ht="19.2" customHeight="1" thickBot="1" x14ac:dyDescent="0.35">
      <c r="A27" s="141"/>
      <c r="B27" s="141"/>
      <c r="C27" s="141"/>
      <c r="D27" s="141"/>
      <c r="E27" s="141"/>
      <c r="F27" s="141"/>
      <c r="G27" s="141"/>
      <c r="I27" s="142" t="s">
        <v>23</v>
      </c>
      <c r="J27" s="143"/>
      <c r="K27" s="143"/>
      <c r="L27" s="144">
        <f>SUM(D17:P17)</f>
        <v>0</v>
      </c>
      <c r="M27" s="145"/>
      <c r="N27" s="82">
        <f>I7-L27</f>
        <v>0</v>
      </c>
      <c r="O27" s="83" t="e">
        <f t="shared" si="1"/>
        <v>#DIV/0!</v>
      </c>
      <c r="Q27" s="1"/>
      <c r="R27" s="1"/>
    </row>
    <row r="28" spans="1:21" ht="21" customHeight="1" thickTop="1" x14ac:dyDescent="0.3">
      <c r="A28" s="134" t="s">
        <v>54</v>
      </c>
      <c r="B28" s="134"/>
      <c r="C28" s="134"/>
      <c r="D28" s="134"/>
      <c r="E28" s="134"/>
      <c r="F28" s="134"/>
      <c r="G28" s="134"/>
      <c r="H28" s="16"/>
      <c r="I28" s="142" t="s">
        <v>49</v>
      </c>
      <c r="J28" s="143"/>
      <c r="K28" s="143"/>
      <c r="L28" s="144">
        <f t="shared" ref="L28" si="2">SUM(D18:P18)</f>
        <v>0</v>
      </c>
      <c r="M28" s="145"/>
      <c r="N28" s="82">
        <f>I3-L28</f>
        <v>0</v>
      </c>
      <c r="O28" s="83" t="e">
        <f t="shared" si="1"/>
        <v>#DIV/0!</v>
      </c>
      <c r="Q28" s="1"/>
      <c r="R28" s="1"/>
    </row>
    <row r="29" spans="1:21" ht="35.4" customHeight="1" x14ac:dyDescent="0.3">
      <c r="A29" s="48"/>
      <c r="B29" s="48"/>
      <c r="C29" s="48"/>
      <c r="D29" s="48"/>
      <c r="E29" s="48"/>
      <c r="F29" s="48"/>
      <c r="G29" s="48"/>
      <c r="H29" s="17"/>
      <c r="I29" s="142" t="s">
        <v>55</v>
      </c>
      <c r="J29" s="143"/>
      <c r="K29" s="143"/>
      <c r="L29" s="158">
        <f>L24+L25+L28</f>
        <v>0</v>
      </c>
      <c r="M29" s="159"/>
      <c r="N29" s="84"/>
      <c r="O29" s="83" t="e">
        <f t="shared" si="1"/>
        <v>#DIV/0!</v>
      </c>
      <c r="Q29" s="1"/>
      <c r="R29" s="1"/>
    </row>
    <row r="30" spans="1:21" ht="15.6" customHeight="1" x14ac:dyDescent="0.25">
      <c r="A30" s="48"/>
      <c r="B30" s="48"/>
      <c r="C30" s="48"/>
      <c r="D30" s="48"/>
      <c r="E30" s="48"/>
      <c r="F30" s="48"/>
      <c r="G30" s="48"/>
      <c r="I30" s="135" t="s">
        <v>40</v>
      </c>
      <c r="J30" s="136"/>
      <c r="K30" s="136"/>
      <c r="L30" s="137">
        <f>I9</f>
        <v>0</v>
      </c>
      <c r="M30" s="138"/>
      <c r="N30" s="139"/>
      <c r="O30" s="140"/>
      <c r="P30" s="26"/>
      <c r="Q30" s="1"/>
      <c r="R30" s="1"/>
    </row>
    <row r="31" spans="1:21" ht="15" customHeight="1" thickBot="1" x14ac:dyDescent="0.3">
      <c r="A31" s="141"/>
      <c r="B31" s="141"/>
      <c r="C31" s="141"/>
      <c r="D31" s="141"/>
      <c r="E31" s="141"/>
      <c r="F31" s="141"/>
      <c r="G31" s="141"/>
      <c r="H31" s="22"/>
      <c r="I31" s="135"/>
      <c r="J31" s="136"/>
      <c r="K31" s="136"/>
      <c r="L31" s="137"/>
      <c r="M31" s="138"/>
      <c r="N31" s="139"/>
      <c r="O31" s="140"/>
      <c r="P31" s="26"/>
      <c r="Q31" s="1"/>
      <c r="R31" s="1"/>
    </row>
    <row r="32" spans="1:21" ht="16.8" thickTop="1" thickBot="1" x14ac:dyDescent="0.35">
      <c r="A32" s="134" t="s">
        <v>53</v>
      </c>
      <c r="B32" s="134"/>
      <c r="C32" s="134"/>
      <c r="D32" s="134"/>
      <c r="E32" s="134"/>
      <c r="F32" s="134"/>
      <c r="G32" s="134"/>
      <c r="I32" s="154" t="s">
        <v>8</v>
      </c>
      <c r="J32" s="155"/>
      <c r="K32" s="155"/>
      <c r="L32" s="156" t="e">
        <f>L29/L30</f>
        <v>#DIV/0!</v>
      </c>
      <c r="M32" s="157"/>
      <c r="N32" s="85"/>
      <c r="O32" s="86"/>
      <c r="P32" s="1"/>
      <c r="Q32" s="1"/>
      <c r="R32" s="1"/>
    </row>
    <row r="33" spans="2:16" ht="1.95" customHeight="1" x14ac:dyDescent="0.3">
      <c r="O33" s="15" t="s">
        <v>6</v>
      </c>
      <c r="P33" s="8" t="e">
        <f>#REF!+#REF!+#REF!</f>
        <v>#REF!</v>
      </c>
    </row>
    <row r="34" spans="2:16" hidden="1" x14ac:dyDescent="0.25">
      <c r="B34" s="6"/>
      <c r="C34" s="6"/>
      <c r="H34" s="6"/>
      <c r="I34" s="1"/>
      <c r="J34" s="1"/>
      <c r="K34" s="1"/>
      <c r="L34" s="1"/>
      <c r="M34" s="1"/>
      <c r="N34" s="1"/>
      <c r="O34" s="9"/>
      <c r="P34" s="10"/>
    </row>
    <row r="35" spans="2:16" ht="93.6" hidden="1" x14ac:dyDescent="0.3">
      <c r="B35" s="1" t="s">
        <v>18</v>
      </c>
      <c r="H35" s="1" t="s">
        <v>18</v>
      </c>
      <c r="I35" s="1"/>
      <c r="J35" s="1"/>
      <c r="K35" s="1"/>
      <c r="L35" s="1"/>
      <c r="M35" s="1"/>
      <c r="N35" s="1"/>
      <c r="O35" s="11" t="s">
        <v>7</v>
      </c>
      <c r="P35" s="74">
        <v>1752000</v>
      </c>
    </row>
    <row r="36" spans="2:16" hidden="1" x14ac:dyDescent="0.25">
      <c r="I36" s="1"/>
      <c r="J36" s="1"/>
      <c r="K36" s="1"/>
      <c r="L36" s="1"/>
      <c r="M36" s="1"/>
      <c r="N36" s="1"/>
      <c r="O36" s="9"/>
      <c r="P36" s="12"/>
    </row>
    <row r="37" spans="2:16" ht="16.2" hidden="1" thickBot="1" x14ac:dyDescent="0.35">
      <c r="I37" s="1"/>
      <c r="J37" s="1"/>
      <c r="K37" s="1"/>
      <c r="L37" s="1"/>
      <c r="M37" s="1"/>
      <c r="N37" s="1"/>
      <c r="O37" s="13" t="s">
        <v>8</v>
      </c>
      <c r="P37" s="14" t="e">
        <f>P33/P35*100</f>
        <v>#REF!</v>
      </c>
    </row>
    <row r="41" spans="2:16" ht="16.2" customHeight="1" x14ac:dyDescent="0.25"/>
  </sheetData>
  <sheetProtection sheet="1" objects="1" scenarios="1" selectLockedCells="1"/>
  <mergeCells count="46">
    <mergeCell ref="A32:G32"/>
    <mergeCell ref="I32:K32"/>
    <mergeCell ref="L32:M32"/>
    <mergeCell ref="A19:C19"/>
    <mergeCell ref="I29:K29"/>
    <mergeCell ref="L29:M29"/>
    <mergeCell ref="I26:K26"/>
    <mergeCell ref="L26:M26"/>
    <mergeCell ref="A21:G22"/>
    <mergeCell ref="I21:O21"/>
    <mergeCell ref="I22:K22"/>
    <mergeCell ref="L22:M22"/>
    <mergeCell ref="A27:G27"/>
    <mergeCell ref="I27:K27"/>
    <mergeCell ref="L27:M27"/>
    <mergeCell ref="I23:K23"/>
    <mergeCell ref="A18:C18"/>
    <mergeCell ref="I7:J7"/>
    <mergeCell ref="I8:J8"/>
    <mergeCell ref="I9:J9"/>
    <mergeCell ref="A11:P11"/>
    <mergeCell ref="A13:C13"/>
    <mergeCell ref="A14:C14"/>
    <mergeCell ref="A15:C15"/>
    <mergeCell ref="A16:C16"/>
    <mergeCell ref="A17:C17"/>
    <mergeCell ref="I6:J6"/>
    <mergeCell ref="A1:B1"/>
    <mergeCell ref="C1:G1"/>
    <mergeCell ref="I3:J3"/>
    <mergeCell ref="I4:J4"/>
    <mergeCell ref="I5:J5"/>
    <mergeCell ref="J1:M1"/>
    <mergeCell ref="L23:M23"/>
    <mergeCell ref="I24:K24"/>
    <mergeCell ref="L24:M24"/>
    <mergeCell ref="I25:K25"/>
    <mergeCell ref="L25:M25"/>
    <mergeCell ref="A28:G28"/>
    <mergeCell ref="I30:K31"/>
    <mergeCell ref="L30:M31"/>
    <mergeCell ref="N30:N31"/>
    <mergeCell ref="O30:O31"/>
    <mergeCell ref="A31:G31"/>
    <mergeCell ref="I28:K28"/>
    <mergeCell ref="L28:M28"/>
  </mergeCells>
  <pageMargins left="0.25" right="0.25" top="0.75" bottom="0.75" header="0.3" footer="0.3"/>
  <pageSetup scale="74" orientation="landscape" r:id="rId1"/>
  <headerFooter>
    <oddHeader>&amp;L&amp;G&amp;C&amp;"Arial,Bold"&amp;14Title I Drawdown  Calculation Worksheet</oddHeader>
    <oddFooter>&amp;CJuly 1, 2018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25B6E7437D643BEAAC06D495827D4" ma:contentTypeVersion="1" ma:contentTypeDescription="Create a new document." ma:contentTypeScope="" ma:versionID="3327b551467a8fb9fedd2d34fe1508e1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targetNamespace="http://schemas.microsoft.com/office/2006/metadata/properties" ma:root="true" ma:fieldsID="feb49e78f3da19e4d02149b6c86843ad" ns1:_="" ns2:_="">
    <xsd:import namespace="http://schemas.microsoft.com/sharepoint/v3"/>
    <xsd:import namespace="1d496aed-39d0-4758-b3cf-4e477328771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609FCD-C9ED-4CE8-A4BA-8953C3251A92}"/>
</file>

<file path=customXml/itemProps2.xml><?xml version="1.0" encoding="utf-8"?>
<ds:datastoreItem xmlns:ds="http://schemas.openxmlformats.org/officeDocument/2006/customXml" ds:itemID="{128E3039-BFAB-4423-B4F5-D31E63E96C61}"/>
</file>

<file path=customXml/itemProps3.xml><?xml version="1.0" encoding="utf-8"?>
<ds:datastoreItem xmlns:ds="http://schemas.openxmlformats.org/officeDocument/2006/customXml" ds:itemID="{C0829A0A-F438-4EEC-BA1E-2C9C00FD19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Directions</vt:lpstr>
      <vt:lpstr>SAMPLE Drawdown worksheet</vt:lpstr>
      <vt:lpstr>Drawdown Summary</vt:lpstr>
      <vt:lpstr>Directions!Print_Area</vt:lpstr>
      <vt:lpstr>'Drawdown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Anne Marie Wiseman</dc:creator>
  <cp:lastModifiedBy>Anne Marie Wiseman</cp:lastModifiedBy>
  <cp:lastPrinted>2018-06-29T03:37:30Z</cp:lastPrinted>
  <dcterms:created xsi:type="dcterms:W3CDTF">2018-05-16T00:30:16Z</dcterms:created>
  <dcterms:modified xsi:type="dcterms:W3CDTF">2018-07-03T16:16:57Z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0x01010026A25B6E7437D643BEAAC06D495827D4</vt:lpwstr>
  </property>
</Properties>
</file>