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3.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omments8.xml" ContentType="application/vnd.openxmlformats-officedocument.spreadsheetml.comments+xml"/>
  <Override PartName="/xl/comments7.xml" ContentType="application/vnd.openxmlformats-officedocument.spreadsheetml.comments+xml"/>
  <Override PartName="/xl/comments6.xml" ContentType="application/vnd.openxmlformats-officedocument.spreadsheetml.comments+xml"/>
  <Override PartName="/xl/comments5.xml" ContentType="application/vnd.openxmlformats-officedocument.spreadsheetml.comments+xml"/>
  <Override PartName="/xl/comments3.xml" ContentType="application/vnd.openxmlformats-officedocument.spreadsheetml.comments+xml"/>
  <Override PartName="/xl/comments2.xml" ContentType="application/vnd.openxmlformats-officedocument.spreadsheetml.comments+xml"/>
  <Override PartName="/xl/comments1.xml" ContentType="application/vnd.openxmlformats-officedocument.spreadsheetml.comments+xml"/>
  <Override PartName="/xl/comments4.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charityroberts/Desktop/"/>
    </mc:Choice>
  </mc:AlternateContent>
  <xr:revisionPtr revIDLastSave="0" documentId="8_{4563F110-2292-6C47-8D17-C563FB9691A0}" xr6:coauthVersionLast="46" xr6:coauthVersionMax="46" xr10:uidLastSave="{00000000-0000-0000-0000-000000000000}"/>
  <bookViews>
    <workbookView xWindow="680" yWindow="680" windowWidth="29640" windowHeight="19320" activeTab="9" xr2:uid="{00000000-000D-0000-FFFF-FFFF00000000}"/>
  </bookViews>
  <sheets>
    <sheet name="DIRECTIONS" sheetId="22" r:id="rId1"/>
    <sheet name="FTE Numbers to Enter" sheetId="11" r:id="rId2"/>
    <sheet name="FY22 District" sheetId="4" r:id="rId3"/>
    <sheet name="School1" sheetId="19" r:id="rId4"/>
    <sheet name="School2" sheetId="23" r:id="rId5"/>
    <sheet name="School3" sheetId="24" r:id="rId6"/>
    <sheet name="School4" sheetId="25" r:id="rId7"/>
    <sheet name="School5" sheetId="26" r:id="rId8"/>
    <sheet name="School6" sheetId="27" r:id="rId9"/>
    <sheet name="School7" sheetId="28" r:id="rId10"/>
  </sheets>
  <definedNames>
    <definedName name="positions" localSheetId="3">School1!$I$27:$I$28</definedName>
    <definedName name="positions" localSheetId="4">School2!$I$27:$I$28</definedName>
    <definedName name="positions" localSheetId="5">School3!$I$27:$I$28</definedName>
    <definedName name="positions" localSheetId="6">School4!$I$27:$I$28</definedName>
    <definedName name="positions" localSheetId="7">School5!$I$27:$I$28</definedName>
    <definedName name="positions" localSheetId="8">School6!$I$27:$I$28</definedName>
    <definedName name="positions" localSheetId="9">School7!$I$27:$I$28</definedName>
    <definedName name="positions">#REF!</definedName>
    <definedName name="teachers" localSheetId="3">School1!$G$43:$G$44</definedName>
    <definedName name="teachers" localSheetId="4">School2!$G$43:$G$44</definedName>
    <definedName name="teachers" localSheetId="5">School3!$G$43:$G$44</definedName>
    <definedName name="teachers" localSheetId="6">School4!$G$43:$G$44</definedName>
    <definedName name="teachers" localSheetId="7">School5!$G$43:$G$44</definedName>
    <definedName name="teachers" localSheetId="8">School6!$G$43:$G$44</definedName>
    <definedName name="teachers" localSheetId="9">School7!$G$43:$G$44</definedName>
    <definedName name="teacher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 i="4" l="1"/>
  <c r="D9" i="4"/>
  <c r="D10" i="4"/>
  <c r="D11" i="4"/>
  <c r="D12" i="4"/>
  <c r="D14" i="4"/>
  <c r="D15" i="4"/>
  <c r="D16" i="4"/>
  <c r="D17" i="4"/>
  <c r="D18" i="4"/>
  <c r="D20" i="4"/>
  <c r="D21" i="4"/>
  <c r="D22" i="4"/>
  <c r="D23" i="4"/>
  <c r="D24" i="4"/>
  <c r="E24" i="4" l="1"/>
  <c r="E23" i="4"/>
  <c r="E22" i="4"/>
  <c r="E21" i="4"/>
  <c r="E20" i="4"/>
  <c r="C51" i="28"/>
  <c r="B50" i="28"/>
  <c r="B51" i="28" s="1"/>
  <c r="D51" i="28" s="1"/>
  <c r="H36" i="28" s="1"/>
  <c r="E35" i="28"/>
  <c r="E34" i="28"/>
  <c r="E33" i="28"/>
  <c r="E32" i="28"/>
  <c r="E31" i="28"/>
  <c r="E29" i="28"/>
  <c r="D29" i="28"/>
  <c r="D35" i="28" s="1"/>
  <c r="F35" i="28" s="1"/>
  <c r="E28" i="28"/>
  <c r="D28" i="28"/>
  <c r="E27" i="28"/>
  <c r="D27" i="28"/>
  <c r="D33" i="28" s="1"/>
  <c r="E26" i="28"/>
  <c r="D26" i="28"/>
  <c r="E25" i="28"/>
  <c r="D25" i="28"/>
  <c r="D31" i="28" s="1"/>
  <c r="E23" i="28"/>
  <c r="F23" i="28" s="1"/>
  <c r="E22" i="28"/>
  <c r="F22" i="28" s="1"/>
  <c r="E21" i="28"/>
  <c r="F21" i="28" s="1"/>
  <c r="E20" i="28"/>
  <c r="F20" i="28" s="1"/>
  <c r="E19" i="28"/>
  <c r="F19" i="28" s="1"/>
  <c r="E17" i="28"/>
  <c r="F17" i="28" s="1"/>
  <c r="E16" i="28"/>
  <c r="F16" i="28" s="1"/>
  <c r="E15" i="28"/>
  <c r="F15" i="28" s="1"/>
  <c r="E14" i="28"/>
  <c r="F14" i="28" s="1"/>
  <c r="E13" i="28"/>
  <c r="F13" i="28" s="1"/>
  <c r="E11" i="28"/>
  <c r="F11" i="28" s="1"/>
  <c r="E10" i="28"/>
  <c r="F10" i="28" s="1"/>
  <c r="E9" i="28"/>
  <c r="F9" i="28" s="1"/>
  <c r="E8" i="28"/>
  <c r="F8" i="28" s="1"/>
  <c r="E7" i="28"/>
  <c r="F7" i="28" s="1"/>
  <c r="C51" i="27"/>
  <c r="B50" i="27"/>
  <c r="B51" i="27" s="1"/>
  <c r="E35" i="27"/>
  <c r="E34" i="27"/>
  <c r="E33" i="27"/>
  <c r="E32" i="27"/>
  <c r="E31" i="27"/>
  <c r="E29" i="27"/>
  <c r="D29" i="27"/>
  <c r="D35" i="27" s="1"/>
  <c r="F35" i="27" s="1"/>
  <c r="E28" i="27"/>
  <c r="D28" i="27"/>
  <c r="E27" i="27"/>
  <c r="D27" i="27"/>
  <c r="D33" i="27" s="1"/>
  <c r="E26" i="27"/>
  <c r="D26" i="27"/>
  <c r="F26" i="27" s="1"/>
  <c r="E25" i="27"/>
  <c r="D25" i="27"/>
  <c r="D31" i="27" s="1"/>
  <c r="E23" i="27"/>
  <c r="F23" i="27" s="1"/>
  <c r="E22" i="27"/>
  <c r="F22" i="27" s="1"/>
  <c r="E21" i="27"/>
  <c r="F21" i="27" s="1"/>
  <c r="E20" i="27"/>
  <c r="F20" i="27" s="1"/>
  <c r="E19" i="27"/>
  <c r="F19" i="27" s="1"/>
  <c r="E17" i="27"/>
  <c r="F17" i="27" s="1"/>
  <c r="E16" i="27"/>
  <c r="F16" i="27" s="1"/>
  <c r="E15" i="27"/>
  <c r="F15" i="27" s="1"/>
  <c r="E14" i="27"/>
  <c r="F14" i="27" s="1"/>
  <c r="E13" i="27"/>
  <c r="F13" i="27" s="1"/>
  <c r="E11" i="27"/>
  <c r="F11" i="27" s="1"/>
  <c r="E10" i="27"/>
  <c r="F10" i="27" s="1"/>
  <c r="E9" i="27"/>
  <c r="F9" i="27" s="1"/>
  <c r="E8" i="27"/>
  <c r="F8" i="27" s="1"/>
  <c r="E7" i="27"/>
  <c r="F7" i="27" s="1"/>
  <c r="C51" i="26"/>
  <c r="B50" i="26"/>
  <c r="B51" i="26" s="1"/>
  <c r="D51" i="26" s="1"/>
  <c r="H36" i="26" s="1"/>
  <c r="E35" i="26"/>
  <c r="E34" i="26"/>
  <c r="E33" i="26"/>
  <c r="E32" i="26"/>
  <c r="E31" i="26"/>
  <c r="E29" i="26"/>
  <c r="D29" i="26"/>
  <c r="D35" i="26" s="1"/>
  <c r="F35" i="26" s="1"/>
  <c r="E28" i="26"/>
  <c r="D28" i="26"/>
  <c r="E27" i="26"/>
  <c r="D27" i="26"/>
  <c r="D33" i="26" s="1"/>
  <c r="E26" i="26"/>
  <c r="D26" i="26"/>
  <c r="F26" i="26" s="1"/>
  <c r="E25" i="26"/>
  <c r="D25" i="26"/>
  <c r="D31" i="26" s="1"/>
  <c r="E23" i="26"/>
  <c r="F23" i="26" s="1"/>
  <c r="E22" i="26"/>
  <c r="F22" i="26" s="1"/>
  <c r="E21" i="26"/>
  <c r="F21" i="26" s="1"/>
  <c r="E20" i="26"/>
  <c r="F20" i="26" s="1"/>
  <c r="E19" i="26"/>
  <c r="F19" i="26" s="1"/>
  <c r="E17" i="26"/>
  <c r="F17" i="26" s="1"/>
  <c r="E16" i="26"/>
  <c r="F16" i="26" s="1"/>
  <c r="E15" i="26"/>
  <c r="F15" i="26" s="1"/>
  <c r="E14" i="26"/>
  <c r="F14" i="26" s="1"/>
  <c r="E13" i="26"/>
  <c r="F13" i="26" s="1"/>
  <c r="E11" i="26"/>
  <c r="F11" i="26" s="1"/>
  <c r="E10" i="26"/>
  <c r="F10" i="26" s="1"/>
  <c r="E9" i="26"/>
  <c r="F9" i="26" s="1"/>
  <c r="E8" i="26"/>
  <c r="F8" i="26" s="1"/>
  <c r="E7" i="26"/>
  <c r="F7" i="26" s="1"/>
  <c r="C51" i="25"/>
  <c r="B50" i="25"/>
  <c r="B51" i="25" s="1"/>
  <c r="E35" i="25"/>
  <c r="E34" i="25"/>
  <c r="E33" i="25"/>
  <c r="E32" i="25"/>
  <c r="E31" i="25"/>
  <c r="E29" i="25"/>
  <c r="D29" i="25"/>
  <c r="E28" i="25"/>
  <c r="D28" i="25"/>
  <c r="D34" i="25" s="1"/>
  <c r="F34" i="25" s="1"/>
  <c r="E27" i="25"/>
  <c r="D27" i="25"/>
  <c r="F27" i="25" s="1"/>
  <c r="E26" i="25"/>
  <c r="D26" i="25"/>
  <c r="D32" i="25" s="1"/>
  <c r="E25" i="25"/>
  <c r="D25" i="25"/>
  <c r="D31" i="25" s="1"/>
  <c r="E23" i="25"/>
  <c r="F23" i="25" s="1"/>
  <c r="E22" i="25"/>
  <c r="F22" i="25" s="1"/>
  <c r="E21" i="25"/>
  <c r="F21" i="25" s="1"/>
  <c r="E20" i="25"/>
  <c r="F20" i="25" s="1"/>
  <c r="E19" i="25"/>
  <c r="F19" i="25" s="1"/>
  <c r="E17" i="25"/>
  <c r="F17" i="25" s="1"/>
  <c r="E16" i="25"/>
  <c r="F16" i="25" s="1"/>
  <c r="E15" i="25"/>
  <c r="F15" i="25" s="1"/>
  <c r="E14" i="25"/>
  <c r="F14" i="25" s="1"/>
  <c r="E13" i="25"/>
  <c r="F13" i="25" s="1"/>
  <c r="E11" i="25"/>
  <c r="F11" i="25" s="1"/>
  <c r="E10" i="25"/>
  <c r="F10" i="25" s="1"/>
  <c r="E9" i="25"/>
  <c r="F9" i="25" s="1"/>
  <c r="E8" i="25"/>
  <c r="F8" i="25" s="1"/>
  <c r="E7" i="25"/>
  <c r="F7" i="25" s="1"/>
  <c r="C51" i="24"/>
  <c r="B50" i="24"/>
  <c r="B51" i="24" s="1"/>
  <c r="E35" i="24"/>
  <c r="E34" i="24"/>
  <c r="E33" i="24"/>
  <c r="E32" i="24"/>
  <c r="E31" i="24"/>
  <c r="E29" i="24"/>
  <c r="D29" i="24"/>
  <c r="D35" i="24" s="1"/>
  <c r="F35" i="24" s="1"/>
  <c r="E28" i="24"/>
  <c r="D28" i="24"/>
  <c r="F28" i="24" s="1"/>
  <c r="E27" i="24"/>
  <c r="D27" i="24"/>
  <c r="D33" i="24" s="1"/>
  <c r="E26" i="24"/>
  <c r="D26" i="24"/>
  <c r="E25" i="24"/>
  <c r="D25" i="24"/>
  <c r="D31" i="24" s="1"/>
  <c r="E23" i="24"/>
  <c r="F23" i="24" s="1"/>
  <c r="E22" i="24"/>
  <c r="F22" i="24" s="1"/>
  <c r="E21" i="24"/>
  <c r="F21" i="24" s="1"/>
  <c r="E20" i="24"/>
  <c r="F20" i="24" s="1"/>
  <c r="E19" i="24"/>
  <c r="F19" i="24" s="1"/>
  <c r="E17" i="24"/>
  <c r="F17" i="24" s="1"/>
  <c r="E16" i="24"/>
  <c r="F16" i="24" s="1"/>
  <c r="E15" i="24"/>
  <c r="F15" i="24" s="1"/>
  <c r="E14" i="24"/>
  <c r="F14" i="24" s="1"/>
  <c r="E13" i="24"/>
  <c r="F13" i="24" s="1"/>
  <c r="E11" i="24"/>
  <c r="F11" i="24" s="1"/>
  <c r="E10" i="24"/>
  <c r="F10" i="24" s="1"/>
  <c r="E9" i="24"/>
  <c r="F9" i="24" s="1"/>
  <c r="E8" i="24"/>
  <c r="F8" i="24" s="1"/>
  <c r="E7" i="24"/>
  <c r="F7" i="24" s="1"/>
  <c r="C51" i="23"/>
  <c r="B50" i="23"/>
  <c r="B51" i="23" s="1"/>
  <c r="E35" i="23"/>
  <c r="E34" i="23"/>
  <c r="E33" i="23"/>
  <c r="E32" i="23"/>
  <c r="E31" i="23"/>
  <c r="E29" i="23"/>
  <c r="D29" i="23"/>
  <c r="D35" i="23" s="1"/>
  <c r="E28" i="23"/>
  <c r="D28" i="23"/>
  <c r="E27" i="23"/>
  <c r="D27" i="23"/>
  <c r="D33" i="23" s="1"/>
  <c r="E26" i="23"/>
  <c r="D26" i="23"/>
  <c r="F26" i="23" s="1"/>
  <c r="E25" i="23"/>
  <c r="D25" i="23"/>
  <c r="D31" i="23" s="1"/>
  <c r="E23" i="23"/>
  <c r="F23" i="23" s="1"/>
  <c r="E22" i="23"/>
  <c r="F22" i="23" s="1"/>
  <c r="E21" i="23"/>
  <c r="F21" i="23" s="1"/>
  <c r="E20" i="23"/>
  <c r="F20" i="23" s="1"/>
  <c r="E19" i="23"/>
  <c r="F19" i="23" s="1"/>
  <c r="E17" i="23"/>
  <c r="F17" i="23" s="1"/>
  <c r="E16" i="23"/>
  <c r="F16" i="23" s="1"/>
  <c r="E15" i="23"/>
  <c r="F15" i="23" s="1"/>
  <c r="E14" i="23"/>
  <c r="F14" i="23" s="1"/>
  <c r="E13" i="23"/>
  <c r="F13" i="23" s="1"/>
  <c r="E11" i="23"/>
  <c r="F11" i="23" s="1"/>
  <c r="E10" i="23"/>
  <c r="F10" i="23" s="1"/>
  <c r="E9" i="23"/>
  <c r="F9" i="23" s="1"/>
  <c r="E8" i="23"/>
  <c r="F8" i="23" s="1"/>
  <c r="E7" i="23"/>
  <c r="F7" i="23" s="1"/>
  <c r="E35" i="19"/>
  <c r="E34" i="19"/>
  <c r="E33" i="19"/>
  <c r="E32" i="19"/>
  <c r="E31" i="19"/>
  <c r="F31" i="24" l="1"/>
  <c r="F31" i="26"/>
  <c r="F33" i="23"/>
  <c r="F33" i="24"/>
  <c r="F33" i="27"/>
  <c r="F31" i="25"/>
  <c r="F32" i="25"/>
  <c r="F28" i="27"/>
  <c r="F28" i="28"/>
  <c r="G6" i="28"/>
  <c r="G12" i="23"/>
  <c r="F31" i="23"/>
  <c r="G6" i="23"/>
  <c r="G12" i="24"/>
  <c r="D51" i="24"/>
  <c r="H36" i="24" s="1"/>
  <c r="G6" i="24"/>
  <c r="G12" i="25"/>
  <c r="G6" i="25"/>
  <c r="D51" i="25"/>
  <c r="H36" i="25" s="1"/>
  <c r="G6" i="26"/>
  <c r="G12" i="26"/>
  <c r="F28" i="26"/>
  <c r="G6" i="27"/>
  <c r="G12" i="27"/>
  <c r="D51" i="27"/>
  <c r="H36" i="27" s="1"/>
  <c r="F26" i="28"/>
  <c r="G12" i="28"/>
  <c r="F19" i="4"/>
  <c r="F26" i="24"/>
  <c r="D51" i="23"/>
  <c r="F35" i="23"/>
  <c r="D34" i="28"/>
  <c r="F34" i="28" s="1"/>
  <c r="D34" i="24"/>
  <c r="F34" i="24" s="1"/>
  <c r="D32" i="27"/>
  <c r="F32" i="27" s="1"/>
  <c r="F31" i="28"/>
  <c r="D33" i="25"/>
  <c r="F33" i="25" s="1"/>
  <c r="G18" i="25" s="1"/>
  <c r="D34" i="27"/>
  <c r="F34" i="27" s="1"/>
  <c r="D32" i="26"/>
  <c r="F32" i="26" s="1"/>
  <c r="F25" i="25"/>
  <c r="F29" i="25"/>
  <c r="D35" i="25"/>
  <c r="F35" i="25" s="1"/>
  <c r="F33" i="26"/>
  <c r="G18" i="26" s="1"/>
  <c r="F31" i="27"/>
  <c r="F33" i="28"/>
  <c r="D34" i="26"/>
  <c r="F34" i="26" s="1"/>
  <c r="D32" i="24"/>
  <c r="F32" i="24" s="1"/>
  <c r="G18" i="24" s="1"/>
  <c r="D32" i="28"/>
  <c r="F32" i="28" s="1"/>
  <c r="F28" i="23"/>
  <c r="F25" i="28"/>
  <c r="F27" i="28"/>
  <c r="F29" i="28"/>
  <c r="F25" i="27"/>
  <c r="F27" i="27"/>
  <c r="F29" i="27"/>
  <c r="F25" i="26"/>
  <c r="F27" i="26"/>
  <c r="F29" i="26"/>
  <c r="F26" i="25"/>
  <c r="F28" i="25"/>
  <c r="F25" i="24"/>
  <c r="F27" i="24"/>
  <c r="F29" i="24"/>
  <c r="F25" i="23"/>
  <c r="F27" i="23"/>
  <c r="F29" i="23"/>
  <c r="D32" i="23"/>
  <c r="F32" i="23" s="1"/>
  <c r="D34" i="23"/>
  <c r="F34" i="23" s="1"/>
  <c r="D30" i="4"/>
  <c r="D29" i="4"/>
  <c r="D28" i="4"/>
  <c r="D27" i="4"/>
  <c r="D26" i="4"/>
  <c r="E17" i="19"/>
  <c r="F17" i="19" s="1"/>
  <c r="E16" i="19"/>
  <c r="F16" i="19" s="1"/>
  <c r="E15" i="19"/>
  <c r="F15" i="19" s="1"/>
  <c r="E14" i="19"/>
  <c r="F14" i="19" s="1"/>
  <c r="E13" i="19"/>
  <c r="F13" i="19" s="1"/>
  <c r="E23" i="19"/>
  <c r="F23" i="19" s="1"/>
  <c r="E22" i="19"/>
  <c r="F22" i="19" s="1"/>
  <c r="E21" i="19"/>
  <c r="F21" i="19" s="1"/>
  <c r="E20" i="19"/>
  <c r="F20" i="19" s="1"/>
  <c r="E19" i="19"/>
  <c r="F19" i="19" s="1"/>
  <c r="G12" i="19" l="1"/>
  <c r="G18" i="23"/>
  <c r="G18" i="27"/>
  <c r="G18" i="28"/>
  <c r="H36" i="23"/>
  <c r="E27" i="4"/>
  <c r="D32" i="19"/>
  <c r="D33" i="4" s="1"/>
  <c r="E29" i="4"/>
  <c r="D34" i="19"/>
  <c r="D35" i="4" s="1"/>
  <c r="E26" i="4"/>
  <c r="D31" i="19"/>
  <c r="D32" i="4" s="1"/>
  <c r="E28" i="4"/>
  <c r="D33" i="19"/>
  <c r="D34" i="4" s="1"/>
  <c r="E30" i="4"/>
  <c r="D35" i="19"/>
  <c r="D36" i="4" s="1"/>
  <c r="F36" i="28"/>
  <c r="E51" i="28" s="1"/>
  <c r="F36" i="27"/>
  <c r="E51" i="27" s="1"/>
  <c r="F36" i="26"/>
  <c r="E51" i="26" s="1"/>
  <c r="F36" i="25"/>
  <c r="E51" i="25" s="1"/>
  <c r="F36" i="24"/>
  <c r="E51" i="24" s="1"/>
  <c r="F36" i="23"/>
  <c r="H5" i="11"/>
  <c r="H6" i="11"/>
  <c r="H7" i="11"/>
  <c r="H8" i="11"/>
  <c r="H4" i="11"/>
  <c r="F10" i="11"/>
  <c r="E51" i="23" l="1"/>
  <c r="F25" i="4"/>
  <c r="F35" i="19"/>
  <c r="F33" i="19"/>
  <c r="F31" i="19"/>
  <c r="F34" i="19"/>
  <c r="F32" i="19"/>
  <c r="C51" i="19"/>
  <c r="B50" i="19"/>
  <c r="B51" i="19" s="1"/>
  <c r="E29" i="19"/>
  <c r="F29" i="19" s="1"/>
  <c r="E28" i="19"/>
  <c r="F28" i="19" s="1"/>
  <c r="E27" i="19"/>
  <c r="F27" i="19" s="1"/>
  <c r="E26" i="19"/>
  <c r="F26" i="19" s="1"/>
  <c r="E25" i="19"/>
  <c r="F25" i="19" s="1"/>
  <c r="E11" i="19"/>
  <c r="F11" i="19" s="1"/>
  <c r="E10" i="19"/>
  <c r="F10" i="19" s="1"/>
  <c r="E9" i="19"/>
  <c r="F9" i="19" s="1"/>
  <c r="E8" i="19"/>
  <c r="F8" i="19" s="1"/>
  <c r="E7" i="19"/>
  <c r="F7" i="19" s="1"/>
  <c r="G11" i="11"/>
  <c r="G18" i="19" l="1"/>
  <c r="F36" i="19"/>
  <c r="D51" i="19"/>
  <c r="G6" i="19"/>
  <c r="H36" i="19" l="1"/>
  <c r="G19" i="4"/>
  <c r="E51" i="19"/>
  <c r="G8" i="4" l="1"/>
  <c r="E18" i="4"/>
  <c r="E15" i="4"/>
  <c r="E9" i="4"/>
  <c r="E14" i="4"/>
  <c r="E32" i="4"/>
  <c r="F32" i="4" s="1"/>
  <c r="E33" i="4"/>
  <c r="F33" i="4" s="1"/>
  <c r="E10" i="4"/>
  <c r="E35" i="4"/>
  <c r="F35" i="4" s="1"/>
  <c r="E17" i="4"/>
  <c r="E12" i="4"/>
  <c r="E36" i="4"/>
  <c r="F36" i="4" s="1"/>
  <c r="E16" i="4"/>
  <c r="E8" i="4"/>
  <c r="F13" i="4" l="1"/>
  <c r="E11" i="4"/>
  <c r="F7" i="4" s="1"/>
  <c r="E34" i="4" l="1"/>
  <c r="E37" i="4" l="1"/>
  <c r="G14" i="4" s="1"/>
  <c r="F3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ECBOE</author>
  </authors>
  <commentList>
    <comment ref="B6" authorId="0" shapeId="0" xr:uid="{00000000-0006-0000-0200-000001000000}">
      <text>
        <r>
          <rPr>
            <b/>
            <sz val="8"/>
            <color rgb="FF000000"/>
            <rFont val="Tahoma"/>
            <family val="2"/>
          </rPr>
          <t>ECBOE:</t>
        </r>
        <r>
          <rPr>
            <sz val="8"/>
            <color rgb="FF000000"/>
            <rFont val="Tahoma"/>
            <family val="2"/>
          </rPr>
          <t xml:space="preserve">
</t>
        </r>
        <r>
          <rPr>
            <sz val="8"/>
            <color rgb="FF000000"/>
            <rFont val="Tahoma"/>
            <family val="2"/>
          </rPr>
          <t>DON'T EDIT THIS PAGE</t>
        </r>
      </text>
    </comment>
    <comment ref="C8" authorId="0" shapeId="0" xr:uid="{00000000-0006-0000-0200-000002000000}">
      <text>
        <r>
          <rPr>
            <b/>
            <sz val="8"/>
            <color rgb="FF000000"/>
            <rFont val="Tahoma"/>
            <family val="2"/>
          </rPr>
          <t>ECBOE:</t>
        </r>
        <r>
          <rPr>
            <sz val="8"/>
            <color rgb="FF000000"/>
            <rFont val="Tahoma"/>
            <family val="2"/>
          </rPr>
          <t xml:space="preserve">
</t>
        </r>
        <r>
          <rPr>
            <sz val="8"/>
            <color rgb="FF000000"/>
            <rFont val="Tahoma"/>
            <family val="2"/>
          </rPr>
          <t>DON'T EDIT THIS PAGE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ECBOE</author>
    <author xml:space="preserve"> </author>
    <author>Charity Roberts</author>
  </authors>
  <commentList>
    <comment ref="C7" authorId="0" shapeId="0" xr:uid="{00000000-0006-0000-0300-000001000000}">
      <text>
        <r>
          <rPr>
            <b/>
            <sz val="8"/>
            <color rgb="FF000000"/>
            <rFont val="Tahoma"/>
            <family val="2"/>
          </rPr>
          <t>ECBOE:</t>
        </r>
        <r>
          <rPr>
            <sz val="8"/>
            <color rgb="FF000000"/>
            <rFont val="Tahoma"/>
            <family val="2"/>
          </rPr>
          <t xml:space="preserve">
</t>
        </r>
        <r>
          <rPr>
            <sz val="8"/>
            <color rgb="FF000000"/>
            <rFont val="Tahoma"/>
            <family val="2"/>
          </rPr>
          <t>ENTER SCHOOL NAME HERE</t>
        </r>
      </text>
    </comment>
    <comment ref="D7" authorId="1" shapeId="0" xr:uid="{00000000-0006-0000-0300-000002000000}">
      <text>
        <r>
          <rPr>
            <b/>
            <sz val="8"/>
            <color rgb="FF000000"/>
            <rFont val="Tahoma"/>
            <family val="2"/>
          </rPr>
          <t xml:space="preserve"> Enter the fte total for each level.  This is located on the FTE009 report.</t>
        </r>
      </text>
    </comment>
    <comment ref="C13" authorId="0" shapeId="0" xr:uid="{00000000-0006-0000-0300-000003000000}">
      <text>
        <r>
          <rPr>
            <b/>
            <sz val="8"/>
            <color rgb="FF000000"/>
            <rFont val="Tahoma"/>
            <family val="2"/>
          </rPr>
          <t>ECBOE:</t>
        </r>
        <r>
          <rPr>
            <sz val="8"/>
            <color rgb="FF000000"/>
            <rFont val="Tahoma"/>
            <family val="2"/>
          </rPr>
          <t xml:space="preserve">
</t>
        </r>
        <r>
          <rPr>
            <sz val="8"/>
            <color rgb="FF000000"/>
            <rFont val="Tahoma"/>
            <family val="2"/>
          </rPr>
          <t>ENTER SCHOOL NAME HERE</t>
        </r>
      </text>
    </comment>
    <comment ref="D13" authorId="1" shapeId="0" xr:uid="{00000000-0006-0000-0300-000004000000}">
      <text>
        <r>
          <rPr>
            <b/>
            <sz val="8"/>
            <color rgb="FF000000"/>
            <rFont val="Tahoma"/>
            <family val="2"/>
          </rPr>
          <t xml:space="preserve"> Enter the fte total for each level.  This is located on the FTE009 report.</t>
        </r>
      </text>
    </comment>
    <comment ref="A38" authorId="1" shapeId="0" xr:uid="{00000000-0006-0000-0300-000005000000}">
      <text>
        <r>
          <rPr>
            <b/>
            <sz val="8"/>
            <color rgb="FF000000"/>
            <rFont val="Tahoma"/>
            <family val="2"/>
          </rPr>
          <t>Enter "1" beside each teacher name in column B.</t>
        </r>
      </text>
    </comment>
    <comment ref="B38" authorId="1" shapeId="0" xr:uid="{00000000-0006-0000-0300-000006000000}">
      <text>
        <r>
          <rPr>
            <b/>
            <sz val="8"/>
            <color rgb="FF000000"/>
            <rFont val="Tahoma"/>
            <family val="2"/>
          </rPr>
          <t xml:space="preserve"> Enter each teacher name assigned to this school in column B.</t>
        </r>
      </text>
    </comment>
    <comment ref="C38" authorId="2" shapeId="0" xr:uid="{00000000-0006-0000-0300-000007000000}">
      <text>
        <r>
          <rPr>
            <b/>
            <sz val="10"/>
            <color rgb="FF000000"/>
            <rFont val="Tahoma"/>
            <family val="2"/>
          </rPr>
          <t>Charity Roberts:</t>
        </r>
        <r>
          <rPr>
            <sz val="10"/>
            <color rgb="FF000000"/>
            <rFont val="Tahoma"/>
            <family val="2"/>
          </rPr>
          <t xml:space="preserve">
</t>
        </r>
        <r>
          <rPr>
            <sz val="10"/>
            <color rgb="FF000000"/>
            <rFont val="Tahoma"/>
            <family val="2"/>
          </rPr>
          <t>Enter para names in each row IF paid by state QBE funds.</t>
        </r>
      </text>
    </comment>
    <comment ref="A39" authorId="1" shapeId="0" xr:uid="{00000000-0006-0000-0300-000008000000}">
      <text>
        <r>
          <rPr>
            <b/>
            <sz val="8"/>
            <color rgb="FF000000"/>
            <rFont val="Tahoma"/>
            <family val="2"/>
          </rPr>
          <t>Enter "1" beside each teacher name in column B.</t>
        </r>
      </text>
    </comment>
    <comment ref="A40" authorId="1" shapeId="0" xr:uid="{00000000-0006-0000-0300-000009000000}">
      <text>
        <r>
          <rPr>
            <b/>
            <sz val="8"/>
            <color rgb="FF000000"/>
            <rFont val="Tahoma"/>
            <family val="2"/>
          </rPr>
          <t>Enter "1" beside each teacher name in column B.</t>
        </r>
      </text>
    </comment>
    <comment ref="A41" authorId="1" shapeId="0" xr:uid="{00000000-0006-0000-0300-00000A000000}">
      <text>
        <r>
          <rPr>
            <b/>
            <sz val="8"/>
            <color rgb="FF000000"/>
            <rFont val="Tahoma"/>
            <family val="2"/>
          </rPr>
          <t>Enter "1" beside each teacher name in column B.</t>
        </r>
      </text>
    </comment>
    <comment ref="A42" authorId="1" shapeId="0" xr:uid="{00000000-0006-0000-0300-00000B000000}">
      <text>
        <r>
          <rPr>
            <b/>
            <sz val="8"/>
            <color rgb="FF000000"/>
            <rFont val="Tahoma"/>
            <family val="2"/>
          </rPr>
          <t>Enter "1" beside each teacher name in column B.</t>
        </r>
      </text>
    </comment>
    <comment ref="A43" authorId="1" shapeId="0" xr:uid="{00000000-0006-0000-0300-00000C000000}">
      <text>
        <r>
          <rPr>
            <b/>
            <sz val="8"/>
            <color rgb="FF000000"/>
            <rFont val="Tahoma"/>
            <family val="2"/>
          </rPr>
          <t>Enter "1" beside each teacher name in column B.</t>
        </r>
      </text>
    </comment>
    <comment ref="A44" authorId="1" shapeId="0" xr:uid="{00000000-0006-0000-0300-00000D000000}">
      <text>
        <r>
          <rPr>
            <b/>
            <sz val="8"/>
            <color rgb="FF000000"/>
            <rFont val="Tahoma"/>
            <family val="2"/>
          </rPr>
          <t>Enter "1" beside each teacher name in column B.</t>
        </r>
      </text>
    </comment>
    <comment ref="A45" authorId="1" shapeId="0" xr:uid="{00000000-0006-0000-0300-00000E000000}">
      <text>
        <r>
          <rPr>
            <b/>
            <sz val="8"/>
            <color rgb="FF000000"/>
            <rFont val="Tahoma"/>
            <family val="2"/>
          </rPr>
          <t>Enter "1" beside each teacher name in column B.</t>
        </r>
      </text>
    </comment>
    <comment ref="A46" authorId="2" shapeId="0" xr:uid="{00000000-0006-0000-0300-00000F000000}">
      <text>
        <r>
          <rPr>
            <b/>
            <sz val="10"/>
            <color rgb="FF000000"/>
            <rFont val="Tahoma"/>
            <family val="2"/>
          </rPr>
          <t>Charity Roberts:</t>
        </r>
        <r>
          <rPr>
            <sz val="10"/>
            <color rgb="FF000000"/>
            <rFont val="Tahoma"/>
            <family val="2"/>
          </rPr>
          <t xml:space="preserve">
</t>
        </r>
        <r>
          <rPr>
            <b/>
            <sz val="10"/>
            <color rgb="FF000000"/>
            <rFont val="Arial"/>
            <family val="2"/>
          </rPr>
          <t>Enter "1" beside each teacher name in column B.</t>
        </r>
        <r>
          <rPr>
            <sz val="10"/>
            <color rgb="FF000000"/>
            <rFont val="Arial"/>
            <family val="2"/>
          </rPr>
          <t xml:space="preserve">
</t>
        </r>
      </text>
    </comment>
    <comment ref="A47" authorId="2" shapeId="0" xr:uid="{00000000-0006-0000-0300-000010000000}">
      <text>
        <r>
          <rPr>
            <b/>
            <sz val="10"/>
            <color rgb="FF000000"/>
            <rFont val="Tahoma"/>
            <family val="2"/>
          </rPr>
          <t>Charity Roberts:</t>
        </r>
        <r>
          <rPr>
            <sz val="10"/>
            <color rgb="FF000000"/>
            <rFont val="Tahoma"/>
            <family val="2"/>
          </rPr>
          <t xml:space="preserve">
</t>
        </r>
        <r>
          <rPr>
            <b/>
            <sz val="10"/>
            <color rgb="FF000000"/>
            <rFont val="Arial"/>
            <family val="2"/>
          </rPr>
          <t>Enter "1" beside each teacher name in column B.</t>
        </r>
        <r>
          <rPr>
            <sz val="10"/>
            <color rgb="FF000000"/>
            <rFont val="Arial"/>
            <family val="2"/>
          </rPr>
          <t xml:space="preserve">
</t>
        </r>
      </text>
    </comment>
    <comment ref="A48" authorId="2" shapeId="0" xr:uid="{00000000-0006-0000-0300-000011000000}">
      <text>
        <r>
          <rPr>
            <b/>
            <sz val="10"/>
            <color rgb="FF000000"/>
            <rFont val="Tahoma"/>
            <family val="2"/>
          </rPr>
          <t>Charity Roberts:</t>
        </r>
        <r>
          <rPr>
            <sz val="10"/>
            <color rgb="FF000000"/>
            <rFont val="Tahoma"/>
            <family val="2"/>
          </rPr>
          <t xml:space="preserve">
</t>
        </r>
        <r>
          <rPr>
            <b/>
            <sz val="10"/>
            <color rgb="FF000000"/>
            <rFont val="Arial"/>
            <family val="2"/>
          </rPr>
          <t>Enter "1" beside each teacher name in column B.</t>
        </r>
        <r>
          <rPr>
            <sz val="10"/>
            <color rgb="FF000000"/>
            <rFont val="Arial"/>
            <family val="2"/>
          </rPr>
          <t xml:space="preserve">
</t>
        </r>
      </text>
    </comment>
    <comment ref="A49" authorId="1" shapeId="0" xr:uid="{00000000-0006-0000-0300-000012000000}">
      <text>
        <r>
          <rPr>
            <b/>
            <sz val="8"/>
            <color rgb="FF000000"/>
            <rFont val="Tahoma"/>
            <family val="2"/>
          </rPr>
          <t>Enter "1" beside each teacher name in column B.</t>
        </r>
      </text>
    </comment>
    <comment ref="A50" authorId="1" shapeId="0" xr:uid="{00000000-0006-0000-0300-000013000000}">
      <text>
        <r>
          <rPr>
            <b/>
            <sz val="8"/>
            <color rgb="FF000000"/>
            <rFont val="Tahoma"/>
            <family val="2"/>
          </rPr>
          <t>Enter "1" beside each teacher name in column B.</t>
        </r>
      </text>
    </comment>
    <comment ref="C50" authorId="1" shapeId="0" xr:uid="{00000000-0006-0000-0300-000014000000}">
      <text>
        <r>
          <rPr>
            <b/>
            <sz val="8"/>
            <color rgb="FF000000"/>
            <rFont val="Tahoma"/>
            <family val="2"/>
          </rPr>
          <t xml:space="preserve"> :</t>
        </r>
        <r>
          <rPr>
            <sz val="8"/>
            <color rgb="FF000000"/>
            <rFont val="Tahoma"/>
            <family val="2"/>
          </rPr>
          <t xml:space="preserve">
</t>
        </r>
        <r>
          <rPr>
            <sz val="8"/>
            <color rgb="FF000000"/>
            <rFont val="Tahoma"/>
            <family val="2"/>
          </rPr>
          <t>Add the total number of paras in this field.</t>
        </r>
      </text>
    </comment>
    <comment ref="C51" authorId="1" shapeId="0" xr:uid="{00000000-0006-0000-0300-000015000000}">
      <text>
        <r>
          <rPr>
            <b/>
            <sz val="8"/>
            <color rgb="FF000000"/>
            <rFont val="Tahoma"/>
            <family val="2"/>
          </rPr>
          <t xml:space="preserve"> This field calculates automatically.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ECBOE</author>
    <author xml:space="preserve"> </author>
    <author>Charity Roberts</author>
  </authors>
  <commentList>
    <comment ref="C7" authorId="0" shapeId="0" xr:uid="{00000000-0006-0000-0400-000001000000}">
      <text>
        <r>
          <rPr>
            <b/>
            <sz val="8"/>
            <color rgb="FF000000"/>
            <rFont val="Tahoma"/>
            <family val="2"/>
          </rPr>
          <t>ECBOE:</t>
        </r>
        <r>
          <rPr>
            <sz val="8"/>
            <color rgb="FF000000"/>
            <rFont val="Tahoma"/>
            <family val="2"/>
          </rPr>
          <t xml:space="preserve">
</t>
        </r>
        <r>
          <rPr>
            <sz val="8"/>
            <color rgb="FF000000"/>
            <rFont val="Tahoma"/>
            <family val="2"/>
          </rPr>
          <t>ENTER SCHOOL NAME HERE</t>
        </r>
      </text>
    </comment>
    <comment ref="D7" authorId="1" shapeId="0" xr:uid="{00000000-0006-0000-0400-000002000000}">
      <text>
        <r>
          <rPr>
            <b/>
            <sz val="8"/>
            <color rgb="FF000000"/>
            <rFont val="Tahoma"/>
            <family val="2"/>
          </rPr>
          <t xml:space="preserve"> Enter the fte total for each level.  This is located on the FTE009 report.</t>
        </r>
      </text>
    </comment>
    <comment ref="C13" authorId="0" shapeId="0" xr:uid="{00000000-0006-0000-0400-000003000000}">
      <text>
        <r>
          <rPr>
            <b/>
            <sz val="8"/>
            <color rgb="FF000000"/>
            <rFont val="Tahoma"/>
            <family val="2"/>
          </rPr>
          <t>ECBOE:</t>
        </r>
        <r>
          <rPr>
            <sz val="8"/>
            <color rgb="FF000000"/>
            <rFont val="Tahoma"/>
            <family val="2"/>
          </rPr>
          <t xml:space="preserve">
</t>
        </r>
        <r>
          <rPr>
            <sz val="8"/>
            <color rgb="FF000000"/>
            <rFont val="Tahoma"/>
            <family val="2"/>
          </rPr>
          <t>ENTER SCHOOL NAME HERE</t>
        </r>
      </text>
    </comment>
    <comment ref="D13" authorId="1" shapeId="0" xr:uid="{00000000-0006-0000-0400-000004000000}">
      <text>
        <r>
          <rPr>
            <b/>
            <sz val="8"/>
            <color rgb="FF000000"/>
            <rFont val="Tahoma"/>
            <family val="2"/>
          </rPr>
          <t xml:space="preserve"> Enter the fte total for each level.  This is located on the FTE009 report.</t>
        </r>
      </text>
    </comment>
    <comment ref="A38" authorId="1" shapeId="0" xr:uid="{00000000-0006-0000-0400-000005000000}">
      <text>
        <r>
          <rPr>
            <b/>
            <sz val="8"/>
            <color rgb="FF000000"/>
            <rFont val="Tahoma"/>
            <family val="2"/>
          </rPr>
          <t>Enter "1" beside each teacher name in column B.</t>
        </r>
      </text>
    </comment>
    <comment ref="B38" authorId="1" shapeId="0" xr:uid="{00000000-0006-0000-0400-000006000000}">
      <text>
        <r>
          <rPr>
            <b/>
            <sz val="8"/>
            <color rgb="FF000000"/>
            <rFont val="Tahoma"/>
            <family val="2"/>
          </rPr>
          <t xml:space="preserve"> Enter each teacher name assigned to this school in column B.</t>
        </r>
      </text>
    </comment>
    <comment ref="C38" authorId="2" shapeId="0" xr:uid="{00000000-0006-0000-0400-000007000000}">
      <text>
        <r>
          <rPr>
            <b/>
            <sz val="10"/>
            <color rgb="FF000000"/>
            <rFont val="Tahoma"/>
            <family val="2"/>
          </rPr>
          <t>Charity Roberts:</t>
        </r>
        <r>
          <rPr>
            <sz val="10"/>
            <color rgb="FF000000"/>
            <rFont val="Tahoma"/>
            <family val="2"/>
          </rPr>
          <t xml:space="preserve">
</t>
        </r>
        <r>
          <rPr>
            <sz val="10"/>
            <color rgb="FF000000"/>
            <rFont val="Tahoma"/>
            <family val="2"/>
          </rPr>
          <t>Enter para names in each row IF paid by state QBE funds.</t>
        </r>
      </text>
    </comment>
    <comment ref="A39" authorId="1" shapeId="0" xr:uid="{00000000-0006-0000-0400-000008000000}">
      <text>
        <r>
          <rPr>
            <b/>
            <sz val="8"/>
            <color rgb="FF000000"/>
            <rFont val="Tahoma"/>
            <family val="2"/>
          </rPr>
          <t>Enter "1" beside each teacher name in column B.</t>
        </r>
      </text>
    </comment>
    <comment ref="A40" authorId="1" shapeId="0" xr:uid="{00000000-0006-0000-0400-000009000000}">
      <text>
        <r>
          <rPr>
            <b/>
            <sz val="8"/>
            <color rgb="FF000000"/>
            <rFont val="Tahoma"/>
            <family val="2"/>
          </rPr>
          <t>Enter "1" beside each teacher name in column B.</t>
        </r>
      </text>
    </comment>
    <comment ref="A41" authorId="1" shapeId="0" xr:uid="{00000000-0006-0000-0400-00000A000000}">
      <text>
        <r>
          <rPr>
            <b/>
            <sz val="8"/>
            <color rgb="FF000000"/>
            <rFont val="Tahoma"/>
            <family val="2"/>
          </rPr>
          <t>Enter "1" beside each teacher name in column B.</t>
        </r>
      </text>
    </comment>
    <comment ref="A42" authorId="1" shapeId="0" xr:uid="{00000000-0006-0000-0400-00000B000000}">
      <text>
        <r>
          <rPr>
            <b/>
            <sz val="8"/>
            <color rgb="FF000000"/>
            <rFont val="Tahoma"/>
            <family val="2"/>
          </rPr>
          <t>Enter "1" beside each teacher name in column B.</t>
        </r>
      </text>
    </comment>
    <comment ref="A43" authorId="1" shapeId="0" xr:uid="{00000000-0006-0000-0400-00000C000000}">
      <text>
        <r>
          <rPr>
            <b/>
            <sz val="8"/>
            <color rgb="FF000000"/>
            <rFont val="Tahoma"/>
            <family val="2"/>
          </rPr>
          <t>Enter "1" beside each teacher name in column B.</t>
        </r>
      </text>
    </comment>
    <comment ref="A44" authorId="1" shapeId="0" xr:uid="{00000000-0006-0000-0400-00000D000000}">
      <text>
        <r>
          <rPr>
            <b/>
            <sz val="8"/>
            <color rgb="FF000000"/>
            <rFont val="Tahoma"/>
            <family val="2"/>
          </rPr>
          <t>Enter "1" beside each teacher name in column B.</t>
        </r>
      </text>
    </comment>
    <comment ref="A45" authorId="1" shapeId="0" xr:uid="{00000000-0006-0000-0400-00000E000000}">
      <text>
        <r>
          <rPr>
            <b/>
            <sz val="8"/>
            <color rgb="FF000000"/>
            <rFont val="Tahoma"/>
            <family val="2"/>
          </rPr>
          <t>Enter "1" beside each teacher name in column B.</t>
        </r>
      </text>
    </comment>
    <comment ref="A46" authorId="2" shapeId="0" xr:uid="{00000000-0006-0000-0400-00000F000000}">
      <text>
        <r>
          <rPr>
            <b/>
            <sz val="10"/>
            <color rgb="FF000000"/>
            <rFont val="Tahoma"/>
            <family val="2"/>
          </rPr>
          <t>Charity Roberts:</t>
        </r>
        <r>
          <rPr>
            <sz val="10"/>
            <color rgb="FF000000"/>
            <rFont val="Tahoma"/>
            <family val="2"/>
          </rPr>
          <t xml:space="preserve">
</t>
        </r>
        <r>
          <rPr>
            <b/>
            <sz val="10"/>
            <color rgb="FF000000"/>
            <rFont val="Arial"/>
            <family val="2"/>
          </rPr>
          <t>Enter "1" beside each teacher name in column B.</t>
        </r>
        <r>
          <rPr>
            <sz val="10"/>
            <color rgb="FF000000"/>
            <rFont val="Arial"/>
            <family val="2"/>
          </rPr>
          <t xml:space="preserve">
</t>
        </r>
      </text>
    </comment>
    <comment ref="A47" authorId="2" shapeId="0" xr:uid="{00000000-0006-0000-0400-000010000000}">
      <text>
        <r>
          <rPr>
            <b/>
            <sz val="10"/>
            <color rgb="FF000000"/>
            <rFont val="Tahoma"/>
            <family val="2"/>
          </rPr>
          <t>Charity Roberts:</t>
        </r>
        <r>
          <rPr>
            <sz val="10"/>
            <color rgb="FF000000"/>
            <rFont val="Tahoma"/>
            <family val="2"/>
          </rPr>
          <t xml:space="preserve">
</t>
        </r>
        <r>
          <rPr>
            <b/>
            <sz val="10"/>
            <color rgb="FF000000"/>
            <rFont val="Arial"/>
            <family val="2"/>
          </rPr>
          <t>Enter "1" beside each teacher name in column B.</t>
        </r>
        <r>
          <rPr>
            <sz val="10"/>
            <color rgb="FF000000"/>
            <rFont val="Arial"/>
            <family val="2"/>
          </rPr>
          <t xml:space="preserve">
</t>
        </r>
      </text>
    </comment>
    <comment ref="A48" authorId="2" shapeId="0" xr:uid="{00000000-0006-0000-0400-000011000000}">
      <text>
        <r>
          <rPr>
            <b/>
            <sz val="10"/>
            <color rgb="FF000000"/>
            <rFont val="Tahoma"/>
            <family val="2"/>
          </rPr>
          <t>Charity Roberts:</t>
        </r>
        <r>
          <rPr>
            <sz val="10"/>
            <color rgb="FF000000"/>
            <rFont val="Tahoma"/>
            <family val="2"/>
          </rPr>
          <t xml:space="preserve">
</t>
        </r>
        <r>
          <rPr>
            <b/>
            <sz val="10"/>
            <color rgb="FF000000"/>
            <rFont val="Arial"/>
            <family val="2"/>
          </rPr>
          <t>Enter "1" beside each teacher name in column B.</t>
        </r>
        <r>
          <rPr>
            <sz val="10"/>
            <color rgb="FF000000"/>
            <rFont val="Arial"/>
            <family val="2"/>
          </rPr>
          <t xml:space="preserve">
</t>
        </r>
      </text>
    </comment>
    <comment ref="A49" authorId="1" shapeId="0" xr:uid="{00000000-0006-0000-0400-000012000000}">
      <text>
        <r>
          <rPr>
            <b/>
            <sz val="8"/>
            <color rgb="FF000000"/>
            <rFont val="Tahoma"/>
            <family val="2"/>
          </rPr>
          <t>Enter "1" beside each teacher name in column B.</t>
        </r>
      </text>
    </comment>
    <comment ref="A50" authorId="1" shapeId="0" xr:uid="{00000000-0006-0000-0400-000013000000}">
      <text>
        <r>
          <rPr>
            <b/>
            <sz val="8"/>
            <color rgb="FF000000"/>
            <rFont val="Tahoma"/>
            <family val="2"/>
          </rPr>
          <t>Enter "1" beside each teacher name in column B.</t>
        </r>
      </text>
    </comment>
    <comment ref="C50" authorId="1" shapeId="0" xr:uid="{00000000-0006-0000-0400-000014000000}">
      <text>
        <r>
          <rPr>
            <b/>
            <sz val="8"/>
            <color rgb="FF000000"/>
            <rFont val="Tahoma"/>
            <family val="2"/>
          </rPr>
          <t xml:space="preserve"> :</t>
        </r>
        <r>
          <rPr>
            <sz val="8"/>
            <color rgb="FF000000"/>
            <rFont val="Tahoma"/>
            <family val="2"/>
          </rPr>
          <t xml:space="preserve">
</t>
        </r>
        <r>
          <rPr>
            <sz val="8"/>
            <color rgb="FF000000"/>
            <rFont val="Tahoma"/>
            <family val="2"/>
          </rPr>
          <t>Add the total number of paras in this field.</t>
        </r>
      </text>
    </comment>
    <comment ref="C51" authorId="1" shapeId="0" xr:uid="{00000000-0006-0000-0400-000015000000}">
      <text>
        <r>
          <rPr>
            <b/>
            <sz val="8"/>
            <color rgb="FF000000"/>
            <rFont val="Tahoma"/>
            <family val="2"/>
          </rPr>
          <t xml:space="preserve"> This field calculates automatically.</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ECBOE</author>
    <author xml:space="preserve"> </author>
    <author>Charity Roberts</author>
  </authors>
  <commentList>
    <comment ref="C7" authorId="0" shapeId="0" xr:uid="{00000000-0006-0000-0500-000001000000}">
      <text>
        <r>
          <rPr>
            <b/>
            <sz val="8"/>
            <color rgb="FF000000"/>
            <rFont val="Tahoma"/>
            <family val="2"/>
          </rPr>
          <t>ECBOE:</t>
        </r>
        <r>
          <rPr>
            <sz val="8"/>
            <color rgb="FF000000"/>
            <rFont val="Tahoma"/>
            <family val="2"/>
          </rPr>
          <t xml:space="preserve">
</t>
        </r>
        <r>
          <rPr>
            <sz val="8"/>
            <color rgb="FF000000"/>
            <rFont val="Tahoma"/>
            <family val="2"/>
          </rPr>
          <t>ENTER SCHOOL NAME HERE</t>
        </r>
      </text>
    </comment>
    <comment ref="D7" authorId="1" shapeId="0" xr:uid="{00000000-0006-0000-0500-000002000000}">
      <text>
        <r>
          <rPr>
            <b/>
            <sz val="8"/>
            <color rgb="FF000000"/>
            <rFont val="Tahoma"/>
            <family val="2"/>
          </rPr>
          <t xml:space="preserve"> Enter the fte total for each level.  This is located on the FTE009 report.</t>
        </r>
      </text>
    </comment>
    <comment ref="C13" authorId="0" shapeId="0" xr:uid="{00000000-0006-0000-0500-000003000000}">
      <text>
        <r>
          <rPr>
            <b/>
            <sz val="8"/>
            <color rgb="FF000000"/>
            <rFont val="Tahoma"/>
            <family val="2"/>
          </rPr>
          <t>ECBOE:</t>
        </r>
        <r>
          <rPr>
            <sz val="8"/>
            <color rgb="FF000000"/>
            <rFont val="Tahoma"/>
            <family val="2"/>
          </rPr>
          <t xml:space="preserve">
</t>
        </r>
        <r>
          <rPr>
            <sz val="8"/>
            <color rgb="FF000000"/>
            <rFont val="Tahoma"/>
            <family val="2"/>
          </rPr>
          <t>ENTER SCHOOL NAME HERE</t>
        </r>
      </text>
    </comment>
    <comment ref="D13" authorId="1" shapeId="0" xr:uid="{00000000-0006-0000-0500-000004000000}">
      <text>
        <r>
          <rPr>
            <b/>
            <sz val="8"/>
            <color rgb="FF000000"/>
            <rFont val="Tahoma"/>
            <family val="2"/>
          </rPr>
          <t xml:space="preserve"> Enter the fte total for each level.  This is located on the FTE009 report.</t>
        </r>
      </text>
    </comment>
    <comment ref="A38" authorId="1" shapeId="0" xr:uid="{00000000-0006-0000-0500-000005000000}">
      <text>
        <r>
          <rPr>
            <b/>
            <sz val="8"/>
            <color rgb="FF000000"/>
            <rFont val="Tahoma"/>
            <family val="2"/>
          </rPr>
          <t>Enter "1" beside each teacher name in column B.</t>
        </r>
      </text>
    </comment>
    <comment ref="B38" authorId="1" shapeId="0" xr:uid="{00000000-0006-0000-0500-000006000000}">
      <text>
        <r>
          <rPr>
            <b/>
            <sz val="8"/>
            <color rgb="FF000000"/>
            <rFont val="Tahoma"/>
            <family val="2"/>
          </rPr>
          <t xml:space="preserve"> Enter each teacher name assigned to this school in column B.</t>
        </r>
      </text>
    </comment>
    <comment ref="C38" authorId="2" shapeId="0" xr:uid="{00000000-0006-0000-0500-000007000000}">
      <text>
        <r>
          <rPr>
            <b/>
            <sz val="10"/>
            <color rgb="FF000000"/>
            <rFont val="Tahoma"/>
            <family val="2"/>
          </rPr>
          <t>Charity Roberts:</t>
        </r>
        <r>
          <rPr>
            <sz val="10"/>
            <color rgb="FF000000"/>
            <rFont val="Tahoma"/>
            <family val="2"/>
          </rPr>
          <t xml:space="preserve">
</t>
        </r>
        <r>
          <rPr>
            <sz val="10"/>
            <color rgb="FF000000"/>
            <rFont val="Tahoma"/>
            <family val="2"/>
          </rPr>
          <t>Enter para names in each row IF paid by state QBE funds.</t>
        </r>
      </text>
    </comment>
    <comment ref="A39" authorId="1" shapeId="0" xr:uid="{00000000-0006-0000-0500-000008000000}">
      <text>
        <r>
          <rPr>
            <b/>
            <sz val="8"/>
            <color rgb="FF000000"/>
            <rFont val="Tahoma"/>
            <family val="2"/>
          </rPr>
          <t>Enter "1" beside each teacher name in column B.</t>
        </r>
      </text>
    </comment>
    <comment ref="A40" authorId="1" shapeId="0" xr:uid="{00000000-0006-0000-0500-000009000000}">
      <text>
        <r>
          <rPr>
            <b/>
            <sz val="8"/>
            <color rgb="FF000000"/>
            <rFont val="Tahoma"/>
            <family val="2"/>
          </rPr>
          <t>Enter "1" beside each teacher name in column B.</t>
        </r>
      </text>
    </comment>
    <comment ref="A41" authorId="1" shapeId="0" xr:uid="{00000000-0006-0000-0500-00000A000000}">
      <text>
        <r>
          <rPr>
            <b/>
            <sz val="8"/>
            <color rgb="FF000000"/>
            <rFont val="Tahoma"/>
            <family val="2"/>
          </rPr>
          <t>Enter "1" beside each teacher name in column B.</t>
        </r>
      </text>
    </comment>
    <comment ref="A42" authorId="1" shapeId="0" xr:uid="{00000000-0006-0000-0500-00000B000000}">
      <text>
        <r>
          <rPr>
            <b/>
            <sz val="8"/>
            <color rgb="FF000000"/>
            <rFont val="Tahoma"/>
            <family val="2"/>
          </rPr>
          <t>Enter "1" beside each teacher name in column B.</t>
        </r>
      </text>
    </comment>
    <comment ref="A43" authorId="1" shapeId="0" xr:uid="{00000000-0006-0000-0500-00000C000000}">
      <text>
        <r>
          <rPr>
            <b/>
            <sz val="8"/>
            <color rgb="FF000000"/>
            <rFont val="Tahoma"/>
            <family val="2"/>
          </rPr>
          <t>Enter "1" beside each teacher name in column B.</t>
        </r>
      </text>
    </comment>
    <comment ref="A44" authorId="1" shapeId="0" xr:uid="{00000000-0006-0000-0500-00000D000000}">
      <text>
        <r>
          <rPr>
            <b/>
            <sz val="8"/>
            <color rgb="FF000000"/>
            <rFont val="Tahoma"/>
            <family val="2"/>
          </rPr>
          <t>Enter "1" beside each teacher name in column B.</t>
        </r>
      </text>
    </comment>
    <comment ref="A45" authorId="1" shapeId="0" xr:uid="{00000000-0006-0000-0500-00000E000000}">
      <text>
        <r>
          <rPr>
            <b/>
            <sz val="8"/>
            <color rgb="FF000000"/>
            <rFont val="Tahoma"/>
            <family val="2"/>
          </rPr>
          <t>Enter "1" beside each teacher name in column B.</t>
        </r>
      </text>
    </comment>
    <comment ref="A46" authorId="2" shapeId="0" xr:uid="{00000000-0006-0000-0500-00000F000000}">
      <text>
        <r>
          <rPr>
            <b/>
            <sz val="10"/>
            <color rgb="FF000000"/>
            <rFont val="Tahoma"/>
            <family val="2"/>
          </rPr>
          <t>Charity Roberts:</t>
        </r>
        <r>
          <rPr>
            <sz val="10"/>
            <color rgb="FF000000"/>
            <rFont val="Tahoma"/>
            <family val="2"/>
          </rPr>
          <t xml:space="preserve">
</t>
        </r>
        <r>
          <rPr>
            <b/>
            <sz val="10"/>
            <color rgb="FF000000"/>
            <rFont val="Arial"/>
            <family val="2"/>
          </rPr>
          <t>Enter "1" beside each teacher name in column B.</t>
        </r>
        <r>
          <rPr>
            <sz val="10"/>
            <color rgb="FF000000"/>
            <rFont val="Arial"/>
            <family val="2"/>
          </rPr>
          <t xml:space="preserve">
</t>
        </r>
      </text>
    </comment>
    <comment ref="A47" authorId="2" shapeId="0" xr:uid="{00000000-0006-0000-0500-000010000000}">
      <text>
        <r>
          <rPr>
            <b/>
            <sz val="10"/>
            <color rgb="FF000000"/>
            <rFont val="Tahoma"/>
            <family val="2"/>
          </rPr>
          <t>Charity Roberts:</t>
        </r>
        <r>
          <rPr>
            <sz val="10"/>
            <color rgb="FF000000"/>
            <rFont val="Tahoma"/>
            <family val="2"/>
          </rPr>
          <t xml:space="preserve">
</t>
        </r>
        <r>
          <rPr>
            <b/>
            <sz val="10"/>
            <color rgb="FF000000"/>
            <rFont val="Arial"/>
            <family val="2"/>
          </rPr>
          <t>Enter "1" beside each teacher name in column B.</t>
        </r>
        <r>
          <rPr>
            <sz val="10"/>
            <color rgb="FF000000"/>
            <rFont val="Arial"/>
            <family val="2"/>
          </rPr>
          <t xml:space="preserve">
</t>
        </r>
      </text>
    </comment>
    <comment ref="A48" authorId="2" shapeId="0" xr:uid="{00000000-0006-0000-0500-000011000000}">
      <text>
        <r>
          <rPr>
            <b/>
            <sz val="10"/>
            <color rgb="FF000000"/>
            <rFont val="Tahoma"/>
            <family val="2"/>
          </rPr>
          <t>Charity Roberts:</t>
        </r>
        <r>
          <rPr>
            <sz val="10"/>
            <color rgb="FF000000"/>
            <rFont val="Tahoma"/>
            <family val="2"/>
          </rPr>
          <t xml:space="preserve">
</t>
        </r>
        <r>
          <rPr>
            <b/>
            <sz val="10"/>
            <color rgb="FF000000"/>
            <rFont val="Arial"/>
            <family val="2"/>
          </rPr>
          <t>Enter "1" beside each teacher name in column B.</t>
        </r>
        <r>
          <rPr>
            <sz val="10"/>
            <color rgb="FF000000"/>
            <rFont val="Arial"/>
            <family val="2"/>
          </rPr>
          <t xml:space="preserve">
</t>
        </r>
      </text>
    </comment>
    <comment ref="A49" authorId="1" shapeId="0" xr:uid="{00000000-0006-0000-0500-000012000000}">
      <text>
        <r>
          <rPr>
            <b/>
            <sz val="8"/>
            <color rgb="FF000000"/>
            <rFont val="Tahoma"/>
            <family val="2"/>
          </rPr>
          <t>Enter "1" beside each teacher name in column B.</t>
        </r>
      </text>
    </comment>
    <comment ref="A50" authorId="1" shapeId="0" xr:uid="{00000000-0006-0000-0500-000013000000}">
      <text>
        <r>
          <rPr>
            <b/>
            <sz val="8"/>
            <color rgb="FF000000"/>
            <rFont val="Tahoma"/>
            <family val="2"/>
          </rPr>
          <t>Enter "1" beside each teacher name in column B.</t>
        </r>
      </text>
    </comment>
    <comment ref="C50" authorId="1" shapeId="0" xr:uid="{00000000-0006-0000-0500-000014000000}">
      <text>
        <r>
          <rPr>
            <b/>
            <sz val="8"/>
            <color rgb="FF000000"/>
            <rFont val="Tahoma"/>
            <family val="2"/>
          </rPr>
          <t xml:space="preserve"> :</t>
        </r>
        <r>
          <rPr>
            <sz val="8"/>
            <color rgb="FF000000"/>
            <rFont val="Tahoma"/>
            <family val="2"/>
          </rPr>
          <t xml:space="preserve">
</t>
        </r>
        <r>
          <rPr>
            <sz val="8"/>
            <color rgb="FF000000"/>
            <rFont val="Tahoma"/>
            <family val="2"/>
          </rPr>
          <t>Add the total number of paras in this field.</t>
        </r>
      </text>
    </comment>
    <comment ref="C51" authorId="1" shapeId="0" xr:uid="{00000000-0006-0000-0500-000015000000}">
      <text>
        <r>
          <rPr>
            <b/>
            <sz val="8"/>
            <color rgb="FF000000"/>
            <rFont val="Tahoma"/>
            <family val="2"/>
          </rPr>
          <t xml:space="preserve"> This field calculates automatically.</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ECBOE</author>
    <author xml:space="preserve"> </author>
    <author>Charity Roberts</author>
  </authors>
  <commentList>
    <comment ref="C7" authorId="0" shapeId="0" xr:uid="{00000000-0006-0000-0600-000001000000}">
      <text>
        <r>
          <rPr>
            <b/>
            <sz val="8"/>
            <color rgb="FF000000"/>
            <rFont val="Tahoma"/>
            <family val="2"/>
          </rPr>
          <t>ECBOE:</t>
        </r>
        <r>
          <rPr>
            <sz val="8"/>
            <color rgb="FF000000"/>
            <rFont val="Tahoma"/>
            <family val="2"/>
          </rPr>
          <t xml:space="preserve">
</t>
        </r>
        <r>
          <rPr>
            <sz val="8"/>
            <color rgb="FF000000"/>
            <rFont val="Tahoma"/>
            <family val="2"/>
          </rPr>
          <t>ENTER SCHOOL NAME HERE</t>
        </r>
      </text>
    </comment>
    <comment ref="D7" authorId="1" shapeId="0" xr:uid="{00000000-0006-0000-0600-000002000000}">
      <text>
        <r>
          <rPr>
            <b/>
            <sz val="8"/>
            <color rgb="FF000000"/>
            <rFont val="Tahoma"/>
            <family val="2"/>
          </rPr>
          <t xml:space="preserve"> Enter the fte total for each level.  This is located on the FTE009 report.</t>
        </r>
      </text>
    </comment>
    <comment ref="C13" authorId="0" shapeId="0" xr:uid="{00000000-0006-0000-0600-000003000000}">
      <text>
        <r>
          <rPr>
            <b/>
            <sz val="8"/>
            <color rgb="FF000000"/>
            <rFont val="Tahoma"/>
            <family val="2"/>
          </rPr>
          <t>ECBOE:</t>
        </r>
        <r>
          <rPr>
            <sz val="8"/>
            <color rgb="FF000000"/>
            <rFont val="Tahoma"/>
            <family val="2"/>
          </rPr>
          <t xml:space="preserve">
</t>
        </r>
        <r>
          <rPr>
            <sz val="8"/>
            <color rgb="FF000000"/>
            <rFont val="Tahoma"/>
            <family val="2"/>
          </rPr>
          <t>ENTER SCHOOL NAME HERE</t>
        </r>
      </text>
    </comment>
    <comment ref="D13" authorId="1" shapeId="0" xr:uid="{00000000-0006-0000-0600-000004000000}">
      <text>
        <r>
          <rPr>
            <b/>
            <sz val="8"/>
            <color rgb="FF000000"/>
            <rFont val="Tahoma"/>
            <family val="2"/>
          </rPr>
          <t xml:space="preserve"> Enter the fte total for each level.  This is located on the FTE009 report.</t>
        </r>
      </text>
    </comment>
    <comment ref="A38" authorId="1" shapeId="0" xr:uid="{00000000-0006-0000-0600-000005000000}">
      <text>
        <r>
          <rPr>
            <b/>
            <sz val="8"/>
            <color rgb="FF000000"/>
            <rFont val="Tahoma"/>
            <family val="2"/>
          </rPr>
          <t>Enter "1" beside each teacher name in column B.</t>
        </r>
      </text>
    </comment>
    <comment ref="B38" authorId="1" shapeId="0" xr:uid="{00000000-0006-0000-0600-000006000000}">
      <text>
        <r>
          <rPr>
            <b/>
            <sz val="8"/>
            <color rgb="FF000000"/>
            <rFont val="Tahoma"/>
            <family val="2"/>
          </rPr>
          <t xml:space="preserve"> Enter each teacher name assigned to this school in column B.</t>
        </r>
      </text>
    </comment>
    <comment ref="C38" authorId="2" shapeId="0" xr:uid="{00000000-0006-0000-0600-000007000000}">
      <text>
        <r>
          <rPr>
            <b/>
            <sz val="10"/>
            <color rgb="FF000000"/>
            <rFont val="Tahoma"/>
            <family val="2"/>
          </rPr>
          <t>Charity Roberts:</t>
        </r>
        <r>
          <rPr>
            <sz val="10"/>
            <color rgb="FF000000"/>
            <rFont val="Tahoma"/>
            <family val="2"/>
          </rPr>
          <t xml:space="preserve">
</t>
        </r>
        <r>
          <rPr>
            <sz val="10"/>
            <color rgb="FF000000"/>
            <rFont val="Tahoma"/>
            <family val="2"/>
          </rPr>
          <t>Enter para names in each row IF paid by state QBE funds.</t>
        </r>
      </text>
    </comment>
    <comment ref="A39" authorId="1" shapeId="0" xr:uid="{00000000-0006-0000-0600-000008000000}">
      <text>
        <r>
          <rPr>
            <b/>
            <sz val="8"/>
            <color rgb="FF000000"/>
            <rFont val="Tahoma"/>
            <family val="2"/>
          </rPr>
          <t>Enter "1" beside each teacher name in column B.</t>
        </r>
      </text>
    </comment>
    <comment ref="A40" authorId="1" shapeId="0" xr:uid="{00000000-0006-0000-0600-000009000000}">
      <text>
        <r>
          <rPr>
            <b/>
            <sz val="8"/>
            <color rgb="FF000000"/>
            <rFont val="Tahoma"/>
            <family val="2"/>
          </rPr>
          <t>Enter "1" beside each teacher name in column B.</t>
        </r>
      </text>
    </comment>
    <comment ref="A41" authorId="1" shapeId="0" xr:uid="{00000000-0006-0000-0600-00000A000000}">
      <text>
        <r>
          <rPr>
            <b/>
            <sz val="8"/>
            <color rgb="FF000000"/>
            <rFont val="Tahoma"/>
            <family val="2"/>
          </rPr>
          <t>Enter "1" beside each teacher name in column B.</t>
        </r>
      </text>
    </comment>
    <comment ref="A42" authorId="1" shapeId="0" xr:uid="{00000000-0006-0000-0600-00000B000000}">
      <text>
        <r>
          <rPr>
            <b/>
            <sz val="8"/>
            <color rgb="FF000000"/>
            <rFont val="Tahoma"/>
            <family val="2"/>
          </rPr>
          <t>Enter "1" beside each teacher name in column B.</t>
        </r>
      </text>
    </comment>
    <comment ref="A43" authorId="1" shapeId="0" xr:uid="{00000000-0006-0000-0600-00000C000000}">
      <text>
        <r>
          <rPr>
            <b/>
            <sz val="8"/>
            <color rgb="FF000000"/>
            <rFont val="Tahoma"/>
            <family val="2"/>
          </rPr>
          <t>Enter "1" beside each teacher name in column B.</t>
        </r>
      </text>
    </comment>
    <comment ref="A44" authorId="1" shapeId="0" xr:uid="{00000000-0006-0000-0600-00000D000000}">
      <text>
        <r>
          <rPr>
            <b/>
            <sz val="8"/>
            <color rgb="FF000000"/>
            <rFont val="Tahoma"/>
            <family val="2"/>
          </rPr>
          <t>Enter "1" beside each teacher name in column B.</t>
        </r>
      </text>
    </comment>
    <comment ref="A45" authorId="1" shapeId="0" xr:uid="{00000000-0006-0000-0600-00000E000000}">
      <text>
        <r>
          <rPr>
            <b/>
            <sz val="8"/>
            <color rgb="FF000000"/>
            <rFont val="Tahoma"/>
            <family val="2"/>
          </rPr>
          <t>Enter "1" beside each teacher name in column B.</t>
        </r>
      </text>
    </comment>
    <comment ref="A46" authorId="2" shapeId="0" xr:uid="{00000000-0006-0000-0600-00000F000000}">
      <text>
        <r>
          <rPr>
            <b/>
            <sz val="10"/>
            <color rgb="FF000000"/>
            <rFont val="Tahoma"/>
            <family val="2"/>
          </rPr>
          <t>Charity Roberts:</t>
        </r>
        <r>
          <rPr>
            <sz val="10"/>
            <color rgb="FF000000"/>
            <rFont val="Tahoma"/>
            <family val="2"/>
          </rPr>
          <t xml:space="preserve">
</t>
        </r>
        <r>
          <rPr>
            <b/>
            <sz val="10"/>
            <color rgb="FF000000"/>
            <rFont val="Arial"/>
            <family val="2"/>
          </rPr>
          <t>Enter "1" beside each teacher name in column B.</t>
        </r>
        <r>
          <rPr>
            <sz val="10"/>
            <color rgb="FF000000"/>
            <rFont val="Arial"/>
            <family val="2"/>
          </rPr>
          <t xml:space="preserve">
</t>
        </r>
      </text>
    </comment>
    <comment ref="A47" authorId="2" shapeId="0" xr:uid="{00000000-0006-0000-0600-000010000000}">
      <text>
        <r>
          <rPr>
            <b/>
            <sz val="10"/>
            <color rgb="FF000000"/>
            <rFont val="Tahoma"/>
            <family val="2"/>
          </rPr>
          <t>Charity Roberts:</t>
        </r>
        <r>
          <rPr>
            <sz val="10"/>
            <color rgb="FF000000"/>
            <rFont val="Tahoma"/>
            <family val="2"/>
          </rPr>
          <t xml:space="preserve">
</t>
        </r>
        <r>
          <rPr>
            <b/>
            <sz val="10"/>
            <color rgb="FF000000"/>
            <rFont val="Arial"/>
            <family val="2"/>
          </rPr>
          <t>Enter "1" beside each teacher name in column B.</t>
        </r>
        <r>
          <rPr>
            <sz val="10"/>
            <color rgb="FF000000"/>
            <rFont val="Arial"/>
            <family val="2"/>
          </rPr>
          <t xml:space="preserve">
</t>
        </r>
      </text>
    </comment>
    <comment ref="A48" authorId="2" shapeId="0" xr:uid="{00000000-0006-0000-0600-000011000000}">
      <text>
        <r>
          <rPr>
            <b/>
            <sz val="10"/>
            <color rgb="FF000000"/>
            <rFont val="Tahoma"/>
            <family val="2"/>
          </rPr>
          <t>Charity Roberts:</t>
        </r>
        <r>
          <rPr>
            <sz val="10"/>
            <color rgb="FF000000"/>
            <rFont val="Tahoma"/>
            <family val="2"/>
          </rPr>
          <t xml:space="preserve">
</t>
        </r>
        <r>
          <rPr>
            <b/>
            <sz val="10"/>
            <color rgb="FF000000"/>
            <rFont val="Arial"/>
            <family val="2"/>
          </rPr>
          <t>Enter "1" beside each teacher name in column B.</t>
        </r>
        <r>
          <rPr>
            <sz val="10"/>
            <color rgb="FF000000"/>
            <rFont val="Arial"/>
            <family val="2"/>
          </rPr>
          <t xml:space="preserve">
</t>
        </r>
      </text>
    </comment>
    <comment ref="A49" authorId="1" shapeId="0" xr:uid="{00000000-0006-0000-0600-000012000000}">
      <text>
        <r>
          <rPr>
            <b/>
            <sz val="8"/>
            <color rgb="FF000000"/>
            <rFont val="Tahoma"/>
            <family val="2"/>
          </rPr>
          <t>Enter "1" beside each teacher name in column B.</t>
        </r>
      </text>
    </comment>
    <comment ref="A50" authorId="1" shapeId="0" xr:uid="{00000000-0006-0000-0600-000013000000}">
      <text>
        <r>
          <rPr>
            <b/>
            <sz val="8"/>
            <color rgb="FF000000"/>
            <rFont val="Tahoma"/>
            <family val="2"/>
          </rPr>
          <t>Enter "1" beside each teacher name in column B.</t>
        </r>
      </text>
    </comment>
    <comment ref="C50" authorId="1" shapeId="0" xr:uid="{00000000-0006-0000-0600-000014000000}">
      <text>
        <r>
          <rPr>
            <b/>
            <sz val="8"/>
            <color rgb="FF000000"/>
            <rFont val="Tahoma"/>
            <family val="2"/>
          </rPr>
          <t xml:space="preserve"> :</t>
        </r>
        <r>
          <rPr>
            <sz val="8"/>
            <color rgb="FF000000"/>
            <rFont val="Tahoma"/>
            <family val="2"/>
          </rPr>
          <t xml:space="preserve">
</t>
        </r>
        <r>
          <rPr>
            <sz val="8"/>
            <color rgb="FF000000"/>
            <rFont val="Tahoma"/>
            <family val="2"/>
          </rPr>
          <t>Add the total number of paras in this field.</t>
        </r>
      </text>
    </comment>
    <comment ref="C51" authorId="1" shapeId="0" xr:uid="{00000000-0006-0000-0600-000015000000}">
      <text>
        <r>
          <rPr>
            <b/>
            <sz val="8"/>
            <color rgb="FF000000"/>
            <rFont val="Tahoma"/>
            <family val="2"/>
          </rPr>
          <t xml:space="preserve"> This field calculates automatically.</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ECBOE</author>
    <author xml:space="preserve"> </author>
    <author>Charity Roberts</author>
  </authors>
  <commentList>
    <comment ref="C7" authorId="0" shapeId="0" xr:uid="{00000000-0006-0000-0700-000001000000}">
      <text>
        <r>
          <rPr>
            <b/>
            <sz val="8"/>
            <color rgb="FF000000"/>
            <rFont val="Tahoma"/>
            <family val="2"/>
          </rPr>
          <t>ECBOE:</t>
        </r>
        <r>
          <rPr>
            <sz val="8"/>
            <color rgb="FF000000"/>
            <rFont val="Tahoma"/>
            <family val="2"/>
          </rPr>
          <t xml:space="preserve">
</t>
        </r>
        <r>
          <rPr>
            <sz val="8"/>
            <color rgb="FF000000"/>
            <rFont val="Tahoma"/>
            <family val="2"/>
          </rPr>
          <t>ENTER SCHOOL NAME HERE</t>
        </r>
      </text>
    </comment>
    <comment ref="D7" authorId="1" shapeId="0" xr:uid="{00000000-0006-0000-0700-000002000000}">
      <text>
        <r>
          <rPr>
            <b/>
            <sz val="8"/>
            <color rgb="FF000000"/>
            <rFont val="Tahoma"/>
            <family val="2"/>
          </rPr>
          <t xml:space="preserve"> Enter the fte total for each level.  This is located on the FTE009 report.</t>
        </r>
      </text>
    </comment>
    <comment ref="C13" authorId="0" shapeId="0" xr:uid="{00000000-0006-0000-0700-000003000000}">
      <text>
        <r>
          <rPr>
            <b/>
            <sz val="8"/>
            <color rgb="FF000000"/>
            <rFont val="Tahoma"/>
            <family val="2"/>
          </rPr>
          <t>ECBOE:</t>
        </r>
        <r>
          <rPr>
            <sz val="8"/>
            <color rgb="FF000000"/>
            <rFont val="Tahoma"/>
            <family val="2"/>
          </rPr>
          <t xml:space="preserve">
</t>
        </r>
        <r>
          <rPr>
            <sz val="8"/>
            <color rgb="FF000000"/>
            <rFont val="Tahoma"/>
            <family val="2"/>
          </rPr>
          <t>ENTER SCHOOL NAME HERE</t>
        </r>
      </text>
    </comment>
    <comment ref="D13" authorId="1" shapeId="0" xr:uid="{00000000-0006-0000-0700-000004000000}">
      <text>
        <r>
          <rPr>
            <b/>
            <sz val="8"/>
            <color rgb="FF000000"/>
            <rFont val="Tahoma"/>
            <family val="2"/>
          </rPr>
          <t xml:space="preserve"> Enter the fte total for each level.  This is located on the FTE009 report.</t>
        </r>
      </text>
    </comment>
    <comment ref="A38" authorId="1" shapeId="0" xr:uid="{00000000-0006-0000-0700-000005000000}">
      <text>
        <r>
          <rPr>
            <b/>
            <sz val="8"/>
            <color rgb="FF000000"/>
            <rFont val="Tahoma"/>
            <family val="2"/>
          </rPr>
          <t>Enter "1" beside each teacher name in column B.</t>
        </r>
      </text>
    </comment>
    <comment ref="B38" authorId="1" shapeId="0" xr:uid="{00000000-0006-0000-0700-000006000000}">
      <text>
        <r>
          <rPr>
            <b/>
            <sz val="8"/>
            <color rgb="FF000000"/>
            <rFont val="Tahoma"/>
            <family val="2"/>
          </rPr>
          <t xml:space="preserve"> Enter each teacher name assigned to this school in column B.</t>
        </r>
      </text>
    </comment>
    <comment ref="C38" authorId="2" shapeId="0" xr:uid="{00000000-0006-0000-0700-000007000000}">
      <text>
        <r>
          <rPr>
            <b/>
            <sz val="10"/>
            <color rgb="FF000000"/>
            <rFont val="Tahoma"/>
            <family val="2"/>
          </rPr>
          <t>Charity Roberts:</t>
        </r>
        <r>
          <rPr>
            <sz val="10"/>
            <color rgb="FF000000"/>
            <rFont val="Tahoma"/>
            <family val="2"/>
          </rPr>
          <t xml:space="preserve">
</t>
        </r>
        <r>
          <rPr>
            <sz val="10"/>
            <color rgb="FF000000"/>
            <rFont val="Tahoma"/>
            <family val="2"/>
          </rPr>
          <t>Enter para names in each row IF paid by state QBE funds.</t>
        </r>
      </text>
    </comment>
    <comment ref="A39" authorId="1" shapeId="0" xr:uid="{00000000-0006-0000-0700-000008000000}">
      <text>
        <r>
          <rPr>
            <b/>
            <sz val="8"/>
            <color rgb="FF000000"/>
            <rFont val="Tahoma"/>
            <family val="2"/>
          </rPr>
          <t>Enter "1" beside each teacher name in column B.</t>
        </r>
      </text>
    </comment>
    <comment ref="A40" authorId="1" shapeId="0" xr:uid="{00000000-0006-0000-0700-000009000000}">
      <text>
        <r>
          <rPr>
            <b/>
            <sz val="8"/>
            <color rgb="FF000000"/>
            <rFont val="Tahoma"/>
            <family val="2"/>
          </rPr>
          <t>Enter "1" beside each teacher name in column B.</t>
        </r>
      </text>
    </comment>
    <comment ref="A41" authorId="1" shapeId="0" xr:uid="{00000000-0006-0000-0700-00000A000000}">
      <text>
        <r>
          <rPr>
            <b/>
            <sz val="8"/>
            <color rgb="FF000000"/>
            <rFont val="Tahoma"/>
            <family val="2"/>
          </rPr>
          <t>Enter "1" beside each teacher name in column B.</t>
        </r>
      </text>
    </comment>
    <comment ref="A42" authorId="1" shapeId="0" xr:uid="{00000000-0006-0000-0700-00000B000000}">
      <text>
        <r>
          <rPr>
            <b/>
            <sz val="8"/>
            <color rgb="FF000000"/>
            <rFont val="Tahoma"/>
            <family val="2"/>
          </rPr>
          <t>Enter "1" beside each teacher name in column B.</t>
        </r>
      </text>
    </comment>
    <comment ref="A43" authorId="1" shapeId="0" xr:uid="{00000000-0006-0000-0700-00000C000000}">
      <text>
        <r>
          <rPr>
            <b/>
            <sz val="8"/>
            <color rgb="FF000000"/>
            <rFont val="Tahoma"/>
            <family val="2"/>
          </rPr>
          <t>Enter "1" beside each teacher name in column B.</t>
        </r>
      </text>
    </comment>
    <comment ref="A44" authorId="1" shapeId="0" xr:uid="{00000000-0006-0000-0700-00000D000000}">
      <text>
        <r>
          <rPr>
            <b/>
            <sz val="8"/>
            <color rgb="FF000000"/>
            <rFont val="Tahoma"/>
            <family val="2"/>
          </rPr>
          <t>Enter "1" beside each teacher name in column B.</t>
        </r>
      </text>
    </comment>
    <comment ref="A45" authorId="1" shapeId="0" xr:uid="{00000000-0006-0000-0700-00000E000000}">
      <text>
        <r>
          <rPr>
            <b/>
            <sz val="8"/>
            <color rgb="FF000000"/>
            <rFont val="Tahoma"/>
            <family val="2"/>
          </rPr>
          <t>Enter "1" beside each teacher name in column B.</t>
        </r>
      </text>
    </comment>
    <comment ref="A46" authorId="2" shapeId="0" xr:uid="{00000000-0006-0000-0700-00000F000000}">
      <text>
        <r>
          <rPr>
            <b/>
            <sz val="10"/>
            <color rgb="FF000000"/>
            <rFont val="Tahoma"/>
            <family val="2"/>
          </rPr>
          <t>Charity Roberts:</t>
        </r>
        <r>
          <rPr>
            <sz val="10"/>
            <color rgb="FF000000"/>
            <rFont val="Tahoma"/>
            <family val="2"/>
          </rPr>
          <t xml:space="preserve">
</t>
        </r>
        <r>
          <rPr>
            <b/>
            <sz val="10"/>
            <color rgb="FF000000"/>
            <rFont val="Arial"/>
            <family val="2"/>
          </rPr>
          <t>Enter "1" beside each teacher name in column B.</t>
        </r>
        <r>
          <rPr>
            <sz val="10"/>
            <color rgb="FF000000"/>
            <rFont val="Arial"/>
            <family val="2"/>
          </rPr>
          <t xml:space="preserve">
</t>
        </r>
      </text>
    </comment>
    <comment ref="A47" authorId="2" shapeId="0" xr:uid="{00000000-0006-0000-0700-000010000000}">
      <text>
        <r>
          <rPr>
            <b/>
            <sz val="10"/>
            <color rgb="FF000000"/>
            <rFont val="Tahoma"/>
            <family val="2"/>
          </rPr>
          <t>Charity Roberts:</t>
        </r>
        <r>
          <rPr>
            <sz val="10"/>
            <color rgb="FF000000"/>
            <rFont val="Tahoma"/>
            <family val="2"/>
          </rPr>
          <t xml:space="preserve">
</t>
        </r>
        <r>
          <rPr>
            <b/>
            <sz val="10"/>
            <color rgb="FF000000"/>
            <rFont val="Arial"/>
            <family val="2"/>
          </rPr>
          <t>Enter "1" beside each teacher name in column B.</t>
        </r>
        <r>
          <rPr>
            <sz val="10"/>
            <color rgb="FF000000"/>
            <rFont val="Arial"/>
            <family val="2"/>
          </rPr>
          <t xml:space="preserve">
</t>
        </r>
      </text>
    </comment>
    <comment ref="A48" authorId="2" shapeId="0" xr:uid="{00000000-0006-0000-0700-000011000000}">
      <text>
        <r>
          <rPr>
            <b/>
            <sz val="10"/>
            <color rgb="FF000000"/>
            <rFont val="Tahoma"/>
            <family val="2"/>
          </rPr>
          <t>Charity Roberts:</t>
        </r>
        <r>
          <rPr>
            <sz val="10"/>
            <color rgb="FF000000"/>
            <rFont val="Tahoma"/>
            <family val="2"/>
          </rPr>
          <t xml:space="preserve">
</t>
        </r>
        <r>
          <rPr>
            <b/>
            <sz val="10"/>
            <color rgb="FF000000"/>
            <rFont val="Arial"/>
            <family val="2"/>
          </rPr>
          <t>Enter "1" beside each teacher name in column B.</t>
        </r>
        <r>
          <rPr>
            <sz val="10"/>
            <color rgb="FF000000"/>
            <rFont val="Arial"/>
            <family val="2"/>
          </rPr>
          <t xml:space="preserve">
</t>
        </r>
      </text>
    </comment>
    <comment ref="A49" authorId="1" shapeId="0" xr:uid="{00000000-0006-0000-0700-000012000000}">
      <text>
        <r>
          <rPr>
            <b/>
            <sz val="8"/>
            <color rgb="FF000000"/>
            <rFont val="Tahoma"/>
            <family val="2"/>
          </rPr>
          <t>Enter "1" beside each teacher name in column B.</t>
        </r>
      </text>
    </comment>
    <comment ref="A50" authorId="1" shapeId="0" xr:uid="{00000000-0006-0000-0700-000013000000}">
      <text>
        <r>
          <rPr>
            <b/>
            <sz val="8"/>
            <color rgb="FF000000"/>
            <rFont val="Tahoma"/>
            <family val="2"/>
          </rPr>
          <t>Enter "1" beside each teacher name in column B.</t>
        </r>
      </text>
    </comment>
    <comment ref="C50" authorId="1" shapeId="0" xr:uid="{00000000-0006-0000-0700-000014000000}">
      <text>
        <r>
          <rPr>
            <b/>
            <sz val="8"/>
            <color rgb="FF000000"/>
            <rFont val="Tahoma"/>
            <family val="2"/>
          </rPr>
          <t xml:space="preserve"> :</t>
        </r>
        <r>
          <rPr>
            <sz val="8"/>
            <color rgb="FF000000"/>
            <rFont val="Tahoma"/>
            <family val="2"/>
          </rPr>
          <t xml:space="preserve">
</t>
        </r>
        <r>
          <rPr>
            <sz val="8"/>
            <color rgb="FF000000"/>
            <rFont val="Tahoma"/>
            <family val="2"/>
          </rPr>
          <t>Add the total number of paras in this field.</t>
        </r>
      </text>
    </comment>
    <comment ref="C51" authorId="1" shapeId="0" xr:uid="{00000000-0006-0000-0700-000015000000}">
      <text>
        <r>
          <rPr>
            <b/>
            <sz val="8"/>
            <color rgb="FF000000"/>
            <rFont val="Tahoma"/>
            <family val="2"/>
          </rPr>
          <t xml:space="preserve"> This field calculates automatically.</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ECBOE</author>
    <author xml:space="preserve"> </author>
    <author>Charity Roberts</author>
  </authors>
  <commentList>
    <comment ref="C7" authorId="0" shapeId="0" xr:uid="{00000000-0006-0000-0800-000001000000}">
      <text>
        <r>
          <rPr>
            <b/>
            <sz val="8"/>
            <color rgb="FF000000"/>
            <rFont val="Tahoma"/>
            <family val="2"/>
          </rPr>
          <t>ECBOE:</t>
        </r>
        <r>
          <rPr>
            <sz val="8"/>
            <color rgb="FF000000"/>
            <rFont val="Tahoma"/>
            <family val="2"/>
          </rPr>
          <t xml:space="preserve">
</t>
        </r>
        <r>
          <rPr>
            <sz val="8"/>
            <color rgb="FF000000"/>
            <rFont val="Tahoma"/>
            <family val="2"/>
          </rPr>
          <t>ENTER SCHOOL NAME HERE</t>
        </r>
      </text>
    </comment>
    <comment ref="D7" authorId="1" shapeId="0" xr:uid="{00000000-0006-0000-0800-000002000000}">
      <text>
        <r>
          <rPr>
            <b/>
            <sz val="8"/>
            <color rgb="FF000000"/>
            <rFont val="Tahoma"/>
            <family val="2"/>
          </rPr>
          <t xml:space="preserve"> Enter the fte total for each level.  This is located on the FTE009 report.</t>
        </r>
      </text>
    </comment>
    <comment ref="C13" authorId="0" shapeId="0" xr:uid="{00000000-0006-0000-0800-000003000000}">
      <text>
        <r>
          <rPr>
            <b/>
            <sz val="8"/>
            <color rgb="FF000000"/>
            <rFont val="Tahoma"/>
            <family val="2"/>
          </rPr>
          <t>ECBOE:</t>
        </r>
        <r>
          <rPr>
            <sz val="8"/>
            <color rgb="FF000000"/>
            <rFont val="Tahoma"/>
            <family val="2"/>
          </rPr>
          <t xml:space="preserve">
</t>
        </r>
        <r>
          <rPr>
            <sz val="8"/>
            <color rgb="FF000000"/>
            <rFont val="Tahoma"/>
            <family val="2"/>
          </rPr>
          <t>ENTER SCHOOL NAME HERE</t>
        </r>
      </text>
    </comment>
    <comment ref="D13" authorId="1" shapeId="0" xr:uid="{00000000-0006-0000-0800-000004000000}">
      <text>
        <r>
          <rPr>
            <b/>
            <sz val="8"/>
            <color rgb="FF000000"/>
            <rFont val="Tahoma"/>
            <family val="2"/>
          </rPr>
          <t xml:space="preserve"> Enter the fte total for each level.  This is located on the FTE009 report.</t>
        </r>
      </text>
    </comment>
    <comment ref="A38" authorId="1" shapeId="0" xr:uid="{00000000-0006-0000-0800-000005000000}">
      <text>
        <r>
          <rPr>
            <b/>
            <sz val="8"/>
            <color rgb="FF000000"/>
            <rFont val="Tahoma"/>
            <family val="2"/>
          </rPr>
          <t>Enter "1" beside each teacher name in column B.</t>
        </r>
      </text>
    </comment>
    <comment ref="B38" authorId="1" shapeId="0" xr:uid="{00000000-0006-0000-0800-000006000000}">
      <text>
        <r>
          <rPr>
            <b/>
            <sz val="8"/>
            <color rgb="FF000000"/>
            <rFont val="Tahoma"/>
            <family val="2"/>
          </rPr>
          <t xml:space="preserve"> Enter each teacher name assigned to this school in column B.</t>
        </r>
      </text>
    </comment>
    <comment ref="C38" authorId="2" shapeId="0" xr:uid="{00000000-0006-0000-0800-000007000000}">
      <text>
        <r>
          <rPr>
            <b/>
            <sz val="10"/>
            <color rgb="FF000000"/>
            <rFont val="Tahoma"/>
            <family val="2"/>
          </rPr>
          <t>Charity Roberts:</t>
        </r>
        <r>
          <rPr>
            <sz val="10"/>
            <color rgb="FF000000"/>
            <rFont val="Tahoma"/>
            <family val="2"/>
          </rPr>
          <t xml:space="preserve">
</t>
        </r>
        <r>
          <rPr>
            <sz val="10"/>
            <color rgb="FF000000"/>
            <rFont val="Tahoma"/>
            <family val="2"/>
          </rPr>
          <t>Enter para names in each row IF paid by state QBE funds.</t>
        </r>
      </text>
    </comment>
    <comment ref="A39" authorId="1" shapeId="0" xr:uid="{00000000-0006-0000-0800-000008000000}">
      <text>
        <r>
          <rPr>
            <b/>
            <sz val="8"/>
            <color rgb="FF000000"/>
            <rFont val="Tahoma"/>
            <family val="2"/>
          </rPr>
          <t>Enter "1" beside each teacher name in column B.</t>
        </r>
      </text>
    </comment>
    <comment ref="A40" authorId="1" shapeId="0" xr:uid="{00000000-0006-0000-0800-000009000000}">
      <text>
        <r>
          <rPr>
            <b/>
            <sz val="8"/>
            <color rgb="FF000000"/>
            <rFont val="Tahoma"/>
            <family val="2"/>
          </rPr>
          <t>Enter "1" beside each teacher name in column B.</t>
        </r>
      </text>
    </comment>
    <comment ref="A41" authorId="1" shapeId="0" xr:uid="{00000000-0006-0000-0800-00000A000000}">
      <text>
        <r>
          <rPr>
            <b/>
            <sz val="8"/>
            <color rgb="FF000000"/>
            <rFont val="Tahoma"/>
            <family val="2"/>
          </rPr>
          <t>Enter "1" beside each teacher name in column B.</t>
        </r>
      </text>
    </comment>
    <comment ref="A42" authorId="1" shapeId="0" xr:uid="{00000000-0006-0000-0800-00000B000000}">
      <text>
        <r>
          <rPr>
            <b/>
            <sz val="8"/>
            <color rgb="FF000000"/>
            <rFont val="Tahoma"/>
            <family val="2"/>
          </rPr>
          <t>Enter "1" beside each teacher name in column B.</t>
        </r>
      </text>
    </comment>
    <comment ref="A43" authorId="1" shapeId="0" xr:uid="{00000000-0006-0000-0800-00000C000000}">
      <text>
        <r>
          <rPr>
            <b/>
            <sz val="8"/>
            <color rgb="FF000000"/>
            <rFont val="Tahoma"/>
            <family val="2"/>
          </rPr>
          <t>Enter "1" beside each teacher name in column B.</t>
        </r>
      </text>
    </comment>
    <comment ref="A44" authorId="1" shapeId="0" xr:uid="{00000000-0006-0000-0800-00000D000000}">
      <text>
        <r>
          <rPr>
            <b/>
            <sz val="8"/>
            <color rgb="FF000000"/>
            <rFont val="Tahoma"/>
            <family val="2"/>
          </rPr>
          <t>Enter "1" beside each teacher name in column B.</t>
        </r>
      </text>
    </comment>
    <comment ref="A45" authorId="1" shapeId="0" xr:uid="{00000000-0006-0000-0800-00000E000000}">
      <text>
        <r>
          <rPr>
            <b/>
            <sz val="8"/>
            <color rgb="FF000000"/>
            <rFont val="Tahoma"/>
            <family val="2"/>
          </rPr>
          <t>Enter "1" beside each teacher name in column B.</t>
        </r>
      </text>
    </comment>
    <comment ref="A46" authorId="2" shapeId="0" xr:uid="{00000000-0006-0000-0800-00000F000000}">
      <text>
        <r>
          <rPr>
            <b/>
            <sz val="10"/>
            <color rgb="FF000000"/>
            <rFont val="Tahoma"/>
            <family val="2"/>
          </rPr>
          <t>Charity Roberts:</t>
        </r>
        <r>
          <rPr>
            <sz val="10"/>
            <color rgb="FF000000"/>
            <rFont val="Tahoma"/>
            <family val="2"/>
          </rPr>
          <t xml:space="preserve">
</t>
        </r>
        <r>
          <rPr>
            <b/>
            <sz val="10"/>
            <color rgb="FF000000"/>
            <rFont val="Arial"/>
            <family val="2"/>
          </rPr>
          <t>Enter "1" beside each teacher name in column B.</t>
        </r>
        <r>
          <rPr>
            <sz val="10"/>
            <color rgb="FF000000"/>
            <rFont val="Arial"/>
            <family val="2"/>
          </rPr>
          <t xml:space="preserve">
</t>
        </r>
      </text>
    </comment>
    <comment ref="A47" authorId="2" shapeId="0" xr:uid="{00000000-0006-0000-0800-000010000000}">
      <text>
        <r>
          <rPr>
            <b/>
            <sz val="10"/>
            <color rgb="FF000000"/>
            <rFont val="Tahoma"/>
            <family val="2"/>
          </rPr>
          <t>Charity Roberts:</t>
        </r>
        <r>
          <rPr>
            <sz val="10"/>
            <color rgb="FF000000"/>
            <rFont val="Tahoma"/>
            <family val="2"/>
          </rPr>
          <t xml:space="preserve">
</t>
        </r>
        <r>
          <rPr>
            <b/>
            <sz val="10"/>
            <color rgb="FF000000"/>
            <rFont val="Arial"/>
            <family val="2"/>
          </rPr>
          <t>Enter "1" beside each teacher name in column B.</t>
        </r>
        <r>
          <rPr>
            <sz val="10"/>
            <color rgb="FF000000"/>
            <rFont val="Arial"/>
            <family val="2"/>
          </rPr>
          <t xml:space="preserve">
</t>
        </r>
      </text>
    </comment>
    <comment ref="A48" authorId="2" shapeId="0" xr:uid="{00000000-0006-0000-0800-000011000000}">
      <text>
        <r>
          <rPr>
            <b/>
            <sz val="10"/>
            <color rgb="FF000000"/>
            <rFont val="Tahoma"/>
            <family val="2"/>
          </rPr>
          <t>Charity Roberts:</t>
        </r>
        <r>
          <rPr>
            <sz val="10"/>
            <color rgb="FF000000"/>
            <rFont val="Tahoma"/>
            <family val="2"/>
          </rPr>
          <t xml:space="preserve">
</t>
        </r>
        <r>
          <rPr>
            <b/>
            <sz val="10"/>
            <color rgb="FF000000"/>
            <rFont val="Arial"/>
            <family val="2"/>
          </rPr>
          <t>Enter "1" beside each teacher name in column B.</t>
        </r>
        <r>
          <rPr>
            <sz val="10"/>
            <color rgb="FF000000"/>
            <rFont val="Arial"/>
            <family val="2"/>
          </rPr>
          <t xml:space="preserve">
</t>
        </r>
      </text>
    </comment>
    <comment ref="A49" authorId="1" shapeId="0" xr:uid="{00000000-0006-0000-0800-000012000000}">
      <text>
        <r>
          <rPr>
            <b/>
            <sz val="8"/>
            <color rgb="FF000000"/>
            <rFont val="Tahoma"/>
            <family val="2"/>
          </rPr>
          <t>Enter "1" beside each teacher name in column B.</t>
        </r>
      </text>
    </comment>
    <comment ref="A50" authorId="1" shapeId="0" xr:uid="{00000000-0006-0000-0800-000013000000}">
      <text>
        <r>
          <rPr>
            <b/>
            <sz val="8"/>
            <color rgb="FF000000"/>
            <rFont val="Tahoma"/>
            <family val="2"/>
          </rPr>
          <t>Enter "1" beside each teacher name in column B.</t>
        </r>
      </text>
    </comment>
    <comment ref="C50" authorId="1" shapeId="0" xr:uid="{00000000-0006-0000-0800-000014000000}">
      <text>
        <r>
          <rPr>
            <b/>
            <sz val="8"/>
            <color rgb="FF000000"/>
            <rFont val="Tahoma"/>
            <family val="2"/>
          </rPr>
          <t xml:space="preserve"> :</t>
        </r>
        <r>
          <rPr>
            <sz val="8"/>
            <color rgb="FF000000"/>
            <rFont val="Tahoma"/>
            <family val="2"/>
          </rPr>
          <t xml:space="preserve">
</t>
        </r>
        <r>
          <rPr>
            <sz val="8"/>
            <color rgb="FF000000"/>
            <rFont val="Tahoma"/>
            <family val="2"/>
          </rPr>
          <t>Add the total number of paras in this field.</t>
        </r>
      </text>
    </comment>
    <comment ref="C51" authorId="1" shapeId="0" xr:uid="{00000000-0006-0000-0800-000015000000}">
      <text>
        <r>
          <rPr>
            <b/>
            <sz val="8"/>
            <color rgb="FF000000"/>
            <rFont val="Tahoma"/>
            <family val="2"/>
          </rPr>
          <t xml:space="preserve"> This field calculates automatically.</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ECBOE</author>
    <author xml:space="preserve"> </author>
    <author>Charity Roberts</author>
  </authors>
  <commentList>
    <comment ref="C7" authorId="0" shapeId="0" xr:uid="{00000000-0006-0000-0900-000001000000}">
      <text>
        <r>
          <rPr>
            <b/>
            <sz val="8"/>
            <color rgb="FF000000"/>
            <rFont val="Tahoma"/>
            <family val="2"/>
          </rPr>
          <t>ECBOE:</t>
        </r>
        <r>
          <rPr>
            <sz val="8"/>
            <color rgb="FF000000"/>
            <rFont val="Tahoma"/>
            <family val="2"/>
          </rPr>
          <t xml:space="preserve">
</t>
        </r>
        <r>
          <rPr>
            <sz val="8"/>
            <color rgb="FF000000"/>
            <rFont val="Tahoma"/>
            <family val="2"/>
          </rPr>
          <t>ENTER SCHOOL NAME HERE</t>
        </r>
      </text>
    </comment>
    <comment ref="D7" authorId="1" shapeId="0" xr:uid="{00000000-0006-0000-0900-000002000000}">
      <text>
        <r>
          <rPr>
            <b/>
            <sz val="8"/>
            <color rgb="FF000000"/>
            <rFont val="Tahoma"/>
            <family val="2"/>
          </rPr>
          <t xml:space="preserve"> Enter the fte total for each level.  This is located on the FTE009 report.</t>
        </r>
      </text>
    </comment>
    <comment ref="C13" authorId="0" shapeId="0" xr:uid="{00000000-0006-0000-0900-000003000000}">
      <text>
        <r>
          <rPr>
            <b/>
            <sz val="8"/>
            <color rgb="FF000000"/>
            <rFont val="Tahoma"/>
            <family val="2"/>
          </rPr>
          <t>ECBOE:</t>
        </r>
        <r>
          <rPr>
            <sz val="8"/>
            <color rgb="FF000000"/>
            <rFont val="Tahoma"/>
            <family val="2"/>
          </rPr>
          <t xml:space="preserve">
</t>
        </r>
        <r>
          <rPr>
            <sz val="8"/>
            <color rgb="FF000000"/>
            <rFont val="Tahoma"/>
            <family val="2"/>
          </rPr>
          <t>ENTER SCHOOL NAME HERE</t>
        </r>
      </text>
    </comment>
    <comment ref="D13" authorId="1" shapeId="0" xr:uid="{00000000-0006-0000-0900-000004000000}">
      <text>
        <r>
          <rPr>
            <b/>
            <sz val="8"/>
            <color rgb="FF000000"/>
            <rFont val="Tahoma"/>
            <family val="2"/>
          </rPr>
          <t xml:space="preserve"> Enter the fte total for each level.  This is located on the FTE009 report.</t>
        </r>
      </text>
    </comment>
    <comment ref="A38" authorId="1" shapeId="0" xr:uid="{00000000-0006-0000-0900-000005000000}">
      <text>
        <r>
          <rPr>
            <b/>
            <sz val="8"/>
            <color rgb="FF000000"/>
            <rFont val="Tahoma"/>
            <family val="2"/>
          </rPr>
          <t>Enter "1" beside each teacher name in column B.</t>
        </r>
      </text>
    </comment>
    <comment ref="B38" authorId="1" shapeId="0" xr:uid="{00000000-0006-0000-0900-000006000000}">
      <text>
        <r>
          <rPr>
            <b/>
            <sz val="8"/>
            <color rgb="FF000000"/>
            <rFont val="Tahoma"/>
            <family val="2"/>
          </rPr>
          <t xml:space="preserve"> Enter each teacher name assigned to this school in column B.</t>
        </r>
      </text>
    </comment>
    <comment ref="C38" authorId="2" shapeId="0" xr:uid="{00000000-0006-0000-0900-000007000000}">
      <text>
        <r>
          <rPr>
            <b/>
            <sz val="10"/>
            <color rgb="FF000000"/>
            <rFont val="Tahoma"/>
            <family val="2"/>
          </rPr>
          <t>Charity Roberts:</t>
        </r>
        <r>
          <rPr>
            <sz val="10"/>
            <color rgb="FF000000"/>
            <rFont val="Tahoma"/>
            <family val="2"/>
          </rPr>
          <t xml:space="preserve">
</t>
        </r>
        <r>
          <rPr>
            <sz val="10"/>
            <color rgb="FF000000"/>
            <rFont val="Tahoma"/>
            <family val="2"/>
          </rPr>
          <t>Enter para names in each row IF paid by state QBE funds.</t>
        </r>
      </text>
    </comment>
    <comment ref="A39" authorId="1" shapeId="0" xr:uid="{00000000-0006-0000-0900-000008000000}">
      <text>
        <r>
          <rPr>
            <b/>
            <sz val="8"/>
            <color rgb="FF000000"/>
            <rFont val="Tahoma"/>
            <family val="2"/>
          </rPr>
          <t>Enter "1" beside each teacher name in column B.</t>
        </r>
      </text>
    </comment>
    <comment ref="A40" authorId="1" shapeId="0" xr:uid="{00000000-0006-0000-0900-000009000000}">
      <text>
        <r>
          <rPr>
            <b/>
            <sz val="8"/>
            <color rgb="FF000000"/>
            <rFont val="Tahoma"/>
            <family val="2"/>
          </rPr>
          <t>Enter "1" beside each teacher name in column B.</t>
        </r>
      </text>
    </comment>
    <comment ref="A41" authorId="1" shapeId="0" xr:uid="{00000000-0006-0000-0900-00000A000000}">
      <text>
        <r>
          <rPr>
            <b/>
            <sz val="8"/>
            <color rgb="FF000000"/>
            <rFont val="Tahoma"/>
            <family val="2"/>
          </rPr>
          <t>Enter "1" beside each teacher name in column B.</t>
        </r>
      </text>
    </comment>
    <comment ref="A42" authorId="1" shapeId="0" xr:uid="{00000000-0006-0000-0900-00000B000000}">
      <text>
        <r>
          <rPr>
            <b/>
            <sz val="8"/>
            <color rgb="FF000000"/>
            <rFont val="Tahoma"/>
            <family val="2"/>
          </rPr>
          <t>Enter "1" beside each teacher name in column B.</t>
        </r>
      </text>
    </comment>
    <comment ref="A43" authorId="1" shapeId="0" xr:uid="{00000000-0006-0000-0900-00000C000000}">
      <text>
        <r>
          <rPr>
            <b/>
            <sz val="8"/>
            <color rgb="FF000000"/>
            <rFont val="Tahoma"/>
            <family val="2"/>
          </rPr>
          <t>Enter "1" beside each teacher name in column B.</t>
        </r>
      </text>
    </comment>
    <comment ref="A44" authorId="1" shapeId="0" xr:uid="{00000000-0006-0000-0900-00000D000000}">
      <text>
        <r>
          <rPr>
            <b/>
            <sz val="8"/>
            <color rgb="FF000000"/>
            <rFont val="Tahoma"/>
            <family val="2"/>
          </rPr>
          <t>Enter "1" beside each teacher name in column B.</t>
        </r>
      </text>
    </comment>
    <comment ref="A45" authorId="1" shapeId="0" xr:uid="{00000000-0006-0000-0900-00000E000000}">
      <text>
        <r>
          <rPr>
            <b/>
            <sz val="8"/>
            <color rgb="FF000000"/>
            <rFont val="Tahoma"/>
            <family val="2"/>
          </rPr>
          <t>Enter "1" beside each teacher name in column B.</t>
        </r>
      </text>
    </comment>
    <comment ref="A46" authorId="2" shapeId="0" xr:uid="{00000000-0006-0000-0900-00000F000000}">
      <text>
        <r>
          <rPr>
            <b/>
            <sz val="10"/>
            <color rgb="FF000000"/>
            <rFont val="Tahoma"/>
            <family val="2"/>
          </rPr>
          <t>Charity Roberts:</t>
        </r>
        <r>
          <rPr>
            <sz val="10"/>
            <color rgb="FF000000"/>
            <rFont val="Tahoma"/>
            <family val="2"/>
          </rPr>
          <t xml:space="preserve">
</t>
        </r>
        <r>
          <rPr>
            <b/>
            <sz val="10"/>
            <color rgb="FF000000"/>
            <rFont val="Arial"/>
            <family val="2"/>
          </rPr>
          <t>Enter "1" beside each teacher name in column B.</t>
        </r>
        <r>
          <rPr>
            <sz val="10"/>
            <color rgb="FF000000"/>
            <rFont val="Arial"/>
            <family val="2"/>
          </rPr>
          <t xml:space="preserve">
</t>
        </r>
      </text>
    </comment>
    <comment ref="A47" authorId="2" shapeId="0" xr:uid="{00000000-0006-0000-0900-000010000000}">
      <text>
        <r>
          <rPr>
            <b/>
            <sz val="10"/>
            <color rgb="FF000000"/>
            <rFont val="Tahoma"/>
            <family val="2"/>
          </rPr>
          <t>Charity Roberts:</t>
        </r>
        <r>
          <rPr>
            <sz val="10"/>
            <color rgb="FF000000"/>
            <rFont val="Tahoma"/>
            <family val="2"/>
          </rPr>
          <t xml:space="preserve">
</t>
        </r>
        <r>
          <rPr>
            <b/>
            <sz val="10"/>
            <color rgb="FF000000"/>
            <rFont val="Arial"/>
            <family val="2"/>
          </rPr>
          <t>Enter "1" beside each teacher name in column B.</t>
        </r>
        <r>
          <rPr>
            <sz val="10"/>
            <color rgb="FF000000"/>
            <rFont val="Arial"/>
            <family val="2"/>
          </rPr>
          <t xml:space="preserve">
</t>
        </r>
      </text>
    </comment>
    <comment ref="A48" authorId="2" shapeId="0" xr:uid="{00000000-0006-0000-0900-000011000000}">
      <text>
        <r>
          <rPr>
            <b/>
            <sz val="10"/>
            <color rgb="FF000000"/>
            <rFont val="Tahoma"/>
            <family val="2"/>
          </rPr>
          <t>Charity Roberts:</t>
        </r>
        <r>
          <rPr>
            <sz val="10"/>
            <color rgb="FF000000"/>
            <rFont val="Tahoma"/>
            <family val="2"/>
          </rPr>
          <t xml:space="preserve">
</t>
        </r>
        <r>
          <rPr>
            <b/>
            <sz val="10"/>
            <color rgb="FF000000"/>
            <rFont val="Arial"/>
            <family val="2"/>
          </rPr>
          <t>Enter "1" beside each teacher name in column B.</t>
        </r>
        <r>
          <rPr>
            <sz val="10"/>
            <color rgb="FF000000"/>
            <rFont val="Arial"/>
            <family val="2"/>
          </rPr>
          <t xml:space="preserve">
</t>
        </r>
      </text>
    </comment>
    <comment ref="A49" authorId="1" shapeId="0" xr:uid="{00000000-0006-0000-0900-000012000000}">
      <text>
        <r>
          <rPr>
            <b/>
            <sz val="8"/>
            <color rgb="FF000000"/>
            <rFont val="Tahoma"/>
            <family val="2"/>
          </rPr>
          <t>Enter "1" beside each teacher name in column B.</t>
        </r>
      </text>
    </comment>
    <comment ref="A50" authorId="1" shapeId="0" xr:uid="{00000000-0006-0000-0900-000013000000}">
      <text>
        <r>
          <rPr>
            <b/>
            <sz val="8"/>
            <color rgb="FF000000"/>
            <rFont val="Tahoma"/>
            <family val="2"/>
          </rPr>
          <t>Enter "1" beside each teacher name in column B.</t>
        </r>
      </text>
    </comment>
    <comment ref="C50" authorId="1" shapeId="0" xr:uid="{00000000-0006-0000-0900-000014000000}">
      <text>
        <r>
          <rPr>
            <b/>
            <sz val="8"/>
            <color rgb="FF000000"/>
            <rFont val="Tahoma"/>
            <family val="2"/>
          </rPr>
          <t xml:space="preserve"> :</t>
        </r>
        <r>
          <rPr>
            <sz val="8"/>
            <color rgb="FF000000"/>
            <rFont val="Tahoma"/>
            <family val="2"/>
          </rPr>
          <t xml:space="preserve">
</t>
        </r>
        <r>
          <rPr>
            <sz val="8"/>
            <color rgb="FF000000"/>
            <rFont val="Tahoma"/>
            <family val="2"/>
          </rPr>
          <t>Add the total number of paras in this field.</t>
        </r>
      </text>
    </comment>
    <comment ref="C51" authorId="1" shapeId="0" xr:uid="{00000000-0006-0000-0900-000015000000}">
      <text>
        <r>
          <rPr>
            <b/>
            <sz val="8"/>
            <color rgb="FF000000"/>
            <rFont val="Tahoma"/>
            <family val="2"/>
          </rPr>
          <t xml:space="preserve"> This field calculates automatically.</t>
        </r>
      </text>
    </comment>
  </commentList>
</comments>
</file>

<file path=xl/sharedStrings.xml><?xml version="1.0" encoding="utf-8"?>
<sst xmlns="http://schemas.openxmlformats.org/spreadsheetml/2006/main" count="441" uniqueCount="84">
  <si>
    <t>Personnel Projection Formula</t>
  </si>
  <si>
    <t>Level 1 FTE</t>
  </si>
  <si>
    <t>Level 2 FTE</t>
  </si>
  <si>
    <t>Level 3 FTE</t>
  </si>
  <si>
    <t>Level 4 FTE</t>
  </si>
  <si>
    <t>Level 5 FTE</t>
  </si>
  <si>
    <t>FUNDING LEVELS</t>
  </si>
  <si>
    <t>FTE CYCLE</t>
  </si>
  <si>
    <t>FTE EARNED</t>
  </si>
  <si>
    <t>TEACHER POSITIONS EARNED</t>
  </si>
  <si>
    <t>STUDENT-TEACHER RATIO</t>
  </si>
  <si>
    <t>SCHOOL</t>
  </si>
  <si>
    <t>SPECIAL EDUCATION PROGRAM</t>
  </si>
  <si>
    <t>QBE PERSONNEL PROJECTIONS</t>
  </si>
  <si>
    <t>Actual Positions</t>
  </si>
  <si>
    <t>Teachers</t>
  </si>
  <si>
    <t>Paras</t>
  </si>
  <si>
    <t>Total</t>
  </si>
  <si>
    <t>TOTAL SYSTEM POSITIONS EARNED (est).</t>
  </si>
  <si>
    <t>ACTUAL SYSTEM POSITIONS</t>
  </si>
  <si>
    <t xml:space="preserve">ACTUAL ALLOTMENTS </t>
  </si>
  <si>
    <t>Per Cycle Status</t>
  </si>
  <si>
    <t>CURRENT POSITIONS FILLED</t>
  </si>
  <si>
    <t>TOTAL PROJECTED POSITIONS EARNED on ALLOTMENT</t>
  </si>
  <si>
    <t>OVER/UNDER STAFF</t>
  </si>
  <si>
    <t>FILLED POSITIONS</t>
  </si>
  <si>
    <t>POSITION DIFFERENCE</t>
  </si>
  <si>
    <t>Red=Exceeds Earned Positions</t>
  </si>
  <si>
    <t>Category 1</t>
  </si>
  <si>
    <t>Category 2</t>
  </si>
  <si>
    <t>Category 3</t>
  </si>
  <si>
    <t>Category 4</t>
  </si>
  <si>
    <t>Category 5</t>
  </si>
  <si>
    <t>QBE003</t>
  </si>
  <si>
    <t>System Allotment Sheet</t>
  </si>
  <si>
    <t>Enter Basic Unit Cost Below:</t>
  </si>
  <si>
    <t>ENTER UPCOMING FISCAL YEAR</t>
  </si>
  <si>
    <t>QBE 001</t>
  </si>
  <si>
    <t>Enter Student Teacher Ratio Below</t>
  </si>
  <si>
    <t>QBE005</t>
  </si>
  <si>
    <t>Enter WEIGHT for each category below</t>
  </si>
  <si>
    <t>QBE 005</t>
  </si>
  <si>
    <t>Enter Teacher (with T&amp;E) earnings below</t>
  </si>
  <si>
    <t>TOTAL TEACHER EARNINGS</t>
  </si>
  <si>
    <t>POSITIONS EARNED EACH COUNT</t>
  </si>
  <si>
    <t>TOTAL EARNED FTE</t>
  </si>
  <si>
    <t>Teacher Salary Funds per FTE</t>
  </si>
  <si>
    <t>Enter FTE earned for each category below</t>
  </si>
  <si>
    <t>TOTAL FTE EARNED</t>
  </si>
  <si>
    <t>ENTER FIELDS IN YELLOW.  When the upcoming year allotment sheets are released by DOE, update these values with current data.  This will not be available until SPRING or SUMMER before school year begins.  As a result, the financial allocations will not be available in real time as the FTE positions earned.</t>
  </si>
  <si>
    <t>SCHOOL NAME</t>
  </si>
  <si>
    <t>SCHOOL SYSTEM NAME</t>
  </si>
  <si>
    <t>DIRECTIONS:</t>
  </si>
  <si>
    <t>This workbook has 7 total sheets for 7 maximum schools.</t>
  </si>
  <si>
    <t>If the system number of schools exceeds 7, the options are to:</t>
  </si>
  <si>
    <t>Create multiple workbooks and group schools by a preferred logical method:</t>
  </si>
  <si>
    <t>Feeder Schools</t>
  </si>
  <si>
    <t>By grade spans</t>
  </si>
  <si>
    <t>The district may also copy a sheet to add more in the workbook.</t>
  </si>
  <si>
    <t>This would require updating all of the district forumulas to include new sheets.</t>
  </si>
  <si>
    <t>To keep data current for each upcoming year, complete the following:</t>
  </si>
  <si>
    <t>Update the fiscal year on all sheets.</t>
  </si>
  <si>
    <t>Leave the cycles unchanged (example:  change 2017-1 to 2018-1)</t>
  </si>
  <si>
    <t>Enter the numbers for each cycle by SPED category.  Confirm the entries are correct.</t>
  </si>
  <si>
    <t>Enter the actual staff by name in the teacher column IF paid by QBE funds.</t>
  </si>
  <si>
    <t>Enter their QBE allocation for that school in a decimal format (use the dropdown menu)</t>
  </si>
  <si>
    <t>Enter the number of paras paid by QBE in the yellow field in PARA column.</t>
  </si>
  <si>
    <t>FOR EACH SCHOOL SHEET:</t>
  </si>
  <si>
    <t>FOR EACH SHEET:</t>
  </si>
  <si>
    <t>FOR THE DISTRICT SHEET:</t>
  </si>
  <si>
    <t>The district page combines data from the school sheets.</t>
  </si>
  <si>
    <t>This page can be protected/locked. To lock &amp; edit, see directions to the right.</t>
  </si>
  <si>
    <t>next number.</t>
  </si>
  <si>
    <t>Update the FTE cycles on each sheet by replacing the existing school year with the</t>
  </si>
  <si>
    <t>workbook.</t>
  </si>
  <si>
    <t xml:space="preserve">Locate the FTE report BY SCHOOL that includes the actual FTE earned for the cycles in this </t>
  </si>
  <si>
    <t>FY 2022</t>
  </si>
  <si>
    <t xml:space="preserve"> 2020-1</t>
  </si>
  <si>
    <t xml:space="preserve"> 2021-1</t>
  </si>
  <si>
    <t xml:space="preserve"> 2020-3</t>
  </si>
  <si>
    <t xml:space="preserve"> 2021-3 Proj</t>
  </si>
  <si>
    <t xml:space="preserve"> 2022 Proj</t>
  </si>
  <si>
    <t>SYSTEM FTE POSITIONS</t>
  </si>
  <si>
    <t>FTE POSITIONS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</si>
</sst>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0;[Red]0.00"/>
    <numFmt numFmtId="166" formatCode="&quot;$&quot;#,##0.00"/>
    <numFmt numFmtId="167" formatCode="0.00_);[Red]\(0.00\)"/>
  </numFmts>
  <fonts count="26" x14ac:knownFonts="1">
    <font>
      <sz val="10"/>
      <name val="Arial"/>
    </font>
    <font>
      <sz val="10"/>
      <name val="Arial Rounded MT Bold"/>
      <family val="2"/>
    </font>
    <font>
      <sz val="8"/>
      <name val="Arial"/>
      <family val="2"/>
    </font>
    <font>
      <sz val="14"/>
      <name val="Arial Rounded MT Bold"/>
      <family val="2"/>
    </font>
    <font>
      <b/>
      <sz val="10"/>
      <name val="Arial"/>
      <family val="2"/>
    </font>
    <font>
      <sz val="10"/>
      <color indexed="23"/>
      <name val="Arial"/>
      <family val="2"/>
    </font>
    <font>
      <sz val="9"/>
      <name val="Arial Rounded MT Bold"/>
      <family val="2"/>
    </font>
    <font>
      <sz val="10"/>
      <color indexed="9"/>
      <name val="Arial"/>
      <family val="2"/>
    </font>
    <font>
      <sz val="10"/>
      <color indexed="22"/>
      <name val="Arial Rounded MT Bold"/>
      <family val="2"/>
    </font>
    <font>
      <sz val="6"/>
      <color indexed="22"/>
      <name val="Arial Rounded MT Bold"/>
      <family val="2"/>
    </font>
    <font>
      <b/>
      <sz val="8"/>
      <color rgb="FF000000"/>
      <name val="Tahoma"/>
      <family val="2"/>
    </font>
    <font>
      <sz val="8"/>
      <color rgb="FF000000"/>
      <name val="Tahoma"/>
      <family val="2"/>
    </font>
    <font>
      <sz val="10"/>
      <color rgb="FF000000"/>
      <name val="Tahoma"/>
      <family val="2"/>
    </font>
    <font>
      <b/>
      <sz val="10"/>
      <color rgb="FF000000"/>
      <name val="Tahoma"/>
      <family val="2"/>
    </font>
    <font>
      <sz val="10"/>
      <name val="Arial"/>
      <family val="2"/>
    </font>
    <font>
      <sz val="6"/>
      <color theme="0" tint="-0.14999847407452621"/>
      <name val="Arial Rounded MT Bold"/>
      <family val="2"/>
    </font>
    <font>
      <sz val="10"/>
      <color rgb="FF000000"/>
      <name val="Arial"/>
      <family val="2"/>
    </font>
    <font>
      <b/>
      <sz val="10"/>
      <color rgb="FF000000"/>
      <name val="Arial"/>
      <family val="2"/>
    </font>
    <font>
      <sz val="12"/>
      <name val="Arial Rounded MT Bold"/>
      <family val="2"/>
    </font>
    <font>
      <sz val="7"/>
      <name val="Arial"/>
      <family val="2"/>
    </font>
    <font>
      <sz val="8"/>
      <name val="Arial Rounded MT Bold"/>
      <family val="2"/>
    </font>
    <font>
      <sz val="14"/>
      <color theme="1"/>
      <name val="Calibri"/>
      <family val="2"/>
      <scheme val="minor"/>
    </font>
    <font>
      <sz val="22"/>
      <name val="Arial Rounded MT Bold"/>
      <family val="2"/>
    </font>
    <font>
      <sz val="20"/>
      <name val="Arial Rounded MT Bold"/>
      <family val="2"/>
    </font>
    <font>
      <b/>
      <sz val="14"/>
      <color theme="1"/>
      <name val="Calibri"/>
      <family val="2"/>
      <scheme val="minor"/>
    </font>
    <font>
      <b/>
      <sz val="7"/>
      <name val="Arial Rounded MT Bold"/>
      <family val="2"/>
    </font>
  </fonts>
  <fills count="16">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41"/>
        <bgColor indexed="64"/>
      </patternFill>
    </fill>
    <fill>
      <patternFill patternType="solid">
        <fgColor indexed="55"/>
        <bgColor indexed="64"/>
      </patternFill>
    </fill>
    <fill>
      <patternFill patternType="solid">
        <fgColor indexed="46"/>
        <bgColor indexed="64"/>
      </patternFill>
    </fill>
    <fill>
      <patternFill patternType="solid">
        <fgColor indexed="23"/>
        <bgColor indexed="64"/>
      </patternFill>
    </fill>
    <fill>
      <patternFill patternType="solid">
        <fgColor indexed="11"/>
        <bgColor indexed="64"/>
      </patternFill>
    </fill>
    <fill>
      <patternFill patternType="solid">
        <fgColor indexed="52"/>
        <bgColor indexed="64"/>
      </patternFill>
    </fill>
    <fill>
      <patternFill patternType="solid">
        <fgColor theme="1"/>
        <bgColor indexed="64"/>
      </patternFill>
    </fill>
    <fill>
      <patternFill patternType="solid">
        <fgColor theme="0" tint="-0.499984740745262"/>
        <bgColor indexed="64"/>
      </patternFill>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thin">
        <color indexed="64"/>
      </left>
      <right/>
      <top/>
      <bottom/>
      <diagonal/>
    </border>
    <border>
      <left/>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81">
    <xf numFmtId="0" fontId="0" fillId="0" borderId="0" xfId="0"/>
    <xf numFmtId="0" fontId="1" fillId="0" borderId="0" xfId="0" applyFont="1" applyAlignment="1">
      <alignment horizontal="center"/>
    </xf>
    <xf numFmtId="0" fontId="1" fillId="0" borderId="1" xfId="0" applyFont="1" applyBorder="1" applyAlignment="1">
      <alignment horizontal="center"/>
    </xf>
    <xf numFmtId="0" fontId="1" fillId="2" borderId="1" xfId="0" applyFont="1" applyFill="1" applyBorder="1" applyAlignment="1">
      <alignment horizontal="center"/>
    </xf>
    <xf numFmtId="0" fontId="1" fillId="3" borderId="1" xfId="0" applyFont="1" applyFill="1" applyBorder="1" applyAlignment="1">
      <alignment horizontal="center"/>
    </xf>
    <xf numFmtId="2" fontId="1" fillId="2" borderId="1" xfId="0" applyNumberFormat="1" applyFont="1" applyFill="1" applyBorder="1" applyAlignment="1">
      <alignment horizontal="center"/>
    </xf>
    <xf numFmtId="0" fontId="1" fillId="4" borderId="1" xfId="0" applyFont="1" applyFill="1" applyBorder="1" applyAlignment="1">
      <alignment horizontal="center"/>
    </xf>
    <xf numFmtId="0" fontId="1" fillId="5" borderId="1" xfId="0" applyFont="1" applyFill="1" applyBorder="1" applyAlignment="1">
      <alignment horizontal="center"/>
    </xf>
    <xf numFmtId="0" fontId="1" fillId="6" borderId="1" xfId="0" applyFont="1" applyFill="1" applyBorder="1" applyAlignment="1">
      <alignment horizontal="center"/>
    </xf>
    <xf numFmtId="0" fontId="1" fillId="3" borderId="2" xfId="0" applyFont="1" applyFill="1" applyBorder="1" applyAlignment="1">
      <alignment horizontal="center"/>
    </xf>
    <xf numFmtId="0" fontId="1" fillId="7" borderId="1" xfId="0" applyFont="1" applyFill="1" applyBorder="1" applyAlignment="1">
      <alignment horizontal="center" vertical="center" wrapText="1"/>
    </xf>
    <xf numFmtId="0" fontId="0" fillId="0" borderId="0" xfId="0" applyBorder="1"/>
    <xf numFmtId="0" fontId="1" fillId="0" borderId="0" xfId="0" applyFont="1" applyAlignment="1"/>
    <xf numFmtId="0" fontId="1" fillId="0" borderId="0" xfId="0" applyFont="1" applyAlignment="1">
      <alignment horizontal="centerContinuous"/>
    </xf>
    <xf numFmtId="2" fontId="1" fillId="4" borderId="1" xfId="0" applyNumberFormat="1" applyFont="1" applyFill="1" applyBorder="1" applyAlignment="1">
      <alignment horizontal="center"/>
    </xf>
    <xf numFmtId="2" fontId="1" fillId="5" borderId="1" xfId="0" applyNumberFormat="1" applyFont="1" applyFill="1" applyBorder="1" applyAlignment="1">
      <alignment horizontal="center"/>
    </xf>
    <xf numFmtId="2" fontId="1" fillId="6" borderId="1" xfId="0" applyNumberFormat="1" applyFont="1" applyFill="1" applyBorder="1" applyAlignment="1">
      <alignment horizontal="center"/>
    </xf>
    <xf numFmtId="2" fontId="1" fillId="3" borderId="1" xfId="0" applyNumberFormat="1" applyFont="1" applyFill="1" applyBorder="1" applyAlignment="1">
      <alignment horizontal="center"/>
    </xf>
    <xf numFmtId="0" fontId="1" fillId="0" borderId="1" xfId="0" applyFont="1" applyBorder="1" applyAlignment="1">
      <alignment horizontal="left"/>
    </xf>
    <xf numFmtId="0" fontId="1" fillId="0" borderId="3" xfId="0" applyFont="1" applyBorder="1" applyAlignment="1">
      <alignment horizontal="left"/>
    </xf>
    <xf numFmtId="0" fontId="1" fillId="0" borderId="0" xfId="0" applyFont="1" applyBorder="1" applyAlignment="1">
      <alignment horizontal="center"/>
    </xf>
    <xf numFmtId="1" fontId="1" fillId="4" borderId="1" xfId="0" applyNumberFormat="1" applyFont="1" applyFill="1" applyBorder="1" applyAlignment="1">
      <alignment horizontal="center"/>
    </xf>
    <xf numFmtId="2" fontId="3" fillId="0" borderId="0" xfId="0" applyNumberFormat="1" applyFont="1" applyBorder="1" applyAlignment="1">
      <alignment horizontal="center" vertical="center"/>
    </xf>
    <xf numFmtId="2" fontId="1" fillId="6" borderId="3" xfId="0" applyNumberFormat="1" applyFont="1" applyFill="1" applyBorder="1" applyAlignment="1">
      <alignment horizontal="center"/>
    </xf>
    <xf numFmtId="2" fontId="1" fillId="4" borderId="3" xfId="0" applyNumberFormat="1" applyFont="1" applyFill="1" applyBorder="1" applyAlignment="1">
      <alignment horizontal="center"/>
    </xf>
    <xf numFmtId="2" fontId="1" fillId="5" borderId="3" xfId="0" applyNumberFormat="1" applyFont="1" applyFill="1" applyBorder="1" applyAlignment="1">
      <alignment horizontal="center"/>
    </xf>
    <xf numFmtId="2" fontId="1" fillId="2" borderId="3" xfId="0" applyNumberFormat="1" applyFont="1" applyFill="1" applyBorder="1" applyAlignment="1">
      <alignment horizontal="center"/>
    </xf>
    <xf numFmtId="2" fontId="1" fillId="3" borderId="4" xfId="0" applyNumberFormat="1" applyFont="1" applyFill="1" applyBorder="1" applyAlignment="1">
      <alignment horizontal="center"/>
    </xf>
    <xf numFmtId="2" fontId="1" fillId="3" borderId="3" xfId="0" applyNumberFormat="1" applyFont="1" applyFill="1" applyBorder="1" applyAlignment="1">
      <alignment horizontal="center"/>
    </xf>
    <xf numFmtId="0" fontId="1" fillId="7" borderId="2" xfId="0" applyFont="1" applyFill="1" applyBorder="1" applyAlignment="1">
      <alignment horizontal="center" vertical="center" wrapText="1"/>
    </xf>
    <xf numFmtId="0" fontId="7" fillId="0" borderId="0" xfId="0" applyFont="1"/>
    <xf numFmtId="0" fontId="8" fillId="0" borderId="0" xfId="0" applyFont="1" applyBorder="1" applyAlignment="1">
      <alignment horizontal="center"/>
    </xf>
    <xf numFmtId="0" fontId="9" fillId="0" borderId="0" xfId="0" applyFont="1" applyBorder="1" applyAlignment="1">
      <alignment horizontal="center"/>
    </xf>
    <xf numFmtId="16" fontId="1" fillId="10" borderId="0" xfId="0" applyNumberFormat="1" applyFont="1" applyFill="1" applyBorder="1" applyAlignment="1">
      <alignment horizontal="center" vertical="center" wrapText="1"/>
    </xf>
    <xf numFmtId="16" fontId="1" fillId="10" borderId="8" xfId="0" applyNumberFormat="1" applyFont="1" applyFill="1" applyBorder="1" applyAlignment="1">
      <alignment horizontal="center" vertical="center" wrapText="1"/>
    </xf>
    <xf numFmtId="0" fontId="1" fillId="10" borderId="11" xfId="0" applyFont="1" applyFill="1" applyBorder="1" applyAlignment="1">
      <alignment horizontal="center"/>
    </xf>
    <xf numFmtId="0" fontId="1" fillId="10" borderId="12" xfId="0" applyFont="1" applyFill="1" applyBorder="1" applyAlignment="1">
      <alignment horizontal="center"/>
    </xf>
    <xf numFmtId="17" fontId="1" fillId="0" borderId="1" xfId="0" applyNumberFormat="1" applyFont="1" applyBorder="1" applyAlignment="1" applyProtection="1">
      <alignment horizontal="center" vertical="center" wrapText="1"/>
      <protection locked="0"/>
    </xf>
    <xf numFmtId="0" fontId="1" fillId="4" borderId="1" xfId="0" applyFont="1" applyFill="1" applyBorder="1" applyAlignment="1" applyProtection="1">
      <alignment horizontal="center"/>
      <protection locked="0"/>
    </xf>
    <xf numFmtId="0" fontId="1" fillId="5" borderId="1" xfId="0" applyFont="1" applyFill="1" applyBorder="1" applyAlignment="1" applyProtection="1">
      <alignment horizontal="center"/>
      <protection locked="0"/>
    </xf>
    <xf numFmtId="0" fontId="1" fillId="2" borderId="1" xfId="0" applyFont="1" applyFill="1" applyBorder="1" applyAlignment="1" applyProtection="1">
      <alignment horizontal="center"/>
      <protection locked="0"/>
    </xf>
    <xf numFmtId="0" fontId="1" fillId="6" borderId="1" xfId="0" applyFont="1" applyFill="1" applyBorder="1" applyAlignment="1" applyProtection="1">
      <alignment horizontal="center"/>
      <protection locked="0"/>
    </xf>
    <xf numFmtId="0" fontId="1" fillId="3" borderId="2" xfId="0" applyFont="1" applyFill="1" applyBorder="1" applyAlignment="1" applyProtection="1">
      <alignment horizontal="center"/>
      <protection locked="0"/>
    </xf>
    <xf numFmtId="0" fontId="1" fillId="0" borderId="1" xfId="0" applyFont="1" applyBorder="1" applyAlignment="1" applyProtection="1">
      <alignment horizontal="center"/>
      <protection locked="0"/>
    </xf>
    <xf numFmtId="0" fontId="1" fillId="0" borderId="1" xfId="0" applyFont="1" applyBorder="1" applyAlignment="1" applyProtection="1">
      <alignment horizontal="left"/>
      <protection locked="0"/>
    </xf>
    <xf numFmtId="0" fontId="1" fillId="0" borderId="1" xfId="0" applyFont="1" applyFill="1" applyBorder="1" applyAlignment="1" applyProtection="1">
      <alignment horizontal="left"/>
      <protection locked="0"/>
    </xf>
    <xf numFmtId="0" fontId="1" fillId="0" borderId="0" xfId="0" applyFont="1" applyAlignment="1" applyProtection="1">
      <alignment horizontal="centerContinuous"/>
      <protection locked="0"/>
    </xf>
    <xf numFmtId="0" fontId="1" fillId="0" borderId="1" xfId="0" applyFont="1" applyBorder="1" applyAlignment="1" applyProtection="1">
      <alignment horizontal="center"/>
    </xf>
    <xf numFmtId="0" fontId="1" fillId="2" borderId="1" xfId="0" applyFont="1" applyFill="1" applyBorder="1" applyAlignment="1">
      <alignment horizontal="center"/>
    </xf>
    <xf numFmtId="16" fontId="1" fillId="10" borderId="0" xfId="0" applyNumberFormat="1" applyFont="1" applyFill="1" applyBorder="1" applyAlignment="1">
      <alignment horizontal="center" vertical="center" wrapText="1"/>
    </xf>
    <xf numFmtId="16" fontId="1" fillId="10" borderId="8" xfId="0" applyNumberFormat="1" applyFont="1" applyFill="1" applyBorder="1" applyAlignment="1">
      <alignment horizontal="center" vertical="center" wrapText="1"/>
    </xf>
    <xf numFmtId="164" fontId="3" fillId="11" borderId="3" xfId="0" applyNumberFormat="1" applyFont="1" applyFill="1" applyBorder="1" applyAlignment="1">
      <alignment horizontal="center"/>
    </xf>
    <xf numFmtId="0" fontId="1" fillId="10" borderId="11" xfId="0" applyFont="1" applyFill="1" applyBorder="1" applyAlignment="1">
      <alignment horizontal="center"/>
    </xf>
    <xf numFmtId="0" fontId="1" fillId="10" borderId="12" xfId="0" applyFont="1" applyFill="1" applyBorder="1" applyAlignment="1">
      <alignment horizontal="center"/>
    </xf>
    <xf numFmtId="2" fontId="1" fillId="3" borderId="2" xfId="0" applyNumberFormat="1" applyFont="1" applyFill="1" applyBorder="1" applyAlignment="1">
      <alignment horizontal="center"/>
    </xf>
    <xf numFmtId="0" fontId="15" fillId="0" borderId="0" xfId="0" applyFont="1" applyBorder="1" applyAlignment="1">
      <alignment horizontal="center"/>
    </xf>
    <xf numFmtId="0" fontId="14" fillId="0" borderId="0" xfId="0" applyFont="1"/>
    <xf numFmtId="0" fontId="21" fillId="0" borderId="0" xfId="0" applyFont="1" applyAlignment="1">
      <alignment horizontal="center" vertical="center" wrapText="1"/>
    </xf>
    <xf numFmtId="0" fontId="0" fillId="0" borderId="0" xfId="0" applyAlignment="1"/>
    <xf numFmtId="166" fontId="1" fillId="4" borderId="1" xfId="0" applyNumberFormat="1" applyFont="1" applyFill="1" applyBorder="1" applyAlignment="1">
      <alignment horizontal="center"/>
    </xf>
    <xf numFmtId="166" fontId="1" fillId="5" borderId="1" xfId="0" applyNumberFormat="1" applyFont="1" applyFill="1" applyBorder="1" applyAlignment="1">
      <alignment horizontal="center"/>
    </xf>
    <xf numFmtId="166" fontId="1" fillId="2" borderId="1" xfId="0" applyNumberFormat="1" applyFont="1" applyFill="1" applyBorder="1" applyAlignment="1">
      <alignment horizontal="center"/>
    </xf>
    <xf numFmtId="166" fontId="1" fillId="6" borderId="1" xfId="0" applyNumberFormat="1" applyFont="1" applyFill="1" applyBorder="1" applyAlignment="1">
      <alignment horizontal="center"/>
    </xf>
    <xf numFmtId="0" fontId="1" fillId="13" borderId="1" xfId="0" applyFont="1" applyFill="1" applyBorder="1" applyAlignment="1" applyProtection="1">
      <alignment horizontal="center"/>
    </xf>
    <xf numFmtId="0" fontId="1" fillId="2" borderId="3" xfId="0" applyFont="1" applyFill="1" applyBorder="1" applyAlignment="1" applyProtection="1">
      <alignment horizontal="center"/>
    </xf>
    <xf numFmtId="2" fontId="6" fillId="6" borderId="1" xfId="0" applyNumberFormat="1" applyFont="1" applyFill="1" applyBorder="1" applyAlignment="1" applyProtection="1">
      <alignment horizontal="center" vertical="center"/>
    </xf>
    <xf numFmtId="0" fontId="20" fillId="2" borderId="1" xfId="0" applyFont="1" applyFill="1" applyBorder="1" applyAlignment="1" applyProtection="1">
      <alignment horizontal="center" vertical="center"/>
    </xf>
    <xf numFmtId="0" fontId="4" fillId="0" borderId="1" xfId="0" applyFont="1" applyBorder="1" applyAlignment="1" applyProtection="1">
      <alignment horizontal="center"/>
    </xf>
    <xf numFmtId="0" fontId="4" fillId="0" borderId="3" xfId="0" applyFont="1" applyBorder="1" applyAlignment="1" applyProtection="1">
      <alignment horizontal="center"/>
    </xf>
    <xf numFmtId="2" fontId="18" fillId="6" borderId="1" xfId="0" applyNumberFormat="1" applyFont="1" applyFill="1" applyBorder="1" applyAlignment="1" applyProtection="1">
      <alignment horizontal="center" vertical="center"/>
    </xf>
    <xf numFmtId="165" fontId="18" fillId="2" borderId="1" xfId="0" applyNumberFormat="1" applyFont="1" applyFill="1" applyBorder="1" applyAlignment="1" applyProtection="1">
      <alignment horizontal="center" vertical="center"/>
    </xf>
    <xf numFmtId="164" fontId="3" fillId="14" borderId="9" xfId="0" applyNumberFormat="1" applyFont="1" applyFill="1" applyBorder="1" applyAlignment="1">
      <alignment horizontal="center"/>
    </xf>
    <xf numFmtId="0" fontId="21" fillId="0" borderId="1" xfId="0" applyFont="1" applyBorder="1" applyAlignment="1">
      <alignment horizontal="center" vertical="center" wrapText="1"/>
    </xf>
    <xf numFmtId="0" fontId="21" fillId="15" borderId="1" xfId="0" applyFont="1" applyFill="1" applyBorder="1" applyAlignment="1" applyProtection="1">
      <alignment horizontal="center" vertical="center" wrapText="1"/>
      <protection locked="0"/>
    </xf>
    <xf numFmtId="0" fontId="21" fillId="0" borderId="1" xfId="0" applyFont="1" applyFill="1" applyBorder="1" applyAlignment="1" applyProtection="1">
      <alignment horizontal="center" vertical="center" wrapText="1"/>
      <protection locked="0"/>
    </xf>
    <xf numFmtId="166" fontId="21" fillId="0" borderId="1" xfId="0" applyNumberFormat="1" applyFont="1" applyBorder="1" applyAlignment="1">
      <alignment horizontal="center" vertical="center" wrapText="1"/>
    </xf>
    <xf numFmtId="166" fontId="24" fillId="0" borderId="1" xfId="0" applyNumberFormat="1" applyFont="1" applyBorder="1" applyAlignment="1">
      <alignment horizontal="center" vertical="center" wrapText="1"/>
    </xf>
    <xf numFmtId="166" fontId="1" fillId="3" borderId="1" xfId="0" applyNumberFormat="1" applyFont="1" applyFill="1" applyBorder="1" applyAlignment="1">
      <alignment horizontal="center"/>
    </xf>
    <xf numFmtId="166" fontId="3" fillId="0" borderId="0" xfId="0" applyNumberFormat="1" applyFont="1" applyBorder="1" applyAlignment="1">
      <alignment horizontal="center" vertical="center"/>
    </xf>
    <xf numFmtId="0" fontId="21" fillId="0" borderId="11" xfId="0" applyFont="1" applyFill="1" applyBorder="1" applyAlignment="1">
      <alignment horizontal="center" vertical="center" wrapText="1"/>
    </xf>
    <xf numFmtId="166" fontId="21" fillId="15" borderId="1" xfId="0" applyNumberFormat="1" applyFont="1" applyFill="1" applyBorder="1" applyAlignment="1" applyProtection="1">
      <alignment horizontal="center" vertical="center" wrapText="1"/>
      <protection locked="0"/>
    </xf>
    <xf numFmtId="0" fontId="21" fillId="0" borderId="6" xfId="0" applyFont="1" applyBorder="1" applyAlignment="1">
      <alignment horizontal="center" vertical="center" wrapText="1"/>
    </xf>
    <xf numFmtId="0" fontId="1" fillId="14" borderId="1" xfId="0" applyFont="1" applyFill="1" applyBorder="1" applyAlignment="1">
      <alignment horizontal="center" vertical="center" wrapText="1"/>
    </xf>
    <xf numFmtId="0" fontId="1" fillId="2" borderId="1" xfId="0" applyFont="1" applyFill="1" applyBorder="1" applyAlignment="1">
      <alignment horizontal="center"/>
    </xf>
    <xf numFmtId="0" fontId="5" fillId="10" borderId="0" xfId="0" applyFont="1" applyFill="1" applyAlignment="1">
      <alignment horizontal="center"/>
    </xf>
    <xf numFmtId="0" fontId="1" fillId="14" borderId="2" xfId="0" applyFont="1" applyFill="1" applyBorder="1" applyAlignment="1">
      <alignment horizontal="center" vertical="center"/>
    </xf>
    <xf numFmtId="0" fontId="1" fillId="14" borderId="5" xfId="0" applyFont="1" applyFill="1" applyBorder="1" applyAlignment="1">
      <alignment horizontal="center" vertical="center"/>
    </xf>
    <xf numFmtId="0" fontId="1" fillId="14" borderId="6" xfId="0" applyFont="1" applyFill="1" applyBorder="1" applyAlignment="1">
      <alignment horizontal="center" vertical="center"/>
    </xf>
    <xf numFmtId="0" fontId="5" fillId="10" borderId="0" xfId="0" applyFont="1" applyFill="1" applyBorder="1" applyAlignment="1">
      <alignment horizontal="center"/>
    </xf>
    <xf numFmtId="0" fontId="1" fillId="8" borderId="1" xfId="0" applyFont="1" applyFill="1" applyBorder="1" applyAlignment="1">
      <alignment horizontal="center"/>
    </xf>
    <xf numFmtId="0" fontId="1" fillId="2" borderId="1" xfId="0" applyFont="1" applyFill="1" applyBorder="1" applyAlignment="1">
      <alignment horizontal="center"/>
    </xf>
    <xf numFmtId="0" fontId="1" fillId="0" borderId="0" xfId="0" applyFont="1" applyAlignment="1">
      <alignment horizontal="center"/>
    </xf>
    <xf numFmtId="0" fontId="1" fillId="14" borderId="2" xfId="0" applyFont="1" applyFill="1" applyBorder="1" applyAlignment="1">
      <alignment horizontal="center" vertical="center"/>
    </xf>
    <xf numFmtId="0" fontId="1" fillId="14" borderId="5" xfId="0" applyFont="1" applyFill="1" applyBorder="1" applyAlignment="1">
      <alignment horizontal="center" vertical="center"/>
    </xf>
    <xf numFmtId="0" fontId="1" fillId="14" borderId="6" xfId="0" applyFont="1" applyFill="1" applyBorder="1" applyAlignment="1">
      <alignment horizontal="center" vertical="center"/>
    </xf>
    <xf numFmtId="0" fontId="5" fillId="10" borderId="0" xfId="0" applyFont="1" applyFill="1" applyAlignment="1">
      <alignment horizontal="center"/>
    </xf>
    <xf numFmtId="0" fontId="5" fillId="10" borderId="0" xfId="0" applyFont="1" applyFill="1" applyBorder="1" applyAlignment="1">
      <alignment horizontal="center"/>
    </xf>
    <xf numFmtId="2" fontId="3" fillId="3" borderId="8" xfId="0" applyNumberFormat="1" applyFont="1" applyFill="1" applyBorder="1" applyAlignment="1">
      <alignment horizontal="center" vertical="center"/>
    </xf>
    <xf numFmtId="0" fontId="1" fillId="2" borderId="1" xfId="0" applyFont="1" applyFill="1" applyBorder="1" applyAlignment="1">
      <alignment horizontal="center"/>
    </xf>
    <xf numFmtId="0" fontId="1" fillId="7" borderId="4" xfId="0" applyFont="1" applyFill="1" applyBorder="1" applyAlignment="1">
      <alignment horizontal="center" vertical="center" wrapText="1"/>
    </xf>
    <xf numFmtId="0" fontId="5" fillId="10" borderId="1" xfId="0" applyFont="1" applyFill="1" applyBorder="1" applyAlignment="1">
      <alignment horizontal="center"/>
    </xf>
    <xf numFmtId="16" fontId="1" fillId="10" borderId="0" xfId="0" applyNumberFormat="1" applyFont="1" applyFill="1" applyBorder="1" applyAlignment="1">
      <alignment horizontal="center" vertical="center"/>
    </xf>
    <xf numFmtId="16" fontId="1" fillId="10" borderId="8" xfId="0" applyNumberFormat="1" applyFont="1" applyFill="1" applyBorder="1" applyAlignment="1">
      <alignment horizontal="center" vertical="center"/>
    </xf>
    <xf numFmtId="0" fontId="1" fillId="4" borderId="1" xfId="0" applyFont="1" applyFill="1" applyBorder="1" applyAlignment="1" applyProtection="1">
      <alignment horizontal="center"/>
    </xf>
    <xf numFmtId="0" fontId="1" fillId="5" borderId="1" xfId="0" applyFont="1" applyFill="1" applyBorder="1" applyAlignment="1" applyProtection="1">
      <alignment horizontal="center"/>
    </xf>
    <xf numFmtId="0" fontId="1" fillId="2" borderId="1" xfId="0" applyFont="1" applyFill="1" applyBorder="1" applyAlignment="1" applyProtection="1">
      <alignment horizontal="center"/>
    </xf>
    <xf numFmtId="0" fontId="1" fillId="6" borderId="1" xfId="0" applyFont="1" applyFill="1" applyBorder="1" applyAlignment="1" applyProtection="1">
      <alignment horizontal="center"/>
    </xf>
    <xf numFmtId="0" fontId="1" fillId="3" borderId="2" xfId="0" applyFont="1" applyFill="1" applyBorder="1" applyAlignment="1" applyProtection="1">
      <alignment horizontal="center"/>
    </xf>
    <xf numFmtId="0" fontId="25" fillId="14" borderId="1" xfId="0" applyFont="1" applyFill="1" applyBorder="1" applyAlignment="1">
      <alignment horizontal="center"/>
    </xf>
    <xf numFmtId="0" fontId="1" fillId="0" borderId="3" xfId="0" applyFont="1" applyBorder="1" applyAlignment="1" applyProtection="1">
      <alignment horizontal="left"/>
      <protection locked="0"/>
    </xf>
    <xf numFmtId="0" fontId="21" fillId="0" borderId="1" xfId="0" applyFont="1" applyBorder="1" applyAlignment="1">
      <alignment horizontal="center" vertical="center" wrapText="1"/>
    </xf>
    <xf numFmtId="0" fontId="21" fillId="0" borderId="6" xfId="0" applyFont="1" applyBorder="1" applyAlignment="1">
      <alignment horizontal="center" vertical="center" wrapText="1"/>
    </xf>
    <xf numFmtId="0" fontId="21" fillId="14" borderId="2" xfId="0" applyFont="1" applyFill="1" applyBorder="1" applyAlignment="1">
      <alignment horizontal="center" vertical="center" wrapText="1"/>
    </xf>
    <xf numFmtId="0" fontId="21" fillId="14" borderId="5" xfId="0" applyFont="1" applyFill="1" applyBorder="1" applyAlignment="1">
      <alignment horizontal="center" vertical="center" wrapText="1"/>
    </xf>
    <xf numFmtId="0" fontId="21" fillId="14" borderId="6" xfId="0" applyFont="1" applyFill="1" applyBorder="1" applyAlignment="1">
      <alignment horizontal="center" vertical="center" wrapText="1"/>
    </xf>
    <xf numFmtId="0" fontId="21" fillId="14" borderId="4" xfId="0" applyFont="1" applyFill="1" applyBorder="1" applyAlignment="1">
      <alignment horizontal="center" vertical="center" wrapText="1"/>
    </xf>
    <xf numFmtId="0" fontId="21" fillId="14" borderId="13" xfId="0" applyFont="1" applyFill="1" applyBorder="1" applyAlignment="1">
      <alignment horizontal="center" vertical="center" wrapText="1"/>
    </xf>
    <xf numFmtId="0" fontId="21" fillId="14" borderId="11" xfId="0" applyFont="1" applyFill="1" applyBorder="1" applyAlignment="1">
      <alignment horizontal="center" vertical="center" wrapText="1"/>
    </xf>
    <xf numFmtId="0" fontId="21" fillId="14" borderId="14" xfId="0" applyFont="1" applyFill="1" applyBorder="1" applyAlignment="1">
      <alignment horizontal="center" vertical="center" wrapText="1"/>
    </xf>
    <xf numFmtId="0" fontId="21" fillId="14" borderId="0" xfId="0" applyFont="1" applyFill="1" applyBorder="1" applyAlignment="1">
      <alignment horizontal="center" vertical="center" wrapText="1"/>
    </xf>
    <xf numFmtId="0" fontId="21" fillId="14" borderId="12" xfId="0" applyFont="1" applyFill="1" applyBorder="1" applyAlignment="1">
      <alignment horizontal="center" vertical="center" wrapText="1"/>
    </xf>
    <xf numFmtId="0" fontId="21" fillId="14" borderId="16" xfId="0" applyFont="1" applyFill="1" applyBorder="1" applyAlignment="1">
      <alignment horizontal="center" vertical="center" wrapText="1"/>
    </xf>
    <xf numFmtId="0" fontId="21" fillId="14" borderId="8" xfId="0" applyFont="1" applyFill="1" applyBorder="1" applyAlignment="1">
      <alignment horizontal="center" vertical="center" wrapText="1"/>
    </xf>
    <xf numFmtId="0" fontId="21" fillId="14" borderId="17" xfId="0" applyFont="1" applyFill="1" applyBorder="1" applyAlignment="1">
      <alignment horizontal="center" vertical="center" wrapText="1"/>
    </xf>
    <xf numFmtId="0" fontId="21" fillId="0" borderId="2" xfId="0" applyFont="1" applyBorder="1" applyAlignment="1">
      <alignment horizontal="center" vertical="center" wrapText="1"/>
    </xf>
    <xf numFmtId="0" fontId="21" fillId="0" borderId="5"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3" fillId="0" borderId="1" xfId="0" applyFont="1" applyBorder="1" applyAlignment="1">
      <alignment horizontal="center" vertical="center" wrapText="1"/>
    </xf>
    <xf numFmtId="2" fontId="23" fillId="0" borderId="2" xfId="0" applyNumberFormat="1" applyFont="1" applyBorder="1" applyAlignment="1">
      <alignment horizontal="center" vertical="center"/>
    </xf>
    <xf numFmtId="2" fontId="23" fillId="0" borderId="5" xfId="0" applyNumberFormat="1" applyFont="1" applyBorder="1" applyAlignment="1">
      <alignment horizontal="center" vertical="center"/>
    </xf>
    <xf numFmtId="2" fontId="23" fillId="0" borderId="6" xfId="0" applyNumberFormat="1" applyFont="1" applyBorder="1" applyAlignment="1">
      <alignment horizontal="center" vertical="center"/>
    </xf>
    <xf numFmtId="0" fontId="1" fillId="9" borderId="7" xfId="0" applyFont="1" applyFill="1" applyBorder="1" applyAlignment="1">
      <alignment horizontal="center" vertical="center"/>
    </xf>
    <xf numFmtId="0" fontId="1" fillId="9" borderId="1" xfId="0" applyFont="1" applyFill="1" applyBorder="1" applyAlignment="1">
      <alignment horizontal="center" vertical="center"/>
    </xf>
    <xf numFmtId="167" fontId="23" fillId="9" borderId="7" xfId="0" applyNumberFormat="1" applyFont="1" applyFill="1" applyBorder="1" applyAlignment="1">
      <alignment horizontal="center" vertical="center"/>
    </xf>
    <xf numFmtId="167" fontId="23" fillId="9" borderId="1" xfId="0" applyNumberFormat="1" applyFont="1" applyFill="1" applyBorder="1" applyAlignment="1">
      <alignment horizontal="center" vertical="center"/>
    </xf>
    <xf numFmtId="2" fontId="1" fillId="8" borderId="1" xfId="0" applyNumberFormat="1" applyFont="1" applyFill="1" applyBorder="1" applyAlignment="1">
      <alignment horizontal="center" vertical="center"/>
    </xf>
    <xf numFmtId="2" fontId="22" fillId="9" borderId="1" xfId="0" applyNumberFormat="1" applyFont="1" applyFill="1" applyBorder="1" applyAlignment="1">
      <alignment horizontal="center" vertical="center"/>
    </xf>
    <xf numFmtId="2" fontId="22" fillId="9" borderId="7" xfId="0" applyNumberFormat="1" applyFont="1" applyFill="1" applyBorder="1" applyAlignment="1">
      <alignment horizontal="center" vertical="center"/>
    </xf>
    <xf numFmtId="0" fontId="1" fillId="8" borderId="1" xfId="0" applyFont="1" applyFill="1" applyBorder="1" applyAlignment="1">
      <alignment horizontal="center"/>
    </xf>
    <xf numFmtId="16" fontId="1" fillId="8" borderId="1" xfId="0" applyNumberFormat="1" applyFont="1" applyFill="1" applyBorder="1" applyAlignment="1">
      <alignment horizontal="center"/>
    </xf>
    <xf numFmtId="0" fontId="1" fillId="2" borderId="1" xfId="0" applyFont="1" applyFill="1" applyBorder="1" applyAlignment="1">
      <alignment horizontal="center" vertical="center"/>
    </xf>
    <xf numFmtId="0" fontId="1" fillId="9" borderId="7" xfId="0" applyFont="1" applyFill="1" applyBorder="1" applyAlignment="1">
      <alignment horizontal="center"/>
    </xf>
    <xf numFmtId="0" fontId="1" fillId="9" borderId="1" xfId="0" applyFont="1" applyFill="1" applyBorder="1" applyAlignment="1">
      <alignment horizontal="center"/>
    </xf>
    <xf numFmtId="1" fontId="23" fillId="9" borderId="7" xfId="0" applyNumberFormat="1" applyFont="1" applyFill="1" applyBorder="1" applyAlignment="1">
      <alignment horizontal="center" vertical="center"/>
    </xf>
    <xf numFmtId="0" fontId="23" fillId="9" borderId="1" xfId="0" applyFont="1" applyFill="1" applyBorder="1" applyAlignment="1">
      <alignment horizontal="center" vertical="center"/>
    </xf>
    <xf numFmtId="0" fontId="23" fillId="9" borderId="7" xfId="0" applyFont="1" applyFill="1" applyBorder="1" applyAlignment="1">
      <alignment horizontal="center" vertical="center"/>
    </xf>
    <xf numFmtId="0" fontId="1" fillId="8" borderId="3" xfId="0" applyFont="1" applyFill="1" applyBorder="1" applyAlignment="1">
      <alignment horizontal="center"/>
    </xf>
    <xf numFmtId="0" fontId="1" fillId="0" borderId="0" xfId="0" applyFont="1" applyAlignment="1">
      <alignment horizontal="center"/>
    </xf>
    <xf numFmtId="0" fontId="1" fillId="0" borderId="8" xfId="0" applyFont="1" applyBorder="1" applyAlignment="1">
      <alignment horizontal="center"/>
    </xf>
    <xf numFmtId="2" fontId="3" fillId="3" borderId="2" xfId="0" applyNumberFormat="1" applyFont="1" applyFill="1" applyBorder="1" applyAlignment="1">
      <alignment horizontal="center" vertical="center"/>
    </xf>
    <xf numFmtId="2" fontId="3" fillId="3" borderId="5" xfId="0" applyNumberFormat="1" applyFont="1" applyFill="1" applyBorder="1" applyAlignment="1">
      <alignment horizontal="center" vertical="center"/>
    </xf>
    <xf numFmtId="2" fontId="3" fillId="3" borderId="6" xfId="0" applyNumberFormat="1" applyFont="1" applyFill="1" applyBorder="1" applyAlignment="1">
      <alignment horizontal="center" vertical="center"/>
    </xf>
    <xf numFmtId="2" fontId="3" fillId="3" borderId="2" xfId="0" applyNumberFormat="1" applyFont="1" applyFill="1" applyBorder="1" applyAlignment="1">
      <alignment horizontal="center" vertical="center" wrapText="1"/>
    </xf>
    <xf numFmtId="2" fontId="3" fillId="3" borderId="5" xfId="0" applyNumberFormat="1" applyFont="1" applyFill="1" applyBorder="1" applyAlignment="1">
      <alignment horizontal="center" vertical="center" wrapText="1"/>
    </xf>
    <xf numFmtId="2" fontId="3" fillId="3" borderId="6" xfId="0" applyNumberFormat="1" applyFont="1" applyFill="1" applyBorder="1" applyAlignment="1">
      <alignment horizontal="center" vertical="center" wrapText="1"/>
    </xf>
    <xf numFmtId="0" fontId="3" fillId="9" borderId="1" xfId="0" applyFont="1" applyFill="1" applyBorder="1" applyAlignment="1">
      <alignment horizontal="left"/>
    </xf>
    <xf numFmtId="164" fontId="3" fillId="12" borderId="10" xfId="0" applyNumberFormat="1" applyFont="1" applyFill="1" applyBorder="1" applyAlignment="1">
      <alignment horizontal="center"/>
    </xf>
    <xf numFmtId="164" fontId="3" fillId="12" borderId="15" xfId="0" applyNumberFormat="1" applyFont="1" applyFill="1" applyBorder="1" applyAlignment="1">
      <alignment horizontal="center"/>
    </xf>
    <xf numFmtId="0" fontId="1" fillId="0" borderId="2" xfId="0" applyFont="1" applyFill="1" applyBorder="1" applyAlignment="1">
      <alignment horizontal="center"/>
    </xf>
    <xf numFmtId="0" fontId="1" fillId="0" borderId="5" xfId="0" applyFont="1" applyFill="1" applyBorder="1" applyAlignment="1">
      <alignment horizontal="center"/>
    </xf>
    <xf numFmtId="0" fontId="1" fillId="0" borderId="6" xfId="0" applyFont="1" applyFill="1" applyBorder="1" applyAlignment="1">
      <alignment horizontal="center"/>
    </xf>
    <xf numFmtId="0" fontId="19" fillId="0" borderId="14" xfId="0" applyFont="1" applyBorder="1" applyAlignment="1">
      <alignment horizontal="left"/>
    </xf>
    <xf numFmtId="0" fontId="19" fillId="0" borderId="0" xfId="0" applyFont="1" applyAlignment="1">
      <alignment horizontal="left"/>
    </xf>
    <xf numFmtId="0" fontId="1" fillId="7" borderId="3" xfId="0" applyFont="1" applyFill="1" applyBorder="1" applyAlignment="1">
      <alignment horizontal="center" vertical="center" wrapText="1"/>
    </xf>
    <xf numFmtId="0" fontId="1" fillId="7" borderId="7"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5" fillId="10" borderId="4" xfId="0" applyFont="1" applyFill="1" applyBorder="1" applyAlignment="1">
      <alignment horizontal="center"/>
    </xf>
    <xf numFmtId="0" fontId="5" fillId="10" borderId="13" xfId="0" applyFont="1" applyFill="1" applyBorder="1" applyAlignment="1">
      <alignment horizontal="center"/>
    </xf>
    <xf numFmtId="0" fontId="5" fillId="10" borderId="14" xfId="0" applyFont="1" applyFill="1" applyBorder="1" applyAlignment="1">
      <alignment horizontal="center"/>
    </xf>
    <xf numFmtId="0" fontId="5" fillId="10" borderId="0" xfId="0" applyFont="1" applyFill="1" applyAlignment="1">
      <alignment horizontal="center"/>
    </xf>
    <xf numFmtId="0" fontId="1" fillId="14" borderId="2" xfId="0" applyFont="1" applyFill="1" applyBorder="1" applyAlignment="1">
      <alignment horizontal="center" vertical="center"/>
    </xf>
    <xf numFmtId="0" fontId="1" fillId="14" borderId="5" xfId="0" applyFont="1" applyFill="1" applyBorder="1" applyAlignment="1">
      <alignment horizontal="center" vertical="center"/>
    </xf>
    <xf numFmtId="0" fontId="1" fillId="14" borderId="6" xfId="0" applyFont="1" applyFill="1" applyBorder="1" applyAlignment="1">
      <alignment horizontal="center" vertical="center"/>
    </xf>
    <xf numFmtId="0" fontId="1" fillId="8" borderId="9" xfId="0" applyFont="1" applyFill="1" applyBorder="1" applyAlignment="1">
      <alignment horizontal="center"/>
    </xf>
    <xf numFmtId="0" fontId="1" fillId="8" borderId="7" xfId="0" applyFont="1" applyFill="1" applyBorder="1" applyAlignment="1">
      <alignment horizontal="center"/>
    </xf>
    <xf numFmtId="16" fontId="1" fillId="10" borderId="11" xfId="0" applyNumberFormat="1" applyFont="1" applyFill="1" applyBorder="1" applyAlignment="1">
      <alignment horizontal="center" vertical="center" wrapText="1"/>
    </xf>
    <xf numFmtId="16" fontId="1" fillId="10" borderId="12" xfId="0" applyNumberFormat="1" applyFont="1" applyFill="1" applyBorder="1" applyAlignment="1">
      <alignment horizontal="center" vertical="center" wrapText="1"/>
    </xf>
    <xf numFmtId="16" fontId="1" fillId="10" borderId="17" xfId="0" applyNumberFormat="1" applyFont="1" applyFill="1" applyBorder="1" applyAlignment="1">
      <alignment horizontal="center" vertical="center" wrapText="1"/>
    </xf>
    <xf numFmtId="164" fontId="3" fillId="12" borderId="1" xfId="0" applyNumberFormat="1" applyFont="1" applyFill="1" applyBorder="1" applyAlignment="1">
      <alignment horizontal="center"/>
    </xf>
    <xf numFmtId="0" fontId="1" fillId="7" borderId="1" xfId="0" applyFont="1" applyFill="1" applyBorder="1" applyAlignment="1">
      <alignment horizontal="center" vertical="center" wrapText="1"/>
    </xf>
    <xf numFmtId="0" fontId="5" fillId="10"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571500</xdr:colOff>
      <xdr:row>0</xdr:row>
      <xdr:rowOff>0</xdr:rowOff>
    </xdr:from>
    <xdr:to>
      <xdr:col>12</xdr:col>
      <xdr:colOff>764405</xdr:colOff>
      <xdr:row>21</xdr:row>
      <xdr:rowOff>152400</xdr:rowOff>
    </xdr:to>
    <xdr:pic>
      <xdr:nvPicPr>
        <xdr:cNvPr id="2" name="Picture 1">
          <a:extLst>
            <a:ext uri="{FF2B5EF4-FFF2-40B4-BE49-F238E27FC236}">
              <a16:creationId xmlns:a16="http://schemas.microsoft.com/office/drawing/2014/main" id="{E3D15121-7487-3341-B3F4-5329618CFD83}"/>
            </a:ext>
          </a:extLst>
        </xdr:cNvPr>
        <xdr:cNvPicPr>
          <a:picLocks noChangeAspect="1"/>
        </xdr:cNvPicPr>
      </xdr:nvPicPr>
      <xdr:blipFill>
        <a:blip xmlns:r="http://schemas.openxmlformats.org/officeDocument/2006/relationships" r:embed="rId1"/>
        <a:stretch>
          <a:fillRect/>
        </a:stretch>
      </xdr:blipFill>
      <xdr:spPr>
        <a:xfrm>
          <a:off x="5524500" y="0"/>
          <a:ext cx="5145905" cy="3619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30"/>
  <sheetViews>
    <sheetView view="pageLayout" zoomScale="150" zoomScaleNormal="100" zoomScalePageLayoutView="150" workbookViewId="0">
      <selection activeCell="F6" sqref="F6"/>
    </sheetView>
  </sheetViews>
  <sheetFormatPr baseColWidth="10" defaultColWidth="10.83203125" defaultRowHeight="13" x14ac:dyDescent="0.15"/>
  <cols>
    <col min="1" max="16384" width="10.83203125" style="56"/>
  </cols>
  <sheetData>
    <row r="2" spans="1:2" x14ac:dyDescent="0.15">
      <c r="A2" s="56" t="s">
        <v>52</v>
      </c>
    </row>
    <row r="4" spans="1:2" x14ac:dyDescent="0.15">
      <c r="A4" s="56" t="s">
        <v>69</v>
      </c>
    </row>
    <row r="5" spans="1:2" x14ac:dyDescent="0.15">
      <c r="A5" s="56" t="s">
        <v>71</v>
      </c>
    </row>
    <row r="6" spans="1:2" x14ac:dyDescent="0.15">
      <c r="A6" s="56" t="s">
        <v>70</v>
      </c>
    </row>
    <row r="7" spans="1:2" x14ac:dyDescent="0.15">
      <c r="A7" s="56" t="s">
        <v>53</v>
      </c>
    </row>
    <row r="8" spans="1:2" x14ac:dyDescent="0.15">
      <c r="A8" s="56" t="s">
        <v>54</v>
      </c>
    </row>
    <row r="9" spans="1:2" x14ac:dyDescent="0.15">
      <c r="A9" s="56" t="s">
        <v>55</v>
      </c>
    </row>
    <row r="10" spans="1:2" x14ac:dyDescent="0.15">
      <c r="B10" s="56" t="s">
        <v>56</v>
      </c>
    </row>
    <row r="11" spans="1:2" x14ac:dyDescent="0.15">
      <c r="B11" s="56" t="s">
        <v>57</v>
      </c>
    </row>
    <row r="12" spans="1:2" x14ac:dyDescent="0.15">
      <c r="A12" s="56" t="s">
        <v>58</v>
      </c>
    </row>
    <row r="13" spans="1:2" x14ac:dyDescent="0.15">
      <c r="A13" s="56" t="s">
        <v>59</v>
      </c>
    </row>
    <row r="15" spans="1:2" x14ac:dyDescent="0.15">
      <c r="A15" s="56" t="s">
        <v>68</v>
      </c>
    </row>
    <row r="16" spans="1:2" x14ac:dyDescent="0.15">
      <c r="A16" s="56" t="s">
        <v>60</v>
      </c>
    </row>
    <row r="17" spans="1:1" x14ac:dyDescent="0.15">
      <c r="A17" s="56" t="s">
        <v>61</v>
      </c>
    </row>
    <row r="18" spans="1:1" x14ac:dyDescent="0.15">
      <c r="A18" s="56" t="s">
        <v>73</v>
      </c>
    </row>
    <row r="19" spans="1:1" x14ac:dyDescent="0.15">
      <c r="A19" s="56" t="s">
        <v>72</v>
      </c>
    </row>
    <row r="20" spans="1:1" x14ac:dyDescent="0.15">
      <c r="A20" s="56" t="s">
        <v>62</v>
      </c>
    </row>
    <row r="22" spans="1:1" x14ac:dyDescent="0.15">
      <c r="A22" s="56" t="s">
        <v>67</v>
      </c>
    </row>
    <row r="23" spans="1:1" x14ac:dyDescent="0.15">
      <c r="A23" s="56" t="s">
        <v>75</v>
      </c>
    </row>
    <row r="24" spans="1:1" x14ac:dyDescent="0.15">
      <c r="A24" s="56" t="s">
        <v>74</v>
      </c>
    </row>
    <row r="25" spans="1:1" x14ac:dyDescent="0.15">
      <c r="A25" s="56" t="s">
        <v>63</v>
      </c>
    </row>
    <row r="27" spans="1:1" x14ac:dyDescent="0.15">
      <c r="A27" s="56" t="s">
        <v>67</v>
      </c>
    </row>
    <row r="28" spans="1:1" x14ac:dyDescent="0.15">
      <c r="A28" s="56" t="s">
        <v>64</v>
      </c>
    </row>
    <row r="29" spans="1:1" x14ac:dyDescent="0.15">
      <c r="A29" s="56" t="s">
        <v>65</v>
      </c>
    </row>
    <row r="30" spans="1:1" x14ac:dyDescent="0.15">
      <c r="A30" s="56" t="s">
        <v>66</v>
      </c>
    </row>
  </sheetData>
  <pageMargins left="0.7" right="0.7" top="0.75" bottom="0.75" header="0.3" footer="0.3"/>
  <pageSetup paperSize="5" orientation="landscape"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51"/>
  <sheetViews>
    <sheetView tabSelected="1" zoomScale="120" zoomScaleNormal="120" zoomScaleSheetLayoutView="100" workbookViewId="0">
      <selection activeCell="A6" sqref="A6"/>
    </sheetView>
  </sheetViews>
  <sheetFormatPr baseColWidth="10" defaultColWidth="11.5" defaultRowHeight="13" x14ac:dyDescent="0.15"/>
  <cols>
    <col min="1" max="1" width="13.1640625" customWidth="1"/>
    <col min="2" max="3" width="16.6640625" customWidth="1"/>
    <col min="4" max="4" width="17.33203125" customWidth="1"/>
    <col min="5" max="5" width="16.6640625" customWidth="1"/>
    <col min="6" max="6" width="20.6640625" customWidth="1"/>
    <col min="7" max="7" width="10.83203125" customWidth="1"/>
    <col min="8" max="255" width="8.83203125" customWidth="1"/>
  </cols>
  <sheetData>
    <row r="1" spans="1:9" x14ac:dyDescent="0.15">
      <c r="A1" s="147" t="s">
        <v>12</v>
      </c>
      <c r="B1" s="147"/>
      <c r="C1" s="147"/>
      <c r="D1" s="147"/>
      <c r="E1" s="147"/>
      <c r="F1" s="147"/>
      <c r="G1" s="147"/>
      <c r="H1" s="147"/>
      <c r="I1" s="147"/>
    </row>
    <row r="2" spans="1:9" x14ac:dyDescent="0.15">
      <c r="A2" s="147" t="s">
        <v>0</v>
      </c>
      <c r="B2" s="147"/>
      <c r="C2" s="147"/>
      <c r="D2" s="147"/>
      <c r="E2" s="147"/>
      <c r="F2" s="147"/>
      <c r="G2" s="147"/>
      <c r="H2" s="147"/>
      <c r="I2" s="147"/>
    </row>
    <row r="3" spans="1:9" x14ac:dyDescent="0.15">
      <c r="A3" s="147" t="s">
        <v>50</v>
      </c>
      <c r="B3" s="147"/>
      <c r="C3" s="147"/>
      <c r="D3" s="147"/>
      <c r="E3" s="147"/>
      <c r="F3" s="147"/>
      <c r="G3" s="147"/>
      <c r="H3" s="147"/>
      <c r="I3" s="147"/>
    </row>
    <row r="4" spans="1:9" x14ac:dyDescent="0.15">
      <c r="A4" s="148" t="s">
        <v>76</v>
      </c>
      <c r="B4" s="148"/>
      <c r="C4" s="148"/>
      <c r="D4" s="148"/>
      <c r="E4" s="148"/>
      <c r="F4" s="148"/>
      <c r="G4" s="148"/>
      <c r="H4" s="148"/>
      <c r="I4" s="148"/>
    </row>
    <row r="5" spans="1:9" ht="66" customHeight="1" x14ac:dyDescent="0.15">
      <c r="A5" s="10" t="s">
        <v>7</v>
      </c>
      <c r="B5" s="10" t="s">
        <v>6</v>
      </c>
      <c r="C5" s="82" t="s">
        <v>11</v>
      </c>
      <c r="D5" s="10" t="s">
        <v>83</v>
      </c>
      <c r="E5" s="10" t="s">
        <v>10</v>
      </c>
      <c r="F5" s="10" t="s">
        <v>9</v>
      </c>
      <c r="G5" s="99" t="s">
        <v>44</v>
      </c>
      <c r="H5" s="179" t="s">
        <v>22</v>
      </c>
      <c r="I5" s="179"/>
    </row>
    <row r="6" spans="1:9" ht="14" customHeight="1" x14ac:dyDescent="0.15">
      <c r="A6" s="37" t="s">
        <v>77</v>
      </c>
      <c r="B6" s="165"/>
      <c r="C6" s="165"/>
      <c r="D6" s="165"/>
      <c r="E6" s="165"/>
      <c r="F6" s="165"/>
      <c r="G6" s="152">
        <f>SUM(F7:F11)</f>
        <v>0</v>
      </c>
      <c r="H6" s="180"/>
      <c r="I6" s="180"/>
    </row>
    <row r="7" spans="1:9" ht="13" customHeight="1" x14ac:dyDescent="0.15">
      <c r="A7" s="49"/>
      <c r="B7" s="6" t="s">
        <v>1</v>
      </c>
      <c r="C7" s="170"/>
      <c r="D7" s="38"/>
      <c r="E7" s="6">
        <f>SUM('FTE Numbers to Enter'!C4)</f>
        <v>8</v>
      </c>
      <c r="F7" s="14">
        <f>SUM(D7/E7)</f>
        <v>0</v>
      </c>
      <c r="G7" s="153"/>
      <c r="H7" s="180"/>
      <c r="I7" s="180"/>
    </row>
    <row r="8" spans="1:9" ht="13" customHeight="1" x14ac:dyDescent="0.15">
      <c r="A8" s="49"/>
      <c r="B8" s="7" t="s">
        <v>2</v>
      </c>
      <c r="C8" s="171"/>
      <c r="D8" s="39"/>
      <c r="E8" s="7">
        <f>SUM('FTE Numbers to Enter'!C5)</f>
        <v>6.5</v>
      </c>
      <c r="F8" s="15">
        <f>SUM(D8/E8)</f>
        <v>0</v>
      </c>
      <c r="G8" s="153"/>
      <c r="H8" s="180"/>
      <c r="I8" s="180"/>
    </row>
    <row r="9" spans="1:9" ht="13" customHeight="1" x14ac:dyDescent="0.15">
      <c r="A9" s="49"/>
      <c r="B9" s="90" t="s">
        <v>3</v>
      </c>
      <c r="C9" s="171"/>
      <c r="D9" s="40"/>
      <c r="E9" s="90">
        <f>SUM('FTE Numbers to Enter'!C6)</f>
        <v>5</v>
      </c>
      <c r="F9" s="5">
        <f>SUM(D9/E9)</f>
        <v>0</v>
      </c>
      <c r="G9" s="153"/>
      <c r="H9" s="180"/>
      <c r="I9" s="180"/>
    </row>
    <row r="10" spans="1:9" ht="13" customHeight="1" x14ac:dyDescent="0.15">
      <c r="A10" s="49"/>
      <c r="B10" s="8" t="s">
        <v>4</v>
      </c>
      <c r="C10" s="171"/>
      <c r="D10" s="41"/>
      <c r="E10" s="8">
        <f>SUM('FTE Numbers to Enter'!C7)</f>
        <v>3</v>
      </c>
      <c r="F10" s="16">
        <f>SUM(D10/E10)</f>
        <v>0</v>
      </c>
      <c r="G10" s="153"/>
      <c r="H10" s="180"/>
      <c r="I10" s="180"/>
    </row>
    <row r="11" spans="1:9" ht="13" customHeight="1" x14ac:dyDescent="0.15">
      <c r="A11" s="50"/>
      <c r="B11" s="9" t="s">
        <v>5</v>
      </c>
      <c r="C11" s="172"/>
      <c r="D11" s="42"/>
      <c r="E11" s="9">
        <f>SUM('FTE Numbers to Enter'!C8)</f>
        <v>8</v>
      </c>
      <c r="F11" s="54">
        <f>SUM(D11/E11)</f>
        <v>0</v>
      </c>
      <c r="G11" s="154"/>
      <c r="H11" s="180"/>
      <c r="I11" s="180"/>
    </row>
    <row r="12" spans="1:9" ht="13.25" customHeight="1" x14ac:dyDescent="0.15">
      <c r="A12" s="37" t="s">
        <v>79</v>
      </c>
      <c r="B12" s="165"/>
      <c r="C12" s="165"/>
      <c r="D12" s="165"/>
      <c r="E12" s="165"/>
      <c r="F12" s="165"/>
      <c r="G12" s="152">
        <f>SUM(F13:F17)</f>
        <v>0</v>
      </c>
      <c r="H12" s="180"/>
      <c r="I12" s="180"/>
    </row>
    <row r="13" spans="1:9" ht="13.25" customHeight="1" x14ac:dyDescent="0.15">
      <c r="A13" s="49"/>
      <c r="B13" s="6" t="s">
        <v>1</v>
      </c>
      <c r="C13" s="170"/>
      <c r="D13" s="38"/>
      <c r="E13" s="6">
        <f>SUM('FTE Numbers to Enter'!C4)</f>
        <v>8</v>
      </c>
      <c r="F13" s="14">
        <f>SUM(D13/E13)</f>
        <v>0</v>
      </c>
      <c r="G13" s="153"/>
      <c r="H13" s="180"/>
      <c r="I13" s="180"/>
    </row>
    <row r="14" spans="1:9" ht="13.25" customHeight="1" x14ac:dyDescent="0.15">
      <c r="A14" s="49"/>
      <c r="B14" s="7" t="s">
        <v>2</v>
      </c>
      <c r="C14" s="171"/>
      <c r="D14" s="39"/>
      <c r="E14" s="7">
        <f>SUM('FTE Numbers to Enter'!C5)</f>
        <v>6.5</v>
      </c>
      <c r="F14" s="15">
        <f>SUM(D14/E14)</f>
        <v>0</v>
      </c>
      <c r="G14" s="153"/>
      <c r="H14" s="180"/>
      <c r="I14" s="180"/>
    </row>
    <row r="15" spans="1:9" ht="13.25" customHeight="1" x14ac:dyDescent="0.15">
      <c r="A15" s="49"/>
      <c r="B15" s="90" t="s">
        <v>3</v>
      </c>
      <c r="C15" s="171"/>
      <c r="D15" s="40"/>
      <c r="E15" s="98">
        <f>SUM('FTE Numbers to Enter'!C6)</f>
        <v>5</v>
      </c>
      <c r="F15" s="5">
        <f>SUM(D15/E15)</f>
        <v>0</v>
      </c>
      <c r="G15" s="153"/>
      <c r="H15" s="180"/>
      <c r="I15" s="180"/>
    </row>
    <row r="16" spans="1:9" ht="13.25" customHeight="1" x14ac:dyDescent="0.15">
      <c r="A16" s="49"/>
      <c r="B16" s="8" t="s">
        <v>4</v>
      </c>
      <c r="C16" s="171"/>
      <c r="D16" s="41"/>
      <c r="E16" s="8">
        <f>SUM('FTE Numbers to Enter'!C7)</f>
        <v>3</v>
      </c>
      <c r="F16" s="16">
        <f>SUM(D16/E16)</f>
        <v>0</v>
      </c>
      <c r="G16" s="153"/>
      <c r="H16" s="180"/>
      <c r="I16" s="180"/>
    </row>
    <row r="17" spans="1:9" ht="13.25" customHeight="1" x14ac:dyDescent="0.15">
      <c r="A17" s="50"/>
      <c r="B17" s="9" t="s">
        <v>5</v>
      </c>
      <c r="C17" s="172"/>
      <c r="D17" s="42"/>
      <c r="E17" s="9">
        <f>SUM('FTE Numbers to Enter'!C8)</f>
        <v>8</v>
      </c>
      <c r="F17" s="54">
        <f>SUM(D17/E17)</f>
        <v>0</v>
      </c>
      <c r="G17" s="154"/>
      <c r="H17" s="180"/>
      <c r="I17" s="180"/>
    </row>
    <row r="18" spans="1:9" ht="14" customHeight="1" x14ac:dyDescent="0.15">
      <c r="A18" s="37" t="s">
        <v>78</v>
      </c>
      <c r="B18" s="146"/>
      <c r="C18" s="173"/>
      <c r="D18" s="173"/>
      <c r="E18" s="173"/>
      <c r="F18" s="174"/>
      <c r="G18" s="149" t="e">
        <f>SUM(F31:F35)</f>
        <v>#DIV/0!</v>
      </c>
      <c r="H18" s="180"/>
      <c r="I18" s="180"/>
    </row>
    <row r="19" spans="1:9" ht="13" customHeight="1" x14ac:dyDescent="0.15">
      <c r="A19" s="175"/>
      <c r="B19" s="6" t="s">
        <v>1</v>
      </c>
      <c r="C19" s="170"/>
      <c r="D19" s="38"/>
      <c r="E19" s="6">
        <f>SUM('FTE Numbers to Enter'!C4)</f>
        <v>8</v>
      </c>
      <c r="F19" s="14">
        <f>SUM(D19/E19)</f>
        <v>0</v>
      </c>
      <c r="G19" s="150"/>
      <c r="H19" s="180"/>
      <c r="I19" s="180"/>
    </row>
    <row r="20" spans="1:9" ht="13" customHeight="1" x14ac:dyDescent="0.15">
      <c r="A20" s="176"/>
      <c r="B20" s="7" t="s">
        <v>2</v>
      </c>
      <c r="C20" s="171"/>
      <c r="D20" s="39"/>
      <c r="E20" s="7">
        <f>SUM('FTE Numbers to Enter'!C5)</f>
        <v>6.5</v>
      </c>
      <c r="F20" s="15">
        <f>SUM(D20/E20)</f>
        <v>0</v>
      </c>
      <c r="G20" s="150"/>
      <c r="H20" s="180"/>
      <c r="I20" s="180"/>
    </row>
    <row r="21" spans="1:9" ht="13" customHeight="1" x14ac:dyDescent="0.15">
      <c r="A21" s="176"/>
      <c r="B21" s="90" t="s">
        <v>3</v>
      </c>
      <c r="C21" s="171"/>
      <c r="D21" s="40"/>
      <c r="E21" s="98">
        <f>SUM('FTE Numbers to Enter'!C6)</f>
        <v>5</v>
      </c>
      <c r="F21" s="5">
        <f>SUM(D21/E21)</f>
        <v>0</v>
      </c>
      <c r="G21" s="150"/>
      <c r="H21" s="180"/>
      <c r="I21" s="180"/>
    </row>
    <row r="22" spans="1:9" ht="13" customHeight="1" x14ac:dyDescent="0.15">
      <c r="A22" s="176"/>
      <c r="B22" s="8" t="s">
        <v>4</v>
      </c>
      <c r="C22" s="171"/>
      <c r="D22" s="41"/>
      <c r="E22" s="8">
        <f>SUM('FTE Numbers to Enter'!C7)</f>
        <v>3</v>
      </c>
      <c r="F22" s="16">
        <f>SUM(D22/E22)</f>
        <v>0</v>
      </c>
      <c r="G22" s="150"/>
      <c r="H22" s="180"/>
      <c r="I22" s="180"/>
    </row>
    <row r="23" spans="1:9" ht="13" customHeight="1" x14ac:dyDescent="0.15">
      <c r="A23" s="177"/>
      <c r="B23" s="9" t="s">
        <v>5</v>
      </c>
      <c r="C23" s="172"/>
      <c r="D23" s="42"/>
      <c r="E23" s="9">
        <f>SUM('FTE Numbers to Enter'!C8)</f>
        <v>8</v>
      </c>
      <c r="F23" s="54">
        <f>SUM(D23/E23)</f>
        <v>0</v>
      </c>
      <c r="G23" s="150"/>
      <c r="H23" s="180"/>
      <c r="I23" s="180"/>
    </row>
    <row r="24" spans="1:9" ht="14" hidden="1" customHeight="1" x14ac:dyDescent="0.15">
      <c r="A24" s="37" t="s">
        <v>80</v>
      </c>
      <c r="B24" s="146"/>
      <c r="C24" s="173"/>
      <c r="D24" s="173"/>
      <c r="E24" s="173"/>
      <c r="F24" s="174"/>
      <c r="G24" s="150"/>
      <c r="H24" s="180"/>
      <c r="I24" s="180"/>
    </row>
    <row r="25" spans="1:9" ht="13" hidden="1" customHeight="1" x14ac:dyDescent="0.15">
      <c r="A25" s="52"/>
      <c r="B25" s="6" t="s">
        <v>1</v>
      </c>
      <c r="C25" s="92"/>
      <c r="D25" s="38" t="e">
        <f>ROUND(D19/D7*D13,0)</f>
        <v>#DIV/0!</v>
      </c>
      <c r="E25" s="6">
        <f>SUM('FTE Numbers to Enter'!C4)</f>
        <v>8</v>
      </c>
      <c r="F25" s="14" t="e">
        <f>SUM(D25/E25)</f>
        <v>#DIV/0!</v>
      </c>
      <c r="G25" s="150"/>
      <c r="H25" s="180"/>
      <c r="I25" s="180"/>
    </row>
    <row r="26" spans="1:9" ht="13" hidden="1" customHeight="1" x14ac:dyDescent="0.15">
      <c r="A26" s="53"/>
      <c r="B26" s="7" t="s">
        <v>2</v>
      </c>
      <c r="C26" s="93"/>
      <c r="D26" s="38" t="e">
        <f t="shared" ref="D26:D29" si="0">ROUND(D20/D8*D14,0)</f>
        <v>#DIV/0!</v>
      </c>
      <c r="E26" s="7">
        <f>SUM('FTE Numbers to Enter'!C5)</f>
        <v>6.5</v>
      </c>
      <c r="F26" s="15" t="e">
        <f>SUM(D26/E26)</f>
        <v>#DIV/0!</v>
      </c>
      <c r="G26" s="150"/>
      <c r="H26" s="180"/>
      <c r="I26" s="180"/>
    </row>
    <row r="27" spans="1:9" ht="13" hidden="1" customHeight="1" x14ac:dyDescent="0.15">
      <c r="A27" s="53"/>
      <c r="B27" s="90" t="s">
        <v>3</v>
      </c>
      <c r="C27" s="93"/>
      <c r="D27" s="38" t="e">
        <f t="shared" si="0"/>
        <v>#DIV/0!</v>
      </c>
      <c r="E27" s="90">
        <f>SUM('FTE Numbers to Enter'!C6)</f>
        <v>5</v>
      </c>
      <c r="F27" s="5" t="e">
        <f>SUM(D27/E27)</f>
        <v>#DIV/0!</v>
      </c>
      <c r="G27" s="150"/>
      <c r="H27" s="180"/>
      <c r="I27" s="180"/>
    </row>
    <row r="28" spans="1:9" ht="13" hidden="1" customHeight="1" x14ac:dyDescent="0.15">
      <c r="A28" s="53"/>
      <c r="B28" s="8" t="s">
        <v>4</v>
      </c>
      <c r="C28" s="93"/>
      <c r="D28" s="38" t="e">
        <f t="shared" si="0"/>
        <v>#DIV/0!</v>
      </c>
      <c r="E28" s="8">
        <f>SUM('FTE Numbers to Enter'!C7)</f>
        <v>3</v>
      </c>
      <c r="F28" s="16" t="e">
        <f>SUM(D28/E28)</f>
        <v>#DIV/0!</v>
      </c>
      <c r="G28" s="150"/>
      <c r="H28" s="180"/>
      <c r="I28" s="180"/>
    </row>
    <row r="29" spans="1:9" ht="13" hidden="1" customHeight="1" x14ac:dyDescent="0.15">
      <c r="A29" s="53"/>
      <c r="B29" s="9" t="s">
        <v>5</v>
      </c>
      <c r="C29" s="94"/>
      <c r="D29" s="38" t="e">
        <f t="shared" si="0"/>
        <v>#DIV/0!</v>
      </c>
      <c r="E29" s="9">
        <f>SUM('FTE Numbers to Enter'!C8)</f>
        <v>8</v>
      </c>
      <c r="F29" s="54" t="e">
        <f>SUM(D29/E29)</f>
        <v>#DIV/0!</v>
      </c>
      <c r="G29" s="151"/>
      <c r="H29" s="180"/>
      <c r="I29" s="180"/>
    </row>
    <row r="30" spans="1:9" ht="13.25" hidden="1" customHeight="1" x14ac:dyDescent="0.15">
      <c r="A30" s="37" t="s">
        <v>81</v>
      </c>
      <c r="B30" s="146"/>
      <c r="C30" s="173"/>
      <c r="D30" s="173"/>
      <c r="E30" s="173"/>
      <c r="F30" s="174"/>
      <c r="G30" s="97"/>
      <c r="H30" s="100"/>
      <c r="I30" s="100"/>
    </row>
    <row r="31" spans="1:9" ht="13.25" hidden="1" customHeight="1" x14ac:dyDescent="0.15">
      <c r="A31" s="52"/>
      <c r="B31" s="6" t="s">
        <v>1</v>
      </c>
      <c r="C31" s="92"/>
      <c r="D31" s="38" t="e">
        <f>ROUND((D19+D19+D25)/3,0)</f>
        <v>#DIV/0!</v>
      </c>
      <c r="E31" s="6">
        <f>SUM('FTE Numbers to Enter'!C4)</f>
        <v>8</v>
      </c>
      <c r="F31" s="14" t="e">
        <f t="shared" ref="F31:F35" si="1">SUM(D31/E31)</f>
        <v>#DIV/0!</v>
      </c>
      <c r="G31" s="97"/>
      <c r="H31" s="100"/>
      <c r="I31" s="100"/>
    </row>
    <row r="32" spans="1:9" ht="13.25" hidden="1" customHeight="1" x14ac:dyDescent="0.15">
      <c r="A32" s="53"/>
      <c r="B32" s="7" t="s">
        <v>2</v>
      </c>
      <c r="C32" s="93"/>
      <c r="D32" s="38" t="e">
        <f t="shared" ref="D32:D35" si="2">ROUND((D20+D20+D26)/3,0)</f>
        <v>#DIV/0!</v>
      </c>
      <c r="E32" s="6">
        <f>SUM('FTE Numbers to Enter'!C5)</f>
        <v>6.5</v>
      </c>
      <c r="F32" s="14" t="e">
        <f t="shared" si="1"/>
        <v>#DIV/0!</v>
      </c>
      <c r="G32" s="97"/>
      <c r="H32" s="100"/>
      <c r="I32" s="100"/>
    </row>
    <row r="33" spans="1:9" ht="13.25" hidden="1" customHeight="1" x14ac:dyDescent="0.15">
      <c r="A33" s="53"/>
      <c r="B33" s="90" t="s">
        <v>3</v>
      </c>
      <c r="C33" s="93"/>
      <c r="D33" s="38" t="e">
        <f t="shared" si="2"/>
        <v>#DIV/0!</v>
      </c>
      <c r="E33" s="6">
        <f>SUM('FTE Numbers to Enter'!C6)</f>
        <v>5</v>
      </c>
      <c r="F33" s="14" t="e">
        <f t="shared" si="1"/>
        <v>#DIV/0!</v>
      </c>
      <c r="G33" s="97"/>
      <c r="H33" s="100"/>
      <c r="I33" s="100"/>
    </row>
    <row r="34" spans="1:9" ht="13.25" hidden="1" customHeight="1" x14ac:dyDescent="0.15">
      <c r="A34" s="53"/>
      <c r="B34" s="8" t="s">
        <v>4</v>
      </c>
      <c r="C34" s="93"/>
      <c r="D34" s="38" t="e">
        <f t="shared" si="2"/>
        <v>#DIV/0!</v>
      </c>
      <c r="E34" s="6">
        <f>SUM('FTE Numbers to Enter'!C7)</f>
        <v>3</v>
      </c>
      <c r="F34" s="14" t="e">
        <f t="shared" si="1"/>
        <v>#DIV/0!</v>
      </c>
      <c r="G34" s="97"/>
      <c r="H34" s="100"/>
      <c r="I34" s="100"/>
    </row>
    <row r="35" spans="1:9" ht="13.25" hidden="1" customHeight="1" x14ac:dyDescent="0.15">
      <c r="A35" s="53"/>
      <c r="B35" s="9" t="s">
        <v>5</v>
      </c>
      <c r="C35" s="94"/>
      <c r="D35" s="38" t="e">
        <f t="shared" si="2"/>
        <v>#DIV/0!</v>
      </c>
      <c r="E35" s="6">
        <f>SUM('FTE Numbers to Enter'!C8)</f>
        <v>8</v>
      </c>
      <c r="F35" s="14" t="e">
        <f t="shared" si="1"/>
        <v>#DIV/0!</v>
      </c>
      <c r="G35" s="97"/>
      <c r="H35" s="100"/>
      <c r="I35" s="100"/>
    </row>
    <row r="36" spans="1:9" ht="18" x14ac:dyDescent="0.2">
      <c r="A36" s="155" t="s">
        <v>23</v>
      </c>
      <c r="B36" s="155"/>
      <c r="C36" s="155"/>
      <c r="D36" s="155"/>
      <c r="E36" s="155"/>
      <c r="F36" s="51" t="e">
        <f>SUM(F25:F29,F25:F29,F7:F11)/3</f>
        <v>#DIV/0!</v>
      </c>
      <c r="G36" s="71"/>
      <c r="H36" s="178">
        <f>SUM(D51)</f>
        <v>0</v>
      </c>
      <c r="I36" s="178"/>
    </row>
    <row r="37" spans="1:9" ht="12.75" customHeight="1" x14ac:dyDescent="0.15">
      <c r="A37" s="2" t="s">
        <v>14</v>
      </c>
      <c r="B37" s="18" t="s">
        <v>15</v>
      </c>
      <c r="C37" s="18" t="s">
        <v>16</v>
      </c>
      <c r="D37" s="158"/>
      <c r="E37" s="55">
        <v>0</v>
      </c>
      <c r="F37" s="55"/>
      <c r="G37" s="56"/>
    </row>
    <row r="38" spans="1:9" ht="12.75" customHeight="1" x14ac:dyDescent="0.15">
      <c r="A38" s="43"/>
      <c r="B38" s="44"/>
      <c r="C38" s="18"/>
      <c r="D38" s="159"/>
      <c r="E38" s="32">
        <v>0.25</v>
      </c>
      <c r="F38" s="32"/>
      <c r="G38" s="32"/>
      <c r="H38" s="58"/>
      <c r="I38" s="58"/>
    </row>
    <row r="39" spans="1:9" ht="12.75" customHeight="1" x14ac:dyDescent="0.15">
      <c r="A39" s="43"/>
      <c r="B39" s="44"/>
      <c r="C39" s="18"/>
      <c r="D39" s="159"/>
      <c r="E39" s="32">
        <v>0.33</v>
      </c>
      <c r="F39" s="32"/>
      <c r="G39" s="32"/>
      <c r="H39" s="58"/>
      <c r="I39" s="58"/>
    </row>
    <row r="40" spans="1:9" ht="12.75" customHeight="1" x14ac:dyDescent="0.15">
      <c r="A40" s="43"/>
      <c r="B40" s="44"/>
      <c r="C40" s="18"/>
      <c r="D40" s="159"/>
      <c r="E40" s="32">
        <v>0.5</v>
      </c>
      <c r="F40" s="32"/>
      <c r="G40" s="32"/>
      <c r="H40" s="58"/>
      <c r="I40" s="58"/>
    </row>
    <row r="41" spans="1:9" ht="12.75" customHeight="1" x14ac:dyDescent="0.15">
      <c r="A41" s="43"/>
      <c r="B41" s="44"/>
      <c r="C41" s="18"/>
      <c r="D41" s="159"/>
      <c r="E41" s="32">
        <v>0.66</v>
      </c>
      <c r="F41" s="32"/>
      <c r="G41" s="32"/>
      <c r="H41" s="58"/>
      <c r="I41" s="58"/>
    </row>
    <row r="42" spans="1:9" ht="12.75" customHeight="1" x14ac:dyDescent="0.15">
      <c r="A42" s="43"/>
      <c r="B42" s="45"/>
      <c r="C42" s="18"/>
      <c r="D42" s="159"/>
      <c r="E42" s="32">
        <v>0.75</v>
      </c>
      <c r="F42" s="32"/>
      <c r="G42" s="32"/>
      <c r="H42" s="58"/>
      <c r="I42" s="58"/>
    </row>
    <row r="43" spans="1:9" ht="12.75" customHeight="1" x14ac:dyDescent="0.15">
      <c r="A43" s="43"/>
      <c r="B43" s="44"/>
      <c r="C43" s="18"/>
      <c r="D43" s="159"/>
      <c r="E43" s="32">
        <v>1</v>
      </c>
      <c r="F43" s="32"/>
    </row>
    <row r="44" spans="1:9" ht="12.75" customHeight="1" x14ac:dyDescent="0.15">
      <c r="A44" s="43"/>
      <c r="B44" s="44"/>
      <c r="C44" s="19"/>
      <c r="D44" s="159"/>
      <c r="E44" s="32">
        <v>2</v>
      </c>
      <c r="F44" s="32"/>
      <c r="G44" s="30">
        <v>1</v>
      </c>
    </row>
    <row r="45" spans="1:9" ht="12.75" customHeight="1" x14ac:dyDescent="0.15">
      <c r="A45" s="43"/>
      <c r="B45" s="44"/>
      <c r="C45" s="19"/>
      <c r="D45" s="159"/>
      <c r="E45" s="31"/>
      <c r="F45" s="31"/>
    </row>
    <row r="46" spans="1:9" ht="12.75" customHeight="1" x14ac:dyDescent="0.15">
      <c r="A46" s="43"/>
      <c r="B46" s="44"/>
      <c r="C46" s="19"/>
      <c r="D46" s="159"/>
      <c r="E46" s="31"/>
      <c r="F46" s="31"/>
    </row>
    <row r="47" spans="1:9" ht="12.75" customHeight="1" x14ac:dyDescent="0.15">
      <c r="A47" s="43"/>
      <c r="B47" s="44"/>
      <c r="C47" s="19"/>
      <c r="D47" s="159"/>
      <c r="E47" s="31"/>
      <c r="F47" s="31"/>
    </row>
    <row r="48" spans="1:9" ht="12.75" customHeight="1" x14ac:dyDescent="0.15">
      <c r="A48" s="43"/>
      <c r="B48" s="44"/>
      <c r="C48" s="19"/>
      <c r="D48" s="159"/>
      <c r="E48" s="31"/>
      <c r="F48" s="31"/>
    </row>
    <row r="49" spans="1:6" ht="12.75" customHeight="1" x14ac:dyDescent="0.15">
      <c r="A49" s="43"/>
      <c r="B49" s="44"/>
      <c r="C49" s="19"/>
      <c r="D49" s="160"/>
      <c r="E49" s="161" t="s">
        <v>27</v>
      </c>
      <c r="F49" s="162"/>
    </row>
    <row r="50" spans="1:6" ht="13" customHeight="1" x14ac:dyDescent="0.15">
      <c r="A50" s="63"/>
      <c r="B50" s="47">
        <f>SUM(A38:A49)</f>
        <v>0</v>
      </c>
      <c r="C50" s="64"/>
      <c r="D50" s="65" t="s">
        <v>25</v>
      </c>
      <c r="E50" s="66" t="s">
        <v>26</v>
      </c>
      <c r="F50" s="11"/>
    </row>
    <row r="51" spans="1:6" ht="13" customHeight="1" x14ac:dyDescent="0.15">
      <c r="A51" s="47" t="s">
        <v>17</v>
      </c>
      <c r="B51" s="67">
        <f>SUM(B50/1)</f>
        <v>0</v>
      </c>
      <c r="C51" s="68">
        <f>SUM(C50/2.5)</f>
        <v>0</v>
      </c>
      <c r="D51" s="69">
        <f>SUM(B51+C51)</f>
        <v>0</v>
      </c>
      <c r="E51" s="70" t="e">
        <f>SUM(F36-H36)</f>
        <v>#DIV/0!</v>
      </c>
      <c r="F51" s="20"/>
    </row>
  </sheetData>
  <sheetProtection sheet="1" objects="1" scenarios="1" selectLockedCells="1"/>
  <mergeCells count="22">
    <mergeCell ref="B6:F6"/>
    <mergeCell ref="G6:G11"/>
    <mergeCell ref="H6:I29"/>
    <mergeCell ref="C7:C11"/>
    <mergeCell ref="B12:F12"/>
    <mergeCell ref="G12:G17"/>
    <mergeCell ref="C13:C17"/>
    <mergeCell ref="B18:F18"/>
    <mergeCell ref="G18:G29"/>
    <mergeCell ref="A1:I1"/>
    <mergeCell ref="A2:I2"/>
    <mergeCell ref="A3:I3"/>
    <mergeCell ref="A4:I4"/>
    <mergeCell ref="H5:I5"/>
    <mergeCell ref="H36:I36"/>
    <mergeCell ref="D37:D49"/>
    <mergeCell ref="E49:F49"/>
    <mergeCell ref="A19:A23"/>
    <mergeCell ref="C19:C23"/>
    <mergeCell ref="B24:F24"/>
    <mergeCell ref="B30:F30"/>
    <mergeCell ref="A36:E36"/>
  </mergeCells>
  <dataValidations count="2">
    <dataValidation type="list" allowBlank="1" showInputMessage="1" showErrorMessage="1" sqref="A38:A49" xr:uid="{00000000-0002-0000-0900-000000000000}">
      <formula1>$E$37:$E$48</formula1>
    </dataValidation>
    <dataValidation type="list" allowBlank="1" showInputMessage="1" showErrorMessage="1" sqref="A50" xr:uid="{00000000-0002-0000-0900-000001000000}">
      <formula1>$F$37:$F$44</formula1>
    </dataValidation>
  </dataValidations>
  <printOptions horizontalCentered="1"/>
  <pageMargins left="0.3" right="0.33" top="1" bottom="1" header="0.5" footer="0.5"/>
  <pageSetup paperSize="5" scale="97" orientation="landscape"/>
  <headerFooter alignWithMargins="0">
    <oddFooter>Page &amp;P of &amp;N</oddFoot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1"/>
  <sheetViews>
    <sheetView zoomScale="150" zoomScaleNormal="150" workbookViewId="0">
      <selection activeCell="F5" sqref="F5"/>
    </sheetView>
  </sheetViews>
  <sheetFormatPr baseColWidth="10" defaultColWidth="10.83203125" defaultRowHeight="19" x14ac:dyDescent="0.15"/>
  <cols>
    <col min="1" max="1" width="16.6640625" style="57" customWidth="1"/>
    <col min="2" max="2" width="13.6640625" style="57" customWidth="1"/>
    <col min="3" max="3" width="17.5" style="57" customWidth="1"/>
    <col min="4" max="4" width="18.33203125" style="57" customWidth="1"/>
    <col min="5" max="5" width="22.5" style="57" customWidth="1"/>
    <col min="6" max="6" width="20.6640625" style="57" customWidth="1"/>
    <col min="7" max="7" width="19.1640625" style="57" customWidth="1"/>
    <col min="8" max="8" width="14.1640625" style="57" customWidth="1"/>
    <col min="9" max="16384" width="10.83203125" style="57"/>
  </cols>
  <sheetData>
    <row r="1" spans="1:8" ht="82" customHeight="1" x14ac:dyDescent="0.15">
      <c r="A1" s="110" t="s">
        <v>49</v>
      </c>
      <c r="B1" s="110"/>
      <c r="C1" s="110"/>
      <c r="D1" s="110"/>
      <c r="E1" s="110"/>
      <c r="F1" s="110"/>
      <c r="G1" s="110"/>
      <c r="H1" s="110"/>
    </row>
    <row r="2" spans="1:8" ht="62" customHeight="1" x14ac:dyDescent="0.15">
      <c r="A2" s="81" t="s">
        <v>36</v>
      </c>
      <c r="B2" s="111"/>
      <c r="C2" s="81" t="s">
        <v>37</v>
      </c>
      <c r="D2" s="81" t="s">
        <v>33</v>
      </c>
      <c r="E2" s="81" t="s">
        <v>39</v>
      </c>
      <c r="F2" s="81" t="s">
        <v>41</v>
      </c>
      <c r="G2" s="81" t="s">
        <v>41</v>
      </c>
      <c r="H2" s="81" t="s">
        <v>41</v>
      </c>
    </row>
    <row r="3" spans="1:8" ht="60" x14ac:dyDescent="0.15">
      <c r="A3" s="73">
        <v>2022</v>
      </c>
      <c r="B3" s="110"/>
      <c r="C3" s="74" t="s">
        <v>38</v>
      </c>
      <c r="D3" s="72" t="s">
        <v>34</v>
      </c>
      <c r="E3" s="72" t="s">
        <v>40</v>
      </c>
      <c r="F3" s="72" t="s">
        <v>47</v>
      </c>
      <c r="G3" s="72" t="s">
        <v>42</v>
      </c>
      <c r="H3" s="72" t="s">
        <v>46</v>
      </c>
    </row>
    <row r="4" spans="1:8" ht="40" x14ac:dyDescent="0.15">
      <c r="A4" s="112"/>
      <c r="B4" s="72" t="s">
        <v>28</v>
      </c>
      <c r="C4" s="73">
        <v>8</v>
      </c>
      <c r="D4" s="72" t="s">
        <v>35</v>
      </c>
      <c r="E4" s="73">
        <v>2.3967999999999998</v>
      </c>
      <c r="F4" s="73"/>
      <c r="G4" s="80"/>
      <c r="H4" s="75" t="e">
        <f>SUM(G4/F4)</f>
        <v>#DIV/0!</v>
      </c>
    </row>
    <row r="5" spans="1:8" ht="20" x14ac:dyDescent="0.15">
      <c r="A5" s="113"/>
      <c r="B5" s="72" t="s">
        <v>29</v>
      </c>
      <c r="C5" s="73">
        <v>6.5</v>
      </c>
      <c r="D5" s="73"/>
      <c r="E5" s="73">
        <v>2.8161</v>
      </c>
      <c r="F5" s="73"/>
      <c r="G5" s="80"/>
      <c r="H5" s="75" t="e">
        <f t="shared" ref="H5:H8" si="0">SUM(G5/F5)</f>
        <v>#DIV/0!</v>
      </c>
    </row>
    <row r="6" spans="1:8" ht="20" x14ac:dyDescent="0.15">
      <c r="A6" s="113"/>
      <c r="B6" s="72" t="s">
        <v>30</v>
      </c>
      <c r="C6" s="73">
        <v>5</v>
      </c>
      <c r="D6" s="112"/>
      <c r="E6" s="73">
        <v>3.5865</v>
      </c>
      <c r="F6" s="73"/>
      <c r="G6" s="80"/>
      <c r="H6" s="75" t="e">
        <f t="shared" si="0"/>
        <v>#DIV/0!</v>
      </c>
    </row>
    <row r="7" spans="1:8" ht="20" x14ac:dyDescent="0.15">
      <c r="A7" s="113"/>
      <c r="B7" s="72" t="s">
        <v>31</v>
      </c>
      <c r="C7" s="73">
        <v>3</v>
      </c>
      <c r="D7" s="113"/>
      <c r="E7" s="73">
        <v>5.8151000000000002</v>
      </c>
      <c r="F7" s="73"/>
      <c r="G7" s="80"/>
      <c r="H7" s="75" t="e">
        <f t="shared" si="0"/>
        <v>#DIV/0!</v>
      </c>
    </row>
    <row r="8" spans="1:8" ht="20" x14ac:dyDescent="0.15">
      <c r="A8" s="113"/>
      <c r="B8" s="72" t="s">
        <v>32</v>
      </c>
      <c r="C8" s="73">
        <v>8</v>
      </c>
      <c r="D8" s="114"/>
      <c r="E8" s="73">
        <v>2.4630000000000001</v>
      </c>
      <c r="F8" s="73"/>
      <c r="G8" s="80"/>
      <c r="H8" s="75" t="e">
        <f t="shared" si="0"/>
        <v>#DIV/0!</v>
      </c>
    </row>
    <row r="9" spans="1:8" ht="20" x14ac:dyDescent="0.15">
      <c r="A9" s="113"/>
      <c r="B9" s="115"/>
      <c r="C9" s="116"/>
      <c r="D9" s="116"/>
      <c r="E9" s="117"/>
      <c r="F9" s="79" t="s">
        <v>48</v>
      </c>
      <c r="G9" s="124" t="s">
        <v>43</v>
      </c>
    </row>
    <row r="10" spans="1:8" x14ac:dyDescent="0.15">
      <c r="A10" s="113"/>
      <c r="B10" s="118"/>
      <c r="C10" s="119"/>
      <c r="D10" s="119"/>
      <c r="E10" s="120"/>
      <c r="F10" s="125">
        <f>SUM(F4:F8)</f>
        <v>0</v>
      </c>
      <c r="G10" s="111"/>
    </row>
    <row r="11" spans="1:8" x14ac:dyDescent="0.15">
      <c r="A11" s="114"/>
      <c r="B11" s="121"/>
      <c r="C11" s="122"/>
      <c r="D11" s="122"/>
      <c r="E11" s="123"/>
      <c r="F11" s="126"/>
      <c r="G11" s="76">
        <f>SUM(G4:G9)</f>
        <v>0</v>
      </c>
    </row>
  </sheetData>
  <sheetProtection selectLockedCells="1"/>
  <mergeCells count="7">
    <mergeCell ref="A1:H1"/>
    <mergeCell ref="B2:B3"/>
    <mergeCell ref="A4:A11"/>
    <mergeCell ref="B9:E11"/>
    <mergeCell ref="D6:D8"/>
    <mergeCell ref="G9:G10"/>
    <mergeCell ref="F10:F11"/>
  </mergeCells>
  <pageMargins left="0.7" right="0.7" top="0.75" bottom="0.75" header="0.3" footer="0.3"/>
  <pageSetup paperSize="5" orientation="landscape" horizontalDpi="0" verticalDpi="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39"/>
  <sheetViews>
    <sheetView topLeftCell="B1" zoomScale="120" zoomScaleNormal="120" workbookViewId="0">
      <selection activeCell="B1" sqref="B1:I43"/>
    </sheetView>
  </sheetViews>
  <sheetFormatPr baseColWidth="10" defaultColWidth="9.1640625" defaultRowHeight="13" x14ac:dyDescent="0.15"/>
  <cols>
    <col min="1" max="1" width="9.1640625" style="1"/>
    <col min="2" max="5" width="16.6640625" style="1" customWidth="1"/>
    <col min="6" max="6" width="14.33203125" style="1" customWidth="1"/>
    <col min="7" max="7" width="13" style="1" customWidth="1"/>
    <col min="8" max="16384" width="9.1640625" style="1"/>
  </cols>
  <sheetData>
    <row r="1" spans="1:11" x14ac:dyDescent="0.15">
      <c r="A1" s="13"/>
      <c r="B1" s="13" t="s">
        <v>51</v>
      </c>
      <c r="C1" s="46"/>
      <c r="D1" s="46"/>
      <c r="E1" s="46"/>
      <c r="F1" s="46"/>
      <c r="G1" s="46"/>
      <c r="H1" s="12"/>
      <c r="I1" s="12"/>
      <c r="J1" s="12"/>
      <c r="K1" s="12"/>
    </row>
    <row r="2" spans="1:11" x14ac:dyDescent="0.15">
      <c r="A2" s="13"/>
      <c r="B2" s="13" t="s">
        <v>12</v>
      </c>
      <c r="C2" s="46"/>
      <c r="D2" s="46"/>
      <c r="E2" s="46"/>
      <c r="F2" s="46"/>
      <c r="G2" s="46"/>
      <c r="H2" s="12"/>
      <c r="I2" s="12"/>
      <c r="J2" s="12"/>
      <c r="K2" s="12"/>
    </row>
    <row r="3" spans="1:11" x14ac:dyDescent="0.15">
      <c r="A3" s="13"/>
      <c r="B3" s="13" t="s">
        <v>13</v>
      </c>
      <c r="C3" s="46"/>
      <c r="D3" s="46"/>
      <c r="E3" s="46"/>
      <c r="F3" s="46"/>
      <c r="G3" s="46"/>
      <c r="H3" s="12"/>
      <c r="I3" s="12"/>
      <c r="J3" s="12"/>
      <c r="K3" s="12"/>
    </row>
    <row r="4" spans="1:11" x14ac:dyDescent="0.15">
      <c r="A4" s="13"/>
      <c r="B4" s="13" t="s">
        <v>76</v>
      </c>
      <c r="C4" s="46"/>
      <c r="D4" s="46"/>
      <c r="E4" s="46"/>
      <c r="F4" s="46"/>
      <c r="G4" s="46"/>
      <c r="H4" s="12"/>
      <c r="I4" s="12"/>
      <c r="J4" s="12"/>
      <c r="K4" s="12"/>
    </row>
    <row r="5" spans="1:11" x14ac:dyDescent="0.15">
      <c r="A5" s="13"/>
      <c r="B5" s="13"/>
      <c r="C5" s="13"/>
      <c r="D5" s="13"/>
      <c r="E5" s="13"/>
      <c r="F5" s="13"/>
      <c r="G5" s="13"/>
      <c r="H5" s="12"/>
      <c r="I5" s="12"/>
      <c r="J5" s="12"/>
      <c r="K5" s="12"/>
    </row>
    <row r="6" spans="1:11" ht="28" x14ac:dyDescent="0.15">
      <c r="B6" s="10" t="s">
        <v>7</v>
      </c>
      <c r="C6" s="10" t="s">
        <v>6</v>
      </c>
      <c r="D6" s="10" t="s">
        <v>8</v>
      </c>
      <c r="E6" s="10" t="s">
        <v>82</v>
      </c>
      <c r="F6" s="10" t="s">
        <v>21</v>
      </c>
      <c r="G6" s="140" t="s">
        <v>20</v>
      </c>
      <c r="H6" s="140"/>
      <c r="I6" s="140"/>
    </row>
    <row r="7" spans="1:11" ht="14" x14ac:dyDescent="0.15">
      <c r="B7" s="37" t="s">
        <v>77</v>
      </c>
      <c r="C7" s="138"/>
      <c r="D7" s="138"/>
      <c r="E7" s="146"/>
      <c r="F7" s="135">
        <f>SUM(E8:E12)</f>
        <v>0</v>
      </c>
      <c r="G7" s="141" t="s">
        <v>45</v>
      </c>
      <c r="H7" s="142"/>
      <c r="I7" s="142"/>
    </row>
    <row r="8" spans="1:11" x14ac:dyDescent="0.15">
      <c r="B8" s="33"/>
      <c r="C8" s="6" t="s">
        <v>1</v>
      </c>
      <c r="D8" s="21">
        <f>(School1!D7+School2!D7+School3!D7+School4!D7+School5!D7+School6!D7+School7!D7)</f>
        <v>0</v>
      </c>
      <c r="E8" s="24">
        <f>SUM(D8/8)</f>
        <v>0</v>
      </c>
      <c r="F8" s="135"/>
      <c r="G8" s="143" t="e">
        <f>SUM(D32:D36)</f>
        <v>#DIV/0!</v>
      </c>
      <c r="H8" s="144"/>
      <c r="I8" s="144"/>
    </row>
    <row r="9" spans="1:11" x14ac:dyDescent="0.15">
      <c r="B9" s="33"/>
      <c r="C9" s="7" t="s">
        <v>2</v>
      </c>
      <c r="D9" s="21">
        <f>(School1!D8+School2!D8+School3!D8+School4!D8+School5!D8+School6!D8+School7!D8)</f>
        <v>0</v>
      </c>
      <c r="E9" s="25">
        <f>SUM(D9/6.5)</f>
        <v>0</v>
      </c>
      <c r="F9" s="135"/>
      <c r="G9" s="145"/>
      <c r="H9" s="144"/>
      <c r="I9" s="144"/>
    </row>
    <row r="10" spans="1:11" x14ac:dyDescent="0.15">
      <c r="B10" s="33"/>
      <c r="C10" s="3" t="s">
        <v>3</v>
      </c>
      <c r="D10" s="21">
        <f>(School1!D9+School2!D9+School3!D9+School4!D9+School5!D9+School6!D9+School7!D9)</f>
        <v>0</v>
      </c>
      <c r="E10" s="26">
        <f>SUM(D10/5)</f>
        <v>0</v>
      </c>
      <c r="F10" s="135"/>
      <c r="G10" s="145"/>
      <c r="H10" s="144"/>
      <c r="I10" s="144"/>
    </row>
    <row r="11" spans="1:11" x14ac:dyDescent="0.15">
      <c r="B11" s="33"/>
      <c r="C11" s="8" t="s">
        <v>4</v>
      </c>
      <c r="D11" s="21">
        <f>(School1!D10+School2!D10+School3!D10+School4!D10+School5!D10+School6!D10+School7!D10)</f>
        <v>0</v>
      </c>
      <c r="E11" s="23">
        <f>SUM(D11/3)</f>
        <v>0</v>
      </c>
      <c r="F11" s="135"/>
      <c r="G11" s="145"/>
      <c r="H11" s="144"/>
      <c r="I11" s="144"/>
    </row>
    <row r="12" spans="1:11" x14ac:dyDescent="0.15">
      <c r="B12" s="34"/>
      <c r="C12" s="4" t="s">
        <v>5</v>
      </c>
      <c r="D12" s="21">
        <f>(School1!D11+School2!D11+School3!D11+School4!D11+School5!D11+School6!D11+School7!D11)</f>
        <v>0</v>
      </c>
      <c r="E12" s="28">
        <f>SUM(D12/8)</f>
        <v>0</v>
      </c>
      <c r="F12" s="135"/>
      <c r="G12" s="145"/>
      <c r="H12" s="144"/>
      <c r="I12" s="144"/>
    </row>
    <row r="13" spans="1:11" ht="14" x14ac:dyDescent="0.15">
      <c r="B13" s="37" t="s">
        <v>79</v>
      </c>
      <c r="C13" s="138"/>
      <c r="D13" s="138"/>
      <c r="E13" s="146"/>
      <c r="F13" s="135">
        <f>SUM(E14:E18)</f>
        <v>0</v>
      </c>
      <c r="G13" s="131" t="s">
        <v>24</v>
      </c>
      <c r="H13" s="132"/>
      <c r="I13" s="132"/>
    </row>
    <row r="14" spans="1:11" x14ac:dyDescent="0.15">
      <c r="B14" s="35"/>
      <c r="C14" s="6" t="s">
        <v>1</v>
      </c>
      <c r="D14" s="21">
        <f>(School1!D13+School2!D13+School3!D13+School4!D13+School5!D13+School6!D13+School7!D13)</f>
        <v>0</v>
      </c>
      <c r="E14" s="24">
        <f>SUM(D14/8)</f>
        <v>0</v>
      </c>
      <c r="F14" s="135"/>
      <c r="G14" s="133" t="e">
        <f>SUM(E37-G19)</f>
        <v>#DIV/0!</v>
      </c>
      <c r="H14" s="134"/>
      <c r="I14" s="134"/>
    </row>
    <row r="15" spans="1:11" x14ac:dyDescent="0.15">
      <c r="B15" s="36"/>
      <c r="C15" s="7" t="s">
        <v>2</v>
      </c>
      <c r="D15" s="21">
        <f>(School1!D14+School2!D14+School3!D14+School4!D14+School5!D14+School6!D14+School7!D14)</f>
        <v>0</v>
      </c>
      <c r="E15" s="25">
        <f>SUM(D15/6.5)</f>
        <v>0</v>
      </c>
      <c r="F15" s="135"/>
      <c r="G15" s="133"/>
      <c r="H15" s="134"/>
      <c r="I15" s="134"/>
    </row>
    <row r="16" spans="1:11" x14ac:dyDescent="0.15">
      <c r="B16" s="36"/>
      <c r="C16" s="3" t="s">
        <v>3</v>
      </c>
      <c r="D16" s="21">
        <f>(School1!D15+School2!D15+School3!D15+School4!D15+School5!D15+School6!D15+School7!D15)</f>
        <v>0</v>
      </c>
      <c r="E16" s="26">
        <f>SUM(D16/5)</f>
        <v>0</v>
      </c>
      <c r="F16" s="135"/>
      <c r="G16" s="133"/>
      <c r="H16" s="134"/>
      <c r="I16" s="134"/>
    </row>
    <row r="17" spans="2:9" x14ac:dyDescent="0.15">
      <c r="B17" s="36"/>
      <c r="C17" s="8" t="s">
        <v>4</v>
      </c>
      <c r="D17" s="21">
        <f>(School1!D16+School2!D16+School3!D16+School4!D16+School5!D16+School6!D16+School7!D16)</f>
        <v>0</v>
      </c>
      <c r="E17" s="23">
        <f>SUM(D17/3)</f>
        <v>0</v>
      </c>
      <c r="F17" s="135"/>
      <c r="G17" s="133"/>
      <c r="H17" s="134"/>
      <c r="I17" s="134"/>
    </row>
    <row r="18" spans="2:9" x14ac:dyDescent="0.15">
      <c r="B18" s="36"/>
      <c r="C18" s="9" t="s">
        <v>5</v>
      </c>
      <c r="D18" s="21">
        <f>(School1!D17+School2!D17+School3!D17+School4!D17+School5!D17+School6!D17+School7!D17)</f>
        <v>0</v>
      </c>
      <c r="E18" s="27">
        <f>SUM(D18/8)</f>
        <v>0</v>
      </c>
      <c r="F18" s="135"/>
      <c r="G18" s="131" t="s">
        <v>19</v>
      </c>
      <c r="H18" s="132"/>
      <c r="I18" s="132"/>
    </row>
    <row r="19" spans="2:9" ht="14" x14ac:dyDescent="0.15">
      <c r="B19" s="37" t="s">
        <v>78</v>
      </c>
      <c r="C19" s="138"/>
      <c r="D19" s="138"/>
      <c r="E19" s="138"/>
      <c r="F19" s="135">
        <f>SUM(E20:E24)</f>
        <v>0</v>
      </c>
      <c r="G19" s="136">
        <f>SUM(School1!D51+School2!D51+School3!D51+School4!D51+School5!D51+School6!D51+School7!D51)</f>
        <v>0</v>
      </c>
      <c r="H19" s="136"/>
      <c r="I19" s="136"/>
    </row>
    <row r="20" spans="2:9" s="91" customFormat="1" x14ac:dyDescent="0.15">
      <c r="B20" s="52"/>
      <c r="C20" s="6" t="s">
        <v>1</v>
      </c>
      <c r="D20" s="21">
        <f>(School1!D19+School2!D19+School3!D19+School4!D19+School5!D19+School6!D19+School7!D19)</f>
        <v>0</v>
      </c>
      <c r="E20" s="24">
        <f>SUM(D20/8)</f>
        <v>0</v>
      </c>
      <c r="F20" s="135"/>
      <c r="G20" s="137"/>
      <c r="H20" s="136"/>
      <c r="I20" s="136"/>
    </row>
    <row r="21" spans="2:9" s="91" customFormat="1" x14ac:dyDescent="0.15">
      <c r="B21" s="53"/>
      <c r="C21" s="7" t="s">
        <v>2</v>
      </c>
      <c r="D21" s="21">
        <f>(School1!D20+School2!D20+School3!D20+School4!D20+School5!D20+School6!D20+School7!D20)</f>
        <v>0</v>
      </c>
      <c r="E21" s="25">
        <f>SUM(D21/6.5)</f>
        <v>0</v>
      </c>
      <c r="F21" s="135"/>
      <c r="G21" s="137"/>
      <c r="H21" s="136"/>
      <c r="I21" s="136"/>
    </row>
    <row r="22" spans="2:9" s="91" customFormat="1" x14ac:dyDescent="0.15">
      <c r="B22" s="53"/>
      <c r="C22" s="90" t="s">
        <v>3</v>
      </c>
      <c r="D22" s="21">
        <f>(School1!D21+School2!D21+School3!D21+School4!D21+School5!D21+School6!D21+School7!D21)</f>
        <v>0</v>
      </c>
      <c r="E22" s="26">
        <f>SUM(D22/5)</f>
        <v>0</v>
      </c>
      <c r="F22" s="135"/>
      <c r="G22" s="137"/>
      <c r="H22" s="136"/>
      <c r="I22" s="136"/>
    </row>
    <row r="23" spans="2:9" s="91" customFormat="1" x14ac:dyDescent="0.15">
      <c r="B23" s="53"/>
      <c r="C23" s="8" t="s">
        <v>4</v>
      </c>
      <c r="D23" s="21">
        <f>(School1!D22+School2!D22+School3!D22+School4!D22+School5!D22+School6!D22+School7!D22)</f>
        <v>0</v>
      </c>
      <c r="E23" s="23">
        <f>SUM(D23/3)</f>
        <v>0</v>
      </c>
      <c r="F23" s="135"/>
      <c r="G23" s="137"/>
      <c r="H23" s="136"/>
      <c r="I23" s="136"/>
    </row>
    <row r="24" spans="2:9" s="91" customFormat="1" x14ac:dyDescent="0.15">
      <c r="B24" s="53"/>
      <c r="C24" s="9" t="s">
        <v>5</v>
      </c>
      <c r="D24" s="21">
        <f>(School1!D23+School2!D23+School3!D23+School4!D23+School5!D23+School6!D23+School7!D23)</f>
        <v>0</v>
      </c>
      <c r="E24" s="27">
        <f>SUM(D24/8)</f>
        <v>0</v>
      </c>
      <c r="F24" s="135"/>
      <c r="G24" s="137"/>
      <c r="H24" s="136"/>
      <c r="I24" s="136"/>
    </row>
    <row r="25" spans="2:9" s="91" customFormat="1" ht="14" hidden="1" x14ac:dyDescent="0.15">
      <c r="B25" s="37" t="s">
        <v>80</v>
      </c>
      <c r="C25" s="89"/>
      <c r="D25" s="89"/>
      <c r="E25" s="89"/>
      <c r="F25" s="135" t="e">
        <f>SUM(E26:E30)</f>
        <v>#DIV/0!</v>
      </c>
      <c r="G25" s="137"/>
      <c r="H25" s="136"/>
      <c r="I25" s="136"/>
    </row>
    <row r="26" spans="2:9" s="91" customFormat="1" hidden="1" x14ac:dyDescent="0.15">
      <c r="B26" s="52"/>
      <c r="C26" s="6" t="s">
        <v>1</v>
      </c>
      <c r="D26" s="21" t="e">
        <f>(School1!D25+School2!D25+School3!D25+School4!D25+School5!D25+School6!D25+School7!D25)</f>
        <v>#DIV/0!</v>
      </c>
      <c r="E26" s="14" t="e">
        <f>SUM(D26/8)</f>
        <v>#DIV/0!</v>
      </c>
      <c r="F26" s="135"/>
      <c r="G26" s="137"/>
      <c r="H26" s="136"/>
      <c r="I26" s="136"/>
    </row>
    <row r="27" spans="2:9" s="91" customFormat="1" hidden="1" x14ac:dyDescent="0.15">
      <c r="B27" s="53"/>
      <c r="C27" s="7" t="s">
        <v>2</v>
      </c>
      <c r="D27" s="21" t="e">
        <f>(School1!D26+School2!D26+School3!D26+School4!D26+School5!D26+School6!D26+School7!D26)</f>
        <v>#DIV/0!</v>
      </c>
      <c r="E27" s="15" t="e">
        <f>SUM(D27)/6.5</f>
        <v>#DIV/0!</v>
      </c>
      <c r="F27" s="135"/>
      <c r="G27" s="137"/>
      <c r="H27" s="136"/>
      <c r="I27" s="136"/>
    </row>
    <row r="28" spans="2:9" s="91" customFormat="1" hidden="1" x14ac:dyDescent="0.15">
      <c r="B28" s="53"/>
      <c r="C28" s="90" t="s">
        <v>3</v>
      </c>
      <c r="D28" s="21" t="e">
        <f>(School1!D27+School2!D27+School3!D27+School4!D27+School5!D27+School6!D27+School7!D27)</f>
        <v>#DIV/0!</v>
      </c>
      <c r="E28" s="5" t="e">
        <f>SUM(D28/5)</f>
        <v>#DIV/0!</v>
      </c>
      <c r="F28" s="135"/>
      <c r="G28" s="137"/>
      <c r="H28" s="136"/>
      <c r="I28" s="136"/>
    </row>
    <row r="29" spans="2:9" s="91" customFormat="1" hidden="1" x14ac:dyDescent="0.15">
      <c r="B29" s="53"/>
      <c r="C29" s="8" t="s">
        <v>4</v>
      </c>
      <c r="D29" s="21" t="e">
        <f>(School1!D28+School2!D28+School3!D28+School4!D28+School5!D28+School6!D28+School7!D28)</f>
        <v>#DIV/0!</v>
      </c>
      <c r="E29" s="16" t="e">
        <f>SUM(D29)/3</f>
        <v>#DIV/0!</v>
      </c>
      <c r="F29" s="135"/>
      <c r="G29" s="137"/>
      <c r="H29" s="136"/>
      <c r="I29" s="136"/>
    </row>
    <row r="30" spans="2:9" s="91" customFormat="1" hidden="1" x14ac:dyDescent="0.15">
      <c r="B30" s="53"/>
      <c r="C30" s="4" t="s">
        <v>5</v>
      </c>
      <c r="D30" s="21" t="e">
        <f>(School1!D29+School2!D29+School3!D29+School4!D29+School5!D29+School6!D29+School7!D29)</f>
        <v>#DIV/0!</v>
      </c>
      <c r="E30" s="17" t="e">
        <f>SUM(D30/8)</f>
        <v>#DIV/0!</v>
      </c>
      <c r="F30" s="135"/>
      <c r="G30" s="137"/>
      <c r="H30" s="136"/>
      <c r="I30" s="136"/>
    </row>
    <row r="31" spans="2:9" s="91" customFormat="1" ht="14" hidden="1" x14ac:dyDescent="0.15">
      <c r="B31" s="37" t="s">
        <v>81</v>
      </c>
      <c r="C31" s="89"/>
      <c r="D31" s="89"/>
      <c r="E31" s="89"/>
      <c r="F31" s="108"/>
      <c r="G31" s="137"/>
      <c r="H31" s="136"/>
      <c r="I31" s="136"/>
    </row>
    <row r="32" spans="2:9" hidden="1" x14ac:dyDescent="0.15">
      <c r="B32" s="139"/>
      <c r="C32" s="6" t="s">
        <v>1</v>
      </c>
      <c r="D32" s="21" t="e">
        <f>(School1!D31+School2!D31+School3!D31+School4!D31+School5!D31+School6!D31+School7!D31)</f>
        <v>#DIV/0!</v>
      </c>
      <c r="E32" s="14" t="e">
        <f>SUM(D32/8)</f>
        <v>#DIV/0!</v>
      </c>
      <c r="F32" s="59" t="e">
        <f>SUM('FTE Numbers to Enter'!G4/E32)</f>
        <v>#DIV/0!</v>
      </c>
      <c r="G32" s="137"/>
      <c r="H32" s="136"/>
      <c r="I32" s="136"/>
    </row>
    <row r="33" spans="2:9" hidden="1" x14ac:dyDescent="0.15">
      <c r="B33" s="139"/>
      <c r="C33" s="7" t="s">
        <v>2</v>
      </c>
      <c r="D33" s="21" t="e">
        <f>(School1!D32+School2!D32+School3!D32+School4!D32+School5!D32+School6!D32+School7!D32)</f>
        <v>#DIV/0!</v>
      </c>
      <c r="E33" s="15" t="e">
        <f>SUM(D33)/6.5</f>
        <v>#DIV/0!</v>
      </c>
      <c r="F33" s="60" t="e">
        <f>SUM('FTE Numbers to Enter'!G5/E33)</f>
        <v>#DIV/0!</v>
      </c>
      <c r="G33" s="137"/>
      <c r="H33" s="136"/>
      <c r="I33" s="136"/>
    </row>
    <row r="34" spans="2:9" ht="14.25" hidden="1" customHeight="1" x14ac:dyDescent="0.15">
      <c r="B34" s="139"/>
      <c r="C34" s="3" t="s">
        <v>3</v>
      </c>
      <c r="D34" s="21" t="e">
        <f>(School1!D33+School2!D33+School3!D33+School4!D33+School5!D33+School6!D33+School7!D33)</f>
        <v>#DIV/0!</v>
      </c>
      <c r="E34" s="5" t="e">
        <f>SUM(D34/5)</f>
        <v>#DIV/0!</v>
      </c>
      <c r="F34" s="61" t="e">
        <f>SUM('FTE Numbers to Enter'!G6/E34)</f>
        <v>#DIV/0!</v>
      </c>
      <c r="G34" s="137"/>
      <c r="H34" s="136"/>
      <c r="I34" s="136"/>
    </row>
    <row r="35" spans="2:9" hidden="1" x14ac:dyDescent="0.15">
      <c r="B35" s="139"/>
      <c r="C35" s="8" t="s">
        <v>4</v>
      </c>
      <c r="D35" s="21" t="e">
        <f>(School1!D34+School2!D34+School3!D34+School4!D34+School5!D34+School6!D34+School7!D34)</f>
        <v>#DIV/0!</v>
      </c>
      <c r="E35" s="16" t="e">
        <f>SUM(D35)/3</f>
        <v>#DIV/0!</v>
      </c>
      <c r="F35" s="62" t="e">
        <f>SUM('FTE Numbers to Enter'!G7/E35)</f>
        <v>#DIV/0!</v>
      </c>
    </row>
    <row r="36" spans="2:9" hidden="1" x14ac:dyDescent="0.15">
      <c r="B36" s="139"/>
      <c r="C36" s="4" t="s">
        <v>5</v>
      </c>
      <c r="D36" s="21" t="e">
        <f>(School1!D35+School2!D35+School3!D35+School4!D35+School5!D35+School6!D35+School7!D35)</f>
        <v>#DIV/0!</v>
      </c>
      <c r="E36" s="17" t="e">
        <f>SUM(D36/8)</f>
        <v>#DIV/0!</v>
      </c>
      <c r="F36" s="77" t="e">
        <f>SUM('FTE Numbers to Enter'!G8/E36)</f>
        <v>#DIV/0!</v>
      </c>
    </row>
    <row r="37" spans="2:9" ht="12.75" customHeight="1" x14ac:dyDescent="0.15">
      <c r="B37" s="127" t="s">
        <v>18</v>
      </c>
      <c r="C37" s="127"/>
      <c r="D37" s="127"/>
      <c r="E37" s="128" t="e">
        <f>SUM(E32:E36)</f>
        <v>#DIV/0!</v>
      </c>
      <c r="F37" s="22"/>
    </row>
    <row r="38" spans="2:9" ht="18" x14ac:dyDescent="0.15">
      <c r="B38" s="127"/>
      <c r="C38" s="127"/>
      <c r="D38" s="127"/>
      <c r="E38" s="129"/>
      <c r="F38" s="78"/>
    </row>
    <row r="39" spans="2:9" ht="13.5" customHeight="1" x14ac:dyDescent="0.15">
      <c r="B39" s="127"/>
      <c r="C39" s="127"/>
      <c r="D39" s="127"/>
      <c r="E39" s="130"/>
      <c r="F39" s="22"/>
    </row>
  </sheetData>
  <sheetProtection sheet="1" scenarios="1" selectLockedCells="1" selectUnlockedCells="1"/>
  <mergeCells count="17">
    <mergeCell ref="F7:F12"/>
    <mergeCell ref="F13:F18"/>
    <mergeCell ref="C19:E19"/>
    <mergeCell ref="B32:B36"/>
    <mergeCell ref="G6:I6"/>
    <mergeCell ref="G7:I7"/>
    <mergeCell ref="G13:I13"/>
    <mergeCell ref="G8:I12"/>
    <mergeCell ref="C7:E7"/>
    <mergeCell ref="C13:E13"/>
    <mergeCell ref="B37:D39"/>
    <mergeCell ref="E37:E39"/>
    <mergeCell ref="G18:I18"/>
    <mergeCell ref="G14:I17"/>
    <mergeCell ref="F19:F24"/>
    <mergeCell ref="F25:F30"/>
    <mergeCell ref="G19:I34"/>
  </mergeCells>
  <phoneticPr fontId="2" type="noConversion"/>
  <printOptions horizontalCentered="1"/>
  <pageMargins left="0.75" right="0.75" top="1" bottom="1" header="0.5" footer="0.5"/>
  <pageSetup paperSize="5" orientation="landscape"/>
  <headerFooter alignWithMargins="0">
    <oddFooter>Page &amp;P of &amp;N</oddFooter>
  </headerFooter>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1"/>
  <sheetViews>
    <sheetView zoomScale="120" zoomScaleNormal="120" zoomScaleSheetLayoutView="100" workbookViewId="0">
      <selection activeCell="D8" sqref="D8"/>
    </sheetView>
  </sheetViews>
  <sheetFormatPr baseColWidth="10" defaultColWidth="11.5" defaultRowHeight="13" x14ac:dyDescent="0.15"/>
  <cols>
    <col min="1" max="1" width="13.1640625" customWidth="1"/>
    <col min="2" max="3" width="16.6640625" customWidth="1"/>
    <col min="4" max="4" width="17.33203125" customWidth="1"/>
    <col min="5" max="5" width="16.6640625" customWidth="1"/>
    <col min="6" max="6" width="20.6640625" customWidth="1"/>
    <col min="7" max="7" width="10.83203125" customWidth="1"/>
    <col min="8" max="255" width="8.83203125" customWidth="1"/>
  </cols>
  <sheetData>
    <row r="1" spans="1:9" x14ac:dyDescent="0.15">
      <c r="A1" s="147" t="s">
        <v>12</v>
      </c>
      <c r="B1" s="147"/>
      <c r="C1" s="147"/>
      <c r="D1" s="147"/>
      <c r="E1" s="147"/>
      <c r="F1" s="147"/>
      <c r="G1" s="147"/>
      <c r="H1" s="147"/>
      <c r="I1" s="147"/>
    </row>
    <row r="2" spans="1:9" x14ac:dyDescent="0.15">
      <c r="A2" s="147" t="s">
        <v>0</v>
      </c>
      <c r="B2" s="147"/>
      <c r="C2" s="147"/>
      <c r="D2" s="147"/>
      <c r="E2" s="147"/>
      <c r="F2" s="147"/>
      <c r="G2" s="147"/>
      <c r="H2" s="147"/>
      <c r="I2" s="147"/>
    </row>
    <row r="3" spans="1:9" x14ac:dyDescent="0.15">
      <c r="A3" s="147" t="s">
        <v>50</v>
      </c>
      <c r="B3" s="147"/>
      <c r="C3" s="147"/>
      <c r="D3" s="147"/>
      <c r="E3" s="147"/>
      <c r="F3" s="147"/>
      <c r="G3" s="147"/>
      <c r="H3" s="147"/>
      <c r="I3" s="147"/>
    </row>
    <row r="4" spans="1:9" x14ac:dyDescent="0.15">
      <c r="A4" s="148" t="s">
        <v>76</v>
      </c>
      <c r="B4" s="148"/>
      <c r="C4" s="148"/>
      <c r="D4" s="148"/>
      <c r="E4" s="148"/>
      <c r="F4" s="148"/>
      <c r="G4" s="148"/>
      <c r="H4" s="148"/>
      <c r="I4" s="148"/>
    </row>
    <row r="5" spans="1:9" ht="66" customHeight="1" x14ac:dyDescent="0.15">
      <c r="A5" s="10" t="s">
        <v>7</v>
      </c>
      <c r="B5" s="10" t="s">
        <v>6</v>
      </c>
      <c r="C5" s="82" t="s">
        <v>11</v>
      </c>
      <c r="D5" s="10" t="s">
        <v>83</v>
      </c>
      <c r="E5" s="10" t="s">
        <v>10</v>
      </c>
      <c r="F5" s="10" t="s">
        <v>9</v>
      </c>
      <c r="G5" s="29" t="s">
        <v>44</v>
      </c>
      <c r="H5" s="163" t="s">
        <v>22</v>
      </c>
      <c r="I5" s="164"/>
    </row>
    <row r="6" spans="1:9" ht="14" x14ac:dyDescent="0.15">
      <c r="A6" s="37" t="s">
        <v>77</v>
      </c>
      <c r="B6" s="165"/>
      <c r="C6" s="165"/>
      <c r="D6" s="165"/>
      <c r="E6" s="165"/>
      <c r="F6" s="165"/>
      <c r="G6" s="152">
        <f>SUM(F7:F11)</f>
        <v>0</v>
      </c>
      <c r="H6" s="166"/>
      <c r="I6" s="167"/>
    </row>
    <row r="7" spans="1:9" x14ac:dyDescent="0.15">
      <c r="A7" s="101"/>
      <c r="B7" s="6" t="s">
        <v>1</v>
      </c>
      <c r="C7" s="170"/>
      <c r="D7" s="38"/>
      <c r="E7" s="6">
        <f>SUM('FTE Numbers to Enter'!C4)</f>
        <v>8</v>
      </c>
      <c r="F7" s="14">
        <f>SUM(D7/E7)</f>
        <v>0</v>
      </c>
      <c r="G7" s="153"/>
      <c r="H7" s="168"/>
      <c r="I7" s="169"/>
    </row>
    <row r="8" spans="1:9" x14ac:dyDescent="0.15">
      <c r="A8" s="101"/>
      <c r="B8" s="7" t="s">
        <v>2</v>
      </c>
      <c r="C8" s="171"/>
      <c r="D8" s="39"/>
      <c r="E8" s="7">
        <f>SUM('FTE Numbers to Enter'!C5)</f>
        <v>6.5</v>
      </c>
      <c r="F8" s="15">
        <f>SUM(D8/E8)</f>
        <v>0</v>
      </c>
      <c r="G8" s="153"/>
      <c r="H8" s="168"/>
      <c r="I8" s="169"/>
    </row>
    <row r="9" spans="1:9" x14ac:dyDescent="0.15">
      <c r="A9" s="101"/>
      <c r="B9" s="48" t="s">
        <v>3</v>
      </c>
      <c r="C9" s="171"/>
      <c r="D9" s="40"/>
      <c r="E9" s="98">
        <f>SUM('FTE Numbers to Enter'!C6)</f>
        <v>5</v>
      </c>
      <c r="F9" s="5">
        <f>SUM(D9/E9)</f>
        <v>0</v>
      </c>
      <c r="G9" s="153"/>
      <c r="H9" s="168"/>
      <c r="I9" s="169"/>
    </row>
    <row r="10" spans="1:9" x14ac:dyDescent="0.15">
      <c r="A10" s="101"/>
      <c r="B10" s="8" t="s">
        <v>4</v>
      </c>
      <c r="C10" s="171"/>
      <c r="D10" s="41"/>
      <c r="E10" s="8">
        <f>SUM('FTE Numbers to Enter'!C7)</f>
        <v>3</v>
      </c>
      <c r="F10" s="16">
        <f>SUM(D10/E10)</f>
        <v>0</v>
      </c>
      <c r="G10" s="153"/>
      <c r="H10" s="168"/>
      <c r="I10" s="169"/>
    </row>
    <row r="11" spans="1:9" x14ac:dyDescent="0.15">
      <c r="A11" s="102"/>
      <c r="B11" s="9" t="s">
        <v>5</v>
      </c>
      <c r="C11" s="172"/>
      <c r="D11" s="42"/>
      <c r="E11" s="9">
        <f>SUM('FTE Numbers to Enter'!C8)</f>
        <v>8</v>
      </c>
      <c r="F11" s="54">
        <f>SUM(D11/E11)</f>
        <v>0</v>
      </c>
      <c r="G11" s="154"/>
      <c r="H11" s="168"/>
      <c r="I11" s="169"/>
    </row>
    <row r="12" spans="1:9" ht="13.25" customHeight="1" x14ac:dyDescent="0.15">
      <c r="A12" s="37" t="s">
        <v>79</v>
      </c>
      <c r="B12" s="165"/>
      <c r="C12" s="165"/>
      <c r="D12" s="165"/>
      <c r="E12" s="165"/>
      <c r="F12" s="165"/>
      <c r="G12" s="152">
        <f>SUM(F13:F17)</f>
        <v>0</v>
      </c>
      <c r="H12" s="168"/>
      <c r="I12" s="169"/>
    </row>
    <row r="13" spans="1:9" ht="13.25" customHeight="1" x14ac:dyDescent="0.15">
      <c r="A13" s="49"/>
      <c r="B13" s="6" t="s">
        <v>1</v>
      </c>
      <c r="C13" s="170"/>
      <c r="D13" s="38"/>
      <c r="E13" s="6">
        <f>SUM('FTE Numbers to Enter'!C4)</f>
        <v>8</v>
      </c>
      <c r="F13" s="14">
        <f>SUM(D13/E13)</f>
        <v>0</v>
      </c>
      <c r="G13" s="153"/>
      <c r="H13" s="168"/>
      <c r="I13" s="169"/>
    </row>
    <row r="14" spans="1:9" ht="13.25" customHeight="1" x14ac:dyDescent="0.15">
      <c r="A14" s="49"/>
      <c r="B14" s="7" t="s">
        <v>2</v>
      </c>
      <c r="C14" s="171"/>
      <c r="D14" s="39"/>
      <c r="E14" s="7">
        <f>SUM('FTE Numbers to Enter'!C5)</f>
        <v>6.5</v>
      </c>
      <c r="F14" s="15">
        <f>SUM(D14/E14)</f>
        <v>0</v>
      </c>
      <c r="G14" s="153"/>
      <c r="H14" s="168"/>
      <c r="I14" s="169"/>
    </row>
    <row r="15" spans="1:9" ht="13.25" customHeight="1" x14ac:dyDescent="0.15">
      <c r="A15" s="49"/>
      <c r="B15" s="83" t="s">
        <v>3</v>
      </c>
      <c r="C15" s="171"/>
      <c r="D15" s="40"/>
      <c r="E15" s="98">
        <f>SUM('FTE Numbers to Enter'!C6)</f>
        <v>5</v>
      </c>
      <c r="F15" s="5">
        <f>SUM(D15/E15)</f>
        <v>0</v>
      </c>
      <c r="G15" s="153"/>
      <c r="H15" s="168"/>
      <c r="I15" s="169"/>
    </row>
    <row r="16" spans="1:9" ht="13.25" customHeight="1" x14ac:dyDescent="0.15">
      <c r="A16" s="49"/>
      <c r="B16" s="8" t="s">
        <v>4</v>
      </c>
      <c r="C16" s="171"/>
      <c r="D16" s="41"/>
      <c r="E16" s="8">
        <f>SUM('FTE Numbers to Enter'!C7)</f>
        <v>3</v>
      </c>
      <c r="F16" s="16">
        <f>SUM(D16/E16)</f>
        <v>0</v>
      </c>
      <c r="G16" s="153"/>
      <c r="H16" s="168"/>
      <c r="I16" s="169"/>
    </row>
    <row r="17" spans="1:9" ht="13.25" customHeight="1" x14ac:dyDescent="0.15">
      <c r="A17" s="50"/>
      <c r="B17" s="9" t="s">
        <v>5</v>
      </c>
      <c r="C17" s="172"/>
      <c r="D17" s="42"/>
      <c r="E17" s="9">
        <f>SUM('FTE Numbers to Enter'!C8)</f>
        <v>8</v>
      </c>
      <c r="F17" s="54">
        <f>SUM(D17/E17)</f>
        <v>0</v>
      </c>
      <c r="G17" s="154"/>
      <c r="H17" s="168"/>
      <c r="I17" s="169"/>
    </row>
    <row r="18" spans="1:9" ht="14" x14ac:dyDescent="0.15">
      <c r="A18" s="37" t="s">
        <v>78</v>
      </c>
      <c r="B18" s="146"/>
      <c r="C18" s="173"/>
      <c r="D18" s="173"/>
      <c r="E18" s="173"/>
      <c r="F18" s="174"/>
      <c r="G18" s="149">
        <f>SUM(F31:F35)</f>
        <v>0</v>
      </c>
      <c r="H18" s="168"/>
      <c r="I18" s="169"/>
    </row>
    <row r="19" spans="1:9" x14ac:dyDescent="0.15">
      <c r="A19" s="175"/>
      <c r="B19" s="6" t="s">
        <v>1</v>
      </c>
      <c r="C19" s="170"/>
      <c r="D19" s="38"/>
      <c r="E19" s="6">
        <f>SUM('FTE Numbers to Enter'!C4)</f>
        <v>8</v>
      </c>
      <c r="F19" s="14">
        <f>SUM(D19/E19)</f>
        <v>0</v>
      </c>
      <c r="G19" s="150"/>
      <c r="H19" s="168"/>
      <c r="I19" s="169"/>
    </row>
    <row r="20" spans="1:9" x14ac:dyDescent="0.15">
      <c r="A20" s="176"/>
      <c r="B20" s="7" t="s">
        <v>2</v>
      </c>
      <c r="C20" s="171"/>
      <c r="D20" s="39"/>
      <c r="E20" s="7">
        <f>SUM('FTE Numbers to Enter'!C5)</f>
        <v>6.5</v>
      </c>
      <c r="F20" s="15">
        <f>SUM(D20/E20)</f>
        <v>0</v>
      </c>
      <c r="G20" s="150"/>
      <c r="H20" s="168"/>
      <c r="I20" s="169"/>
    </row>
    <row r="21" spans="1:9" x14ac:dyDescent="0.15">
      <c r="A21" s="176"/>
      <c r="B21" s="83" t="s">
        <v>3</v>
      </c>
      <c r="C21" s="171"/>
      <c r="D21" s="40"/>
      <c r="E21" s="98">
        <f>SUM('FTE Numbers to Enter'!C6)</f>
        <v>5</v>
      </c>
      <c r="F21" s="5">
        <f>SUM(D21/E21)</f>
        <v>0</v>
      </c>
      <c r="G21" s="150"/>
      <c r="H21" s="168"/>
      <c r="I21" s="169"/>
    </row>
    <row r="22" spans="1:9" x14ac:dyDescent="0.15">
      <c r="A22" s="176"/>
      <c r="B22" s="8" t="s">
        <v>4</v>
      </c>
      <c r="C22" s="171"/>
      <c r="D22" s="41"/>
      <c r="E22" s="8">
        <f>SUM('FTE Numbers to Enter'!C7)</f>
        <v>3</v>
      </c>
      <c r="F22" s="16">
        <f>SUM(D22/E22)</f>
        <v>0</v>
      </c>
      <c r="G22" s="150"/>
      <c r="H22" s="168"/>
      <c r="I22" s="169"/>
    </row>
    <row r="23" spans="1:9" ht="14" thickBot="1" x14ac:dyDescent="0.2">
      <c r="A23" s="177"/>
      <c r="B23" s="9" t="s">
        <v>5</v>
      </c>
      <c r="C23" s="172"/>
      <c r="D23" s="42"/>
      <c r="E23" s="9">
        <f>SUM('FTE Numbers to Enter'!C8)</f>
        <v>8</v>
      </c>
      <c r="F23" s="54">
        <f>SUM(D23/E23)</f>
        <v>0</v>
      </c>
      <c r="G23" s="150"/>
      <c r="H23" s="168"/>
      <c r="I23" s="169"/>
    </row>
    <row r="24" spans="1:9" ht="15" hidden="1" thickBot="1" x14ac:dyDescent="0.2">
      <c r="A24" s="37" t="s">
        <v>80</v>
      </c>
      <c r="B24" s="146"/>
      <c r="C24" s="173"/>
      <c r="D24" s="173"/>
      <c r="E24" s="173"/>
      <c r="F24" s="174"/>
      <c r="G24" s="150"/>
      <c r="H24" s="168"/>
      <c r="I24" s="169"/>
    </row>
    <row r="25" spans="1:9" ht="14" hidden="1" thickBot="1" x14ac:dyDescent="0.2">
      <c r="A25" s="52"/>
      <c r="B25" s="6" t="s">
        <v>1</v>
      </c>
      <c r="C25" s="85"/>
      <c r="D25" s="103"/>
      <c r="E25" s="6">
        <f>SUM('FTE Numbers to Enter'!C4)</f>
        <v>8</v>
      </c>
      <c r="F25" s="14">
        <f>SUM(D25/E25)</f>
        <v>0</v>
      </c>
      <c r="G25" s="150"/>
      <c r="H25" s="168"/>
      <c r="I25" s="169"/>
    </row>
    <row r="26" spans="1:9" ht="14" hidden="1" thickBot="1" x14ac:dyDescent="0.2">
      <c r="A26" s="53"/>
      <c r="B26" s="7" t="s">
        <v>2</v>
      </c>
      <c r="C26" s="86"/>
      <c r="D26" s="104"/>
      <c r="E26" s="7">
        <f>SUM('FTE Numbers to Enter'!C5)</f>
        <v>6.5</v>
      </c>
      <c r="F26" s="15">
        <f>SUM(D26/E26)</f>
        <v>0</v>
      </c>
      <c r="G26" s="150"/>
      <c r="H26" s="168"/>
      <c r="I26" s="169"/>
    </row>
    <row r="27" spans="1:9" ht="14" hidden="1" thickBot="1" x14ac:dyDescent="0.2">
      <c r="A27" s="53"/>
      <c r="B27" s="48" t="s">
        <v>3</v>
      </c>
      <c r="C27" s="86"/>
      <c r="D27" s="105"/>
      <c r="E27" s="48">
        <f>SUM('FTE Numbers to Enter'!C6)</f>
        <v>5</v>
      </c>
      <c r="F27" s="5">
        <f>SUM(D27/E27)</f>
        <v>0</v>
      </c>
      <c r="G27" s="150"/>
      <c r="H27" s="168"/>
      <c r="I27" s="169"/>
    </row>
    <row r="28" spans="1:9" ht="14" hidden="1" thickBot="1" x14ac:dyDescent="0.2">
      <c r="A28" s="53"/>
      <c r="B28" s="8" t="s">
        <v>4</v>
      </c>
      <c r="C28" s="86"/>
      <c r="D28" s="106"/>
      <c r="E28" s="8">
        <f>SUM('FTE Numbers to Enter'!C7)</f>
        <v>3</v>
      </c>
      <c r="F28" s="16">
        <f>SUM(D28/E28)</f>
        <v>0</v>
      </c>
      <c r="G28" s="150"/>
      <c r="H28" s="168"/>
      <c r="I28" s="169"/>
    </row>
    <row r="29" spans="1:9" ht="14" hidden="1" thickBot="1" x14ac:dyDescent="0.2">
      <c r="A29" s="53"/>
      <c r="B29" s="9" t="s">
        <v>5</v>
      </c>
      <c r="C29" s="87"/>
      <c r="D29" s="107"/>
      <c r="E29" s="9">
        <f>SUM('FTE Numbers to Enter'!C8)</f>
        <v>8</v>
      </c>
      <c r="F29" s="54">
        <f>SUM(D29/E29)</f>
        <v>0</v>
      </c>
      <c r="G29" s="151"/>
      <c r="H29" s="168"/>
      <c r="I29" s="169"/>
    </row>
    <row r="30" spans="1:9" ht="13.25" hidden="1" customHeight="1" x14ac:dyDescent="0.15">
      <c r="A30" s="37" t="s">
        <v>81</v>
      </c>
      <c r="B30" s="146"/>
      <c r="C30" s="173"/>
      <c r="D30" s="173"/>
      <c r="E30" s="173"/>
      <c r="F30" s="174"/>
      <c r="G30" s="97"/>
      <c r="H30" s="88"/>
      <c r="I30" s="84"/>
    </row>
    <row r="31" spans="1:9" ht="13.25" hidden="1" customHeight="1" x14ac:dyDescent="0.15">
      <c r="A31" s="52"/>
      <c r="B31" s="6" t="s">
        <v>1</v>
      </c>
      <c r="C31" s="92"/>
      <c r="D31" s="103">
        <f>ROUND((D19+D19+D25)/3,0)</f>
        <v>0</v>
      </c>
      <c r="E31" s="6">
        <f>SUM('FTE Numbers to Enter'!C4)</f>
        <v>8</v>
      </c>
      <c r="F31" s="14">
        <f t="shared" ref="F31:F35" si="0">SUM(D31/E31)</f>
        <v>0</v>
      </c>
      <c r="G31" s="97"/>
      <c r="H31" s="88"/>
      <c r="I31" s="84"/>
    </row>
    <row r="32" spans="1:9" ht="13.25" hidden="1" customHeight="1" x14ac:dyDescent="0.15">
      <c r="A32" s="53"/>
      <c r="B32" s="7" t="s">
        <v>2</v>
      </c>
      <c r="C32" s="93"/>
      <c r="D32" s="104">
        <f t="shared" ref="D32:D35" si="1">ROUND((D20+D20+D26)/3,0)</f>
        <v>0</v>
      </c>
      <c r="E32" s="6">
        <f>SUM('FTE Numbers to Enter'!C5)</f>
        <v>6.5</v>
      </c>
      <c r="F32" s="14">
        <f t="shared" si="0"/>
        <v>0</v>
      </c>
      <c r="G32" s="97"/>
      <c r="H32" s="88"/>
      <c r="I32" s="84"/>
    </row>
    <row r="33" spans="1:9" ht="13.25" hidden="1" customHeight="1" x14ac:dyDescent="0.15">
      <c r="A33" s="53"/>
      <c r="B33" s="90" t="s">
        <v>3</v>
      </c>
      <c r="C33" s="93"/>
      <c r="D33" s="105">
        <f t="shared" si="1"/>
        <v>0</v>
      </c>
      <c r="E33" s="6">
        <f>SUM('FTE Numbers to Enter'!C6)</f>
        <v>5</v>
      </c>
      <c r="F33" s="14">
        <f t="shared" si="0"/>
        <v>0</v>
      </c>
      <c r="G33" s="97"/>
      <c r="H33" s="88"/>
      <c r="I33" s="84"/>
    </row>
    <row r="34" spans="1:9" ht="13.25" hidden="1" customHeight="1" x14ac:dyDescent="0.15">
      <c r="A34" s="53"/>
      <c r="B34" s="8" t="s">
        <v>4</v>
      </c>
      <c r="C34" s="93"/>
      <c r="D34" s="106">
        <f t="shared" si="1"/>
        <v>0</v>
      </c>
      <c r="E34" s="6">
        <f>SUM('FTE Numbers to Enter'!C7)</f>
        <v>3</v>
      </c>
      <c r="F34" s="14">
        <f t="shared" si="0"/>
        <v>0</v>
      </c>
      <c r="G34" s="97"/>
      <c r="H34" s="88"/>
      <c r="I34" s="84"/>
    </row>
    <row r="35" spans="1:9" ht="13.25" hidden="1" customHeight="1" thickBot="1" x14ac:dyDescent="0.2">
      <c r="A35" s="53"/>
      <c r="B35" s="9" t="s">
        <v>5</v>
      </c>
      <c r="C35" s="94"/>
      <c r="D35" s="107">
        <f t="shared" si="1"/>
        <v>0</v>
      </c>
      <c r="E35" s="6">
        <f>SUM('FTE Numbers to Enter'!C8)</f>
        <v>8</v>
      </c>
      <c r="F35" s="14">
        <f t="shared" si="0"/>
        <v>0</v>
      </c>
      <c r="G35" s="97"/>
      <c r="H35" s="88"/>
      <c r="I35" s="84"/>
    </row>
    <row r="36" spans="1:9" ht="19" thickBot="1" x14ac:dyDescent="0.25">
      <c r="A36" s="155" t="s">
        <v>23</v>
      </c>
      <c r="B36" s="155"/>
      <c r="C36" s="155"/>
      <c r="D36" s="155"/>
      <c r="E36" s="155"/>
      <c r="F36" s="51">
        <f>SUM(F31:F35)</f>
        <v>0</v>
      </c>
      <c r="G36" s="71"/>
      <c r="H36" s="156">
        <f>SUM(D51)</f>
        <v>0</v>
      </c>
      <c r="I36" s="157"/>
    </row>
    <row r="37" spans="1:9" ht="12.75" customHeight="1" x14ac:dyDescent="0.15">
      <c r="A37" s="2" t="s">
        <v>14</v>
      </c>
      <c r="B37" s="18" t="s">
        <v>15</v>
      </c>
      <c r="C37" s="18" t="s">
        <v>16</v>
      </c>
      <c r="D37" s="158"/>
      <c r="E37" s="55">
        <v>0</v>
      </c>
      <c r="F37" s="55"/>
      <c r="G37" s="56"/>
    </row>
    <row r="38" spans="1:9" ht="12.75" customHeight="1" x14ac:dyDescent="0.15">
      <c r="A38" s="43"/>
      <c r="B38" s="44"/>
      <c r="C38" s="44"/>
      <c r="D38" s="159"/>
      <c r="E38" s="32">
        <v>0.25</v>
      </c>
      <c r="F38" s="32"/>
      <c r="G38" s="32"/>
      <c r="H38" s="58"/>
      <c r="I38" s="58"/>
    </row>
    <row r="39" spans="1:9" ht="12.75" customHeight="1" x14ac:dyDescent="0.15">
      <c r="A39" s="43"/>
      <c r="B39" s="44"/>
      <c r="C39" s="44"/>
      <c r="D39" s="159"/>
      <c r="E39" s="32">
        <v>0.33</v>
      </c>
      <c r="F39" s="32"/>
      <c r="G39" s="32"/>
      <c r="H39" s="58"/>
      <c r="I39" s="58"/>
    </row>
    <row r="40" spans="1:9" ht="12.75" customHeight="1" x14ac:dyDescent="0.15">
      <c r="A40" s="43"/>
      <c r="B40" s="44"/>
      <c r="C40" s="44"/>
      <c r="D40" s="159"/>
      <c r="E40" s="32">
        <v>0.5</v>
      </c>
      <c r="F40" s="32"/>
      <c r="G40" s="32"/>
      <c r="H40" s="58"/>
      <c r="I40" s="58"/>
    </row>
    <row r="41" spans="1:9" ht="12.75" customHeight="1" x14ac:dyDescent="0.15">
      <c r="A41" s="43"/>
      <c r="B41" s="44"/>
      <c r="C41" s="44"/>
      <c r="D41" s="159"/>
      <c r="E41" s="32">
        <v>0.66</v>
      </c>
      <c r="F41" s="32"/>
      <c r="G41" s="32"/>
      <c r="H41" s="58"/>
      <c r="I41" s="58"/>
    </row>
    <row r="42" spans="1:9" ht="12.75" customHeight="1" x14ac:dyDescent="0.15">
      <c r="A42" s="43"/>
      <c r="B42" s="45"/>
      <c r="C42" s="44"/>
      <c r="D42" s="159"/>
      <c r="E42" s="32">
        <v>0.75</v>
      </c>
      <c r="F42" s="32"/>
      <c r="G42" s="32"/>
      <c r="H42" s="58"/>
      <c r="I42" s="58"/>
    </row>
    <row r="43" spans="1:9" ht="12.75" customHeight="1" x14ac:dyDescent="0.15">
      <c r="A43" s="43"/>
      <c r="B43" s="44"/>
      <c r="C43" s="44"/>
      <c r="D43" s="159"/>
      <c r="E43" s="32">
        <v>1</v>
      </c>
      <c r="F43" s="32"/>
    </row>
    <row r="44" spans="1:9" ht="12.75" customHeight="1" x14ac:dyDescent="0.15">
      <c r="A44" s="43"/>
      <c r="B44" s="44"/>
      <c r="C44" s="109"/>
      <c r="D44" s="159"/>
      <c r="E44" s="32">
        <v>2</v>
      </c>
      <c r="F44" s="32"/>
      <c r="G44" s="30">
        <v>1</v>
      </c>
    </row>
    <row r="45" spans="1:9" ht="12.75" customHeight="1" x14ac:dyDescent="0.15">
      <c r="A45" s="43"/>
      <c r="B45" s="44"/>
      <c r="C45" s="109"/>
      <c r="D45" s="159"/>
      <c r="E45" s="31"/>
      <c r="F45" s="31"/>
    </row>
    <row r="46" spans="1:9" ht="12.75" customHeight="1" x14ac:dyDescent="0.15">
      <c r="A46" s="43"/>
      <c r="B46" s="44"/>
      <c r="C46" s="109"/>
      <c r="D46" s="159"/>
      <c r="E46" s="31"/>
      <c r="F46" s="31"/>
    </row>
    <row r="47" spans="1:9" ht="12.75" customHeight="1" x14ac:dyDescent="0.15">
      <c r="A47" s="43"/>
      <c r="B47" s="44"/>
      <c r="C47" s="109"/>
      <c r="D47" s="159"/>
      <c r="E47" s="31"/>
      <c r="F47" s="31"/>
    </row>
    <row r="48" spans="1:9" ht="12.75" customHeight="1" x14ac:dyDescent="0.15">
      <c r="A48" s="43"/>
      <c r="B48" s="44"/>
      <c r="C48" s="109"/>
      <c r="D48" s="159"/>
      <c r="E48" s="31"/>
      <c r="F48" s="31"/>
    </row>
    <row r="49" spans="1:6" ht="12.75" customHeight="1" x14ac:dyDescent="0.15">
      <c r="A49" s="43"/>
      <c r="B49" s="44"/>
      <c r="C49" s="109"/>
      <c r="D49" s="160"/>
      <c r="E49" s="161" t="s">
        <v>27</v>
      </c>
      <c r="F49" s="162"/>
    </row>
    <row r="50" spans="1:6" ht="13" customHeight="1" x14ac:dyDescent="0.15">
      <c r="A50" s="63"/>
      <c r="B50" s="47">
        <f>SUM(A38:A49)</f>
        <v>0</v>
      </c>
      <c r="C50" s="64"/>
      <c r="D50" s="65" t="s">
        <v>25</v>
      </c>
      <c r="E50" s="66" t="s">
        <v>26</v>
      </c>
      <c r="F50" s="11"/>
    </row>
    <row r="51" spans="1:6" ht="13" customHeight="1" x14ac:dyDescent="0.15">
      <c r="A51" s="47" t="s">
        <v>17</v>
      </c>
      <c r="B51" s="67">
        <f>SUM(B50/1)</f>
        <v>0</v>
      </c>
      <c r="C51" s="68">
        <f>SUM(C50/2.5)</f>
        <v>0</v>
      </c>
      <c r="D51" s="69">
        <f>SUM(B51+C51)</f>
        <v>0</v>
      </c>
      <c r="E51" s="70">
        <f>SUM(F36-H36)</f>
        <v>0</v>
      </c>
      <c r="F51" s="20"/>
    </row>
  </sheetData>
  <sheetProtection sheet="1" selectLockedCells="1"/>
  <mergeCells count="22">
    <mergeCell ref="A36:E36"/>
    <mergeCell ref="H36:I36"/>
    <mergeCell ref="D37:D49"/>
    <mergeCell ref="E49:F49"/>
    <mergeCell ref="H5:I5"/>
    <mergeCell ref="B6:F6"/>
    <mergeCell ref="G6:G11"/>
    <mergeCell ref="H6:I29"/>
    <mergeCell ref="C7:C11"/>
    <mergeCell ref="B18:F18"/>
    <mergeCell ref="B24:F24"/>
    <mergeCell ref="C19:C23"/>
    <mergeCell ref="C13:C17"/>
    <mergeCell ref="B12:F12"/>
    <mergeCell ref="A19:A23"/>
    <mergeCell ref="B30:F30"/>
    <mergeCell ref="A1:I1"/>
    <mergeCell ref="A2:I2"/>
    <mergeCell ref="A3:I3"/>
    <mergeCell ref="A4:I4"/>
    <mergeCell ref="G18:G29"/>
    <mergeCell ref="G12:G17"/>
  </mergeCells>
  <dataValidations count="2">
    <dataValidation type="list" allowBlank="1" showInputMessage="1" showErrorMessage="1" sqref="A38:A49" xr:uid="{00000000-0002-0000-0300-000000000000}">
      <formula1>$E$37:$E$48</formula1>
    </dataValidation>
    <dataValidation type="list" allowBlank="1" showInputMessage="1" showErrorMessage="1" sqref="A50" xr:uid="{00000000-0002-0000-0300-000001000000}">
      <formula1>$F$37:$F$44</formula1>
    </dataValidation>
  </dataValidations>
  <printOptions horizontalCentered="1"/>
  <pageMargins left="0.3" right="0.33" top="1" bottom="1" header="0.5" footer="0.5"/>
  <pageSetup paperSize="5" scale="97" orientation="landscape"/>
  <headerFooter alignWithMargins="0">
    <oddFooter>Page &amp;P of &amp;N</oddFooter>
  </headerFooter>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1"/>
  <sheetViews>
    <sheetView zoomScale="120" zoomScaleNormal="120" zoomScaleSheetLayoutView="100" workbookViewId="0">
      <selection activeCell="D20" sqref="D20"/>
    </sheetView>
  </sheetViews>
  <sheetFormatPr baseColWidth="10" defaultColWidth="11.5" defaultRowHeight="13" x14ac:dyDescent="0.15"/>
  <cols>
    <col min="1" max="1" width="13.1640625" customWidth="1"/>
    <col min="2" max="3" width="16.6640625" customWidth="1"/>
    <col min="4" max="4" width="17.33203125" customWidth="1"/>
    <col min="5" max="5" width="16.6640625" customWidth="1"/>
    <col min="6" max="6" width="20.6640625" customWidth="1"/>
    <col min="7" max="7" width="10.83203125" customWidth="1"/>
    <col min="8" max="255" width="8.83203125" customWidth="1"/>
  </cols>
  <sheetData>
    <row r="1" spans="1:9" x14ac:dyDescent="0.15">
      <c r="A1" s="147" t="s">
        <v>12</v>
      </c>
      <c r="B1" s="147"/>
      <c r="C1" s="147"/>
      <c r="D1" s="147"/>
      <c r="E1" s="147"/>
      <c r="F1" s="147"/>
      <c r="G1" s="147"/>
      <c r="H1" s="147"/>
      <c r="I1" s="147"/>
    </row>
    <row r="2" spans="1:9" x14ac:dyDescent="0.15">
      <c r="A2" s="147" t="s">
        <v>0</v>
      </c>
      <c r="B2" s="147"/>
      <c r="C2" s="147"/>
      <c r="D2" s="147"/>
      <c r="E2" s="147"/>
      <c r="F2" s="147"/>
      <c r="G2" s="147"/>
      <c r="H2" s="147"/>
      <c r="I2" s="147"/>
    </row>
    <row r="3" spans="1:9" x14ac:dyDescent="0.15">
      <c r="A3" s="147" t="s">
        <v>50</v>
      </c>
      <c r="B3" s="147"/>
      <c r="C3" s="147"/>
      <c r="D3" s="147"/>
      <c r="E3" s="147"/>
      <c r="F3" s="147"/>
      <c r="G3" s="147"/>
      <c r="H3" s="147"/>
      <c r="I3" s="147"/>
    </row>
    <row r="4" spans="1:9" x14ac:dyDescent="0.15">
      <c r="A4" s="148" t="s">
        <v>76</v>
      </c>
      <c r="B4" s="148"/>
      <c r="C4" s="148"/>
      <c r="D4" s="148"/>
      <c r="E4" s="148"/>
      <c r="F4" s="148"/>
      <c r="G4" s="148"/>
      <c r="H4" s="148"/>
      <c r="I4" s="148"/>
    </row>
    <row r="5" spans="1:9" ht="66" customHeight="1" x14ac:dyDescent="0.15">
      <c r="A5" s="10" t="s">
        <v>7</v>
      </c>
      <c r="B5" s="10" t="s">
        <v>6</v>
      </c>
      <c r="C5" s="82" t="s">
        <v>11</v>
      </c>
      <c r="D5" s="10" t="s">
        <v>83</v>
      </c>
      <c r="E5" s="10" t="s">
        <v>10</v>
      </c>
      <c r="F5" s="10" t="s">
        <v>9</v>
      </c>
      <c r="G5" s="99" t="s">
        <v>44</v>
      </c>
      <c r="H5" s="179" t="s">
        <v>22</v>
      </c>
      <c r="I5" s="179"/>
    </row>
    <row r="6" spans="1:9" ht="14" customHeight="1" x14ac:dyDescent="0.15">
      <c r="A6" s="37" t="s">
        <v>77</v>
      </c>
      <c r="B6" s="165"/>
      <c r="C6" s="165"/>
      <c r="D6" s="165"/>
      <c r="E6" s="165"/>
      <c r="F6" s="165"/>
      <c r="G6" s="152">
        <f>SUM(F7:F11)</f>
        <v>0</v>
      </c>
      <c r="H6" s="180"/>
      <c r="I6" s="180"/>
    </row>
    <row r="7" spans="1:9" ht="13" customHeight="1" x14ac:dyDescent="0.15">
      <c r="A7" s="49"/>
      <c r="B7" s="6" t="s">
        <v>1</v>
      </c>
      <c r="C7" s="170"/>
      <c r="D7" s="38"/>
      <c r="E7" s="6">
        <f>SUM('FTE Numbers to Enter'!C4)</f>
        <v>8</v>
      </c>
      <c r="F7" s="14">
        <f>SUM(D7/E7)</f>
        <v>0</v>
      </c>
      <c r="G7" s="153"/>
      <c r="H7" s="180"/>
      <c r="I7" s="180"/>
    </row>
    <row r="8" spans="1:9" ht="13" customHeight="1" x14ac:dyDescent="0.15">
      <c r="A8" s="49"/>
      <c r="B8" s="7" t="s">
        <v>2</v>
      </c>
      <c r="C8" s="171"/>
      <c r="D8" s="39"/>
      <c r="E8" s="7">
        <f>SUM('FTE Numbers to Enter'!C5)</f>
        <v>6.5</v>
      </c>
      <c r="F8" s="15">
        <f>SUM(D8/E8)</f>
        <v>0</v>
      </c>
      <c r="G8" s="153"/>
      <c r="H8" s="180"/>
      <c r="I8" s="180"/>
    </row>
    <row r="9" spans="1:9" ht="13" customHeight="1" x14ac:dyDescent="0.15">
      <c r="A9" s="49"/>
      <c r="B9" s="90" t="s">
        <v>3</v>
      </c>
      <c r="C9" s="171"/>
      <c r="D9" s="40"/>
      <c r="E9" s="90">
        <f>SUM('FTE Numbers to Enter'!C6)</f>
        <v>5</v>
      </c>
      <c r="F9" s="5">
        <f>SUM(D9/E9)</f>
        <v>0</v>
      </c>
      <c r="G9" s="153"/>
      <c r="H9" s="180"/>
      <c r="I9" s="180"/>
    </row>
    <row r="10" spans="1:9" ht="13" customHeight="1" x14ac:dyDescent="0.15">
      <c r="A10" s="49"/>
      <c r="B10" s="8" t="s">
        <v>4</v>
      </c>
      <c r="C10" s="171"/>
      <c r="D10" s="41"/>
      <c r="E10" s="8">
        <f>SUM('FTE Numbers to Enter'!C7)</f>
        <v>3</v>
      </c>
      <c r="F10" s="16">
        <f>SUM(D10/E10)</f>
        <v>0</v>
      </c>
      <c r="G10" s="153"/>
      <c r="H10" s="180"/>
      <c r="I10" s="180"/>
    </row>
    <row r="11" spans="1:9" ht="13" customHeight="1" x14ac:dyDescent="0.15">
      <c r="A11" s="50"/>
      <c r="B11" s="9" t="s">
        <v>5</v>
      </c>
      <c r="C11" s="172"/>
      <c r="D11" s="42"/>
      <c r="E11" s="9">
        <f>SUM('FTE Numbers to Enter'!C8)</f>
        <v>8</v>
      </c>
      <c r="F11" s="54">
        <f>SUM(D11/E11)</f>
        <v>0</v>
      </c>
      <c r="G11" s="154"/>
      <c r="H11" s="180"/>
      <c r="I11" s="180"/>
    </row>
    <row r="12" spans="1:9" ht="13.25" customHeight="1" x14ac:dyDescent="0.15">
      <c r="A12" s="37" t="s">
        <v>79</v>
      </c>
      <c r="B12" s="165"/>
      <c r="C12" s="165"/>
      <c r="D12" s="165"/>
      <c r="E12" s="165"/>
      <c r="F12" s="165"/>
      <c r="G12" s="152">
        <f>SUM(F13:F17)</f>
        <v>0</v>
      </c>
      <c r="H12" s="180"/>
      <c r="I12" s="180"/>
    </row>
    <row r="13" spans="1:9" ht="13.25" customHeight="1" x14ac:dyDescent="0.15">
      <c r="A13" s="49"/>
      <c r="B13" s="6" t="s">
        <v>1</v>
      </c>
      <c r="C13" s="170"/>
      <c r="D13" s="38"/>
      <c r="E13" s="6">
        <f>SUM('FTE Numbers to Enter'!C4)</f>
        <v>8</v>
      </c>
      <c r="F13" s="14">
        <f>SUM(D13/E13)</f>
        <v>0</v>
      </c>
      <c r="G13" s="153"/>
      <c r="H13" s="180"/>
      <c r="I13" s="180"/>
    </row>
    <row r="14" spans="1:9" ht="13.25" customHeight="1" x14ac:dyDescent="0.15">
      <c r="A14" s="49"/>
      <c r="B14" s="7" t="s">
        <v>2</v>
      </c>
      <c r="C14" s="171"/>
      <c r="D14" s="39"/>
      <c r="E14" s="7">
        <f>SUM('FTE Numbers to Enter'!C5)</f>
        <v>6.5</v>
      </c>
      <c r="F14" s="15">
        <f>SUM(D14/E14)</f>
        <v>0</v>
      </c>
      <c r="G14" s="153"/>
      <c r="H14" s="180"/>
      <c r="I14" s="180"/>
    </row>
    <row r="15" spans="1:9" ht="13.25" customHeight="1" x14ac:dyDescent="0.15">
      <c r="A15" s="49"/>
      <c r="B15" s="90" t="s">
        <v>3</v>
      </c>
      <c r="C15" s="171"/>
      <c r="D15" s="40"/>
      <c r="E15" s="98">
        <f>SUM('FTE Numbers to Enter'!C6)</f>
        <v>5</v>
      </c>
      <c r="F15" s="5">
        <f>SUM(D15/E15)</f>
        <v>0</v>
      </c>
      <c r="G15" s="153"/>
      <c r="H15" s="180"/>
      <c r="I15" s="180"/>
    </row>
    <row r="16" spans="1:9" ht="13.25" customHeight="1" x14ac:dyDescent="0.15">
      <c r="A16" s="49"/>
      <c r="B16" s="8" t="s">
        <v>4</v>
      </c>
      <c r="C16" s="171"/>
      <c r="D16" s="41"/>
      <c r="E16" s="8">
        <f>SUM('FTE Numbers to Enter'!C7)</f>
        <v>3</v>
      </c>
      <c r="F16" s="16">
        <f>SUM(D16/E16)</f>
        <v>0</v>
      </c>
      <c r="G16" s="153"/>
      <c r="H16" s="180"/>
      <c r="I16" s="180"/>
    </row>
    <row r="17" spans="1:9" ht="13.25" customHeight="1" x14ac:dyDescent="0.15">
      <c r="A17" s="50"/>
      <c r="B17" s="9" t="s">
        <v>5</v>
      </c>
      <c r="C17" s="172"/>
      <c r="D17" s="42"/>
      <c r="E17" s="9">
        <f>SUM('FTE Numbers to Enter'!C8)</f>
        <v>8</v>
      </c>
      <c r="F17" s="54">
        <f>SUM(D17/E17)</f>
        <v>0</v>
      </c>
      <c r="G17" s="154"/>
      <c r="H17" s="180"/>
      <c r="I17" s="180"/>
    </row>
    <row r="18" spans="1:9" ht="14" customHeight="1" x14ac:dyDescent="0.15">
      <c r="A18" s="37" t="s">
        <v>78</v>
      </c>
      <c r="B18" s="146"/>
      <c r="C18" s="173"/>
      <c r="D18" s="173"/>
      <c r="E18" s="173"/>
      <c r="F18" s="174"/>
      <c r="G18" s="149" t="e">
        <f>SUM(F31:F35)</f>
        <v>#DIV/0!</v>
      </c>
      <c r="H18" s="180"/>
      <c r="I18" s="180"/>
    </row>
    <row r="19" spans="1:9" ht="13" customHeight="1" x14ac:dyDescent="0.15">
      <c r="A19" s="175"/>
      <c r="B19" s="6" t="s">
        <v>1</v>
      </c>
      <c r="C19" s="170"/>
      <c r="D19" s="38"/>
      <c r="E19" s="6">
        <f>SUM('FTE Numbers to Enter'!C4)</f>
        <v>8</v>
      </c>
      <c r="F19" s="14">
        <f>SUM(D19/E19)</f>
        <v>0</v>
      </c>
      <c r="G19" s="150"/>
      <c r="H19" s="180"/>
      <c r="I19" s="180"/>
    </row>
    <row r="20" spans="1:9" ht="13" customHeight="1" x14ac:dyDescent="0.15">
      <c r="A20" s="176"/>
      <c r="B20" s="7" t="s">
        <v>2</v>
      </c>
      <c r="C20" s="171"/>
      <c r="D20" s="39"/>
      <c r="E20" s="7">
        <f>SUM('FTE Numbers to Enter'!C5)</f>
        <v>6.5</v>
      </c>
      <c r="F20" s="15">
        <f>SUM(D20/E20)</f>
        <v>0</v>
      </c>
      <c r="G20" s="150"/>
      <c r="H20" s="180"/>
      <c r="I20" s="180"/>
    </row>
    <row r="21" spans="1:9" ht="13" customHeight="1" x14ac:dyDescent="0.15">
      <c r="A21" s="176"/>
      <c r="B21" s="90" t="s">
        <v>3</v>
      </c>
      <c r="C21" s="171"/>
      <c r="D21" s="40"/>
      <c r="E21" s="98">
        <f>SUM('FTE Numbers to Enter'!C6)</f>
        <v>5</v>
      </c>
      <c r="F21" s="5">
        <f>SUM(D21/E21)</f>
        <v>0</v>
      </c>
      <c r="G21" s="150"/>
      <c r="H21" s="180"/>
      <c r="I21" s="180"/>
    </row>
    <row r="22" spans="1:9" ht="13" customHeight="1" x14ac:dyDescent="0.15">
      <c r="A22" s="176"/>
      <c r="B22" s="8" t="s">
        <v>4</v>
      </c>
      <c r="C22" s="171"/>
      <c r="D22" s="41"/>
      <c r="E22" s="8">
        <f>SUM('FTE Numbers to Enter'!C7)</f>
        <v>3</v>
      </c>
      <c r="F22" s="16">
        <f>SUM(D22/E22)</f>
        <v>0</v>
      </c>
      <c r="G22" s="150"/>
      <c r="H22" s="180"/>
      <c r="I22" s="180"/>
    </row>
    <row r="23" spans="1:9" ht="13" customHeight="1" x14ac:dyDescent="0.15">
      <c r="A23" s="177"/>
      <c r="B23" s="9" t="s">
        <v>5</v>
      </c>
      <c r="C23" s="172"/>
      <c r="D23" s="42"/>
      <c r="E23" s="9">
        <f>SUM('FTE Numbers to Enter'!C8)</f>
        <v>8</v>
      </c>
      <c r="F23" s="54">
        <f>SUM(D23/E23)</f>
        <v>0</v>
      </c>
      <c r="G23" s="150"/>
      <c r="H23" s="180"/>
      <c r="I23" s="180"/>
    </row>
    <row r="24" spans="1:9" ht="14" hidden="1" customHeight="1" x14ac:dyDescent="0.15">
      <c r="A24" s="37" t="s">
        <v>80</v>
      </c>
      <c r="B24" s="146"/>
      <c r="C24" s="173"/>
      <c r="D24" s="173"/>
      <c r="E24" s="173"/>
      <c r="F24" s="174"/>
      <c r="G24" s="150"/>
      <c r="H24" s="180"/>
      <c r="I24" s="180"/>
    </row>
    <row r="25" spans="1:9" ht="13" hidden="1" customHeight="1" x14ac:dyDescent="0.15">
      <c r="A25" s="52"/>
      <c r="B25" s="6" t="s">
        <v>1</v>
      </c>
      <c r="C25" s="92"/>
      <c r="D25" s="38" t="e">
        <f>ROUND(D19/D7*D13,0)</f>
        <v>#DIV/0!</v>
      </c>
      <c r="E25" s="6">
        <f>SUM('FTE Numbers to Enter'!C4)</f>
        <v>8</v>
      </c>
      <c r="F25" s="14" t="e">
        <f>SUM(D25/E25)</f>
        <v>#DIV/0!</v>
      </c>
      <c r="G25" s="150"/>
      <c r="H25" s="180"/>
      <c r="I25" s="180"/>
    </row>
    <row r="26" spans="1:9" ht="13" hidden="1" customHeight="1" x14ac:dyDescent="0.15">
      <c r="A26" s="53"/>
      <c r="B26" s="7" t="s">
        <v>2</v>
      </c>
      <c r="C26" s="93"/>
      <c r="D26" s="38" t="e">
        <f t="shared" ref="D26:D29" si="0">ROUND(D20/D8*D14,0)</f>
        <v>#DIV/0!</v>
      </c>
      <c r="E26" s="7">
        <f>SUM('FTE Numbers to Enter'!C5)</f>
        <v>6.5</v>
      </c>
      <c r="F26" s="15" t="e">
        <f>SUM(D26/E26)</f>
        <v>#DIV/0!</v>
      </c>
      <c r="G26" s="150"/>
      <c r="H26" s="180"/>
      <c r="I26" s="180"/>
    </row>
    <row r="27" spans="1:9" ht="13" hidden="1" customHeight="1" x14ac:dyDescent="0.15">
      <c r="A27" s="53"/>
      <c r="B27" s="90" t="s">
        <v>3</v>
      </c>
      <c r="C27" s="93"/>
      <c r="D27" s="38" t="e">
        <f t="shared" si="0"/>
        <v>#DIV/0!</v>
      </c>
      <c r="E27" s="90">
        <f>SUM('FTE Numbers to Enter'!C6)</f>
        <v>5</v>
      </c>
      <c r="F27" s="5" t="e">
        <f>SUM(D27/E27)</f>
        <v>#DIV/0!</v>
      </c>
      <c r="G27" s="150"/>
      <c r="H27" s="180"/>
      <c r="I27" s="180"/>
    </row>
    <row r="28" spans="1:9" ht="13" hidden="1" customHeight="1" x14ac:dyDescent="0.15">
      <c r="A28" s="53"/>
      <c r="B28" s="8" t="s">
        <v>4</v>
      </c>
      <c r="C28" s="93"/>
      <c r="D28" s="38" t="e">
        <f t="shared" si="0"/>
        <v>#DIV/0!</v>
      </c>
      <c r="E28" s="8">
        <f>SUM('FTE Numbers to Enter'!C7)</f>
        <v>3</v>
      </c>
      <c r="F28" s="16" t="e">
        <f>SUM(D28/E28)</f>
        <v>#DIV/0!</v>
      </c>
      <c r="G28" s="150"/>
      <c r="H28" s="180"/>
      <c r="I28" s="180"/>
    </row>
    <row r="29" spans="1:9" ht="13" hidden="1" customHeight="1" x14ac:dyDescent="0.15">
      <c r="A29" s="53"/>
      <c r="B29" s="9" t="s">
        <v>5</v>
      </c>
      <c r="C29" s="94"/>
      <c r="D29" s="38" t="e">
        <f t="shared" si="0"/>
        <v>#DIV/0!</v>
      </c>
      <c r="E29" s="9">
        <f>SUM('FTE Numbers to Enter'!C8)</f>
        <v>8</v>
      </c>
      <c r="F29" s="54" t="e">
        <f>SUM(D29/E29)</f>
        <v>#DIV/0!</v>
      </c>
      <c r="G29" s="151"/>
      <c r="H29" s="180"/>
      <c r="I29" s="180"/>
    </row>
    <row r="30" spans="1:9" ht="13.25" hidden="1" customHeight="1" x14ac:dyDescent="0.15">
      <c r="A30" s="37" t="s">
        <v>81</v>
      </c>
      <c r="B30" s="146"/>
      <c r="C30" s="173"/>
      <c r="D30" s="173"/>
      <c r="E30" s="173"/>
      <c r="F30" s="174"/>
      <c r="G30" s="97"/>
      <c r="H30" s="100"/>
      <c r="I30" s="100"/>
    </row>
    <row r="31" spans="1:9" ht="13.25" hidden="1" customHeight="1" x14ac:dyDescent="0.15">
      <c r="A31" s="52"/>
      <c r="B31" s="6" t="s">
        <v>1</v>
      </c>
      <c r="C31" s="92"/>
      <c r="D31" s="38" t="e">
        <f>ROUND((D19+D19+D25)/3,0)</f>
        <v>#DIV/0!</v>
      </c>
      <c r="E31" s="6">
        <f>SUM('FTE Numbers to Enter'!C4)</f>
        <v>8</v>
      </c>
      <c r="F31" s="14" t="e">
        <f t="shared" ref="F31:F35" si="1">SUM(D31/E31)</f>
        <v>#DIV/0!</v>
      </c>
      <c r="G31" s="97"/>
      <c r="H31" s="100"/>
      <c r="I31" s="100"/>
    </row>
    <row r="32" spans="1:9" ht="13.25" hidden="1" customHeight="1" x14ac:dyDescent="0.15">
      <c r="A32" s="53"/>
      <c r="B32" s="7" t="s">
        <v>2</v>
      </c>
      <c r="C32" s="93"/>
      <c r="D32" s="38" t="e">
        <f t="shared" ref="D32:D35" si="2">ROUND((D20+D20+D26)/3,0)</f>
        <v>#DIV/0!</v>
      </c>
      <c r="E32" s="6">
        <f>SUM('FTE Numbers to Enter'!C5)</f>
        <v>6.5</v>
      </c>
      <c r="F32" s="14" t="e">
        <f t="shared" si="1"/>
        <v>#DIV/0!</v>
      </c>
      <c r="G32" s="97"/>
      <c r="H32" s="100"/>
      <c r="I32" s="100"/>
    </row>
    <row r="33" spans="1:9" ht="13.25" hidden="1" customHeight="1" x14ac:dyDescent="0.15">
      <c r="A33" s="53"/>
      <c r="B33" s="90" t="s">
        <v>3</v>
      </c>
      <c r="C33" s="93"/>
      <c r="D33" s="38" t="e">
        <f t="shared" si="2"/>
        <v>#DIV/0!</v>
      </c>
      <c r="E33" s="6">
        <f>SUM('FTE Numbers to Enter'!C6)</f>
        <v>5</v>
      </c>
      <c r="F33" s="14" t="e">
        <f t="shared" si="1"/>
        <v>#DIV/0!</v>
      </c>
      <c r="G33" s="97"/>
      <c r="H33" s="100"/>
      <c r="I33" s="100"/>
    </row>
    <row r="34" spans="1:9" ht="13.25" hidden="1" customHeight="1" x14ac:dyDescent="0.15">
      <c r="A34" s="53"/>
      <c r="B34" s="8" t="s">
        <v>4</v>
      </c>
      <c r="C34" s="93"/>
      <c r="D34" s="38" t="e">
        <f t="shared" si="2"/>
        <v>#DIV/0!</v>
      </c>
      <c r="E34" s="6">
        <f>SUM('FTE Numbers to Enter'!C7)</f>
        <v>3</v>
      </c>
      <c r="F34" s="14" t="e">
        <f t="shared" si="1"/>
        <v>#DIV/0!</v>
      </c>
      <c r="G34" s="97"/>
      <c r="H34" s="100"/>
      <c r="I34" s="100"/>
    </row>
    <row r="35" spans="1:9" ht="13.25" hidden="1" customHeight="1" x14ac:dyDescent="0.15">
      <c r="A35" s="53"/>
      <c r="B35" s="9" t="s">
        <v>5</v>
      </c>
      <c r="C35" s="94"/>
      <c r="D35" s="38" t="e">
        <f t="shared" si="2"/>
        <v>#DIV/0!</v>
      </c>
      <c r="E35" s="6">
        <f>SUM('FTE Numbers to Enter'!C8)</f>
        <v>8</v>
      </c>
      <c r="F35" s="14" t="e">
        <f t="shared" si="1"/>
        <v>#DIV/0!</v>
      </c>
      <c r="G35" s="97"/>
      <c r="H35" s="100"/>
      <c r="I35" s="100"/>
    </row>
    <row r="36" spans="1:9" ht="18" x14ac:dyDescent="0.2">
      <c r="A36" s="155" t="s">
        <v>23</v>
      </c>
      <c r="B36" s="155"/>
      <c r="C36" s="155"/>
      <c r="D36" s="155"/>
      <c r="E36" s="155"/>
      <c r="F36" s="51" t="e">
        <f>SUM(F25:F29,F25:F29,F7:F11)/3</f>
        <v>#DIV/0!</v>
      </c>
      <c r="G36" s="71"/>
      <c r="H36" s="178">
        <f>SUM(D51)</f>
        <v>0</v>
      </c>
      <c r="I36" s="178"/>
    </row>
    <row r="37" spans="1:9" ht="12.75" customHeight="1" x14ac:dyDescent="0.15">
      <c r="A37" s="2" t="s">
        <v>14</v>
      </c>
      <c r="B37" s="18" t="s">
        <v>15</v>
      </c>
      <c r="C37" s="18" t="s">
        <v>16</v>
      </c>
      <c r="D37" s="158"/>
      <c r="E37" s="55">
        <v>0</v>
      </c>
      <c r="F37" s="55"/>
      <c r="G37" s="56"/>
    </row>
    <row r="38" spans="1:9" ht="12.75" customHeight="1" x14ac:dyDescent="0.15">
      <c r="A38" s="43"/>
      <c r="B38" s="44"/>
      <c r="C38" s="44"/>
      <c r="D38" s="159"/>
      <c r="E38" s="32">
        <v>0.25</v>
      </c>
      <c r="F38" s="32"/>
      <c r="G38" s="32"/>
      <c r="H38" s="58"/>
      <c r="I38" s="58"/>
    </row>
    <row r="39" spans="1:9" ht="12.75" customHeight="1" x14ac:dyDescent="0.15">
      <c r="A39" s="43"/>
      <c r="B39" s="44"/>
      <c r="C39" s="44"/>
      <c r="D39" s="159"/>
      <c r="E39" s="32">
        <v>0.33</v>
      </c>
      <c r="F39" s="32"/>
      <c r="G39" s="32"/>
      <c r="H39" s="58"/>
      <c r="I39" s="58"/>
    </row>
    <row r="40" spans="1:9" ht="12.75" customHeight="1" x14ac:dyDescent="0.15">
      <c r="A40" s="43"/>
      <c r="B40" s="44"/>
      <c r="C40" s="44"/>
      <c r="D40" s="159"/>
      <c r="E40" s="32">
        <v>0.5</v>
      </c>
      <c r="F40" s="32"/>
      <c r="G40" s="32"/>
      <c r="H40" s="58"/>
      <c r="I40" s="58"/>
    </row>
    <row r="41" spans="1:9" ht="12.75" customHeight="1" x14ac:dyDescent="0.15">
      <c r="A41" s="43"/>
      <c r="B41" s="44"/>
      <c r="C41" s="44"/>
      <c r="D41" s="159"/>
      <c r="E41" s="32">
        <v>0.66</v>
      </c>
      <c r="F41" s="32"/>
      <c r="G41" s="32"/>
      <c r="H41" s="58"/>
      <c r="I41" s="58"/>
    </row>
    <row r="42" spans="1:9" ht="12.75" customHeight="1" x14ac:dyDescent="0.15">
      <c r="A42" s="43"/>
      <c r="B42" s="45"/>
      <c r="C42" s="44"/>
      <c r="D42" s="159"/>
      <c r="E42" s="32">
        <v>0.75</v>
      </c>
      <c r="F42" s="32"/>
      <c r="G42" s="32"/>
      <c r="H42" s="58"/>
      <c r="I42" s="58"/>
    </row>
    <row r="43" spans="1:9" ht="12.75" customHeight="1" x14ac:dyDescent="0.15">
      <c r="A43" s="43"/>
      <c r="B43" s="44"/>
      <c r="C43" s="44"/>
      <c r="D43" s="159"/>
      <c r="E43" s="32">
        <v>1</v>
      </c>
      <c r="F43" s="32"/>
    </row>
    <row r="44" spans="1:9" ht="12.75" customHeight="1" x14ac:dyDescent="0.15">
      <c r="A44" s="43"/>
      <c r="B44" s="44"/>
      <c r="C44" s="109"/>
      <c r="D44" s="159"/>
      <c r="E44" s="32">
        <v>2</v>
      </c>
      <c r="F44" s="32"/>
      <c r="G44" s="30">
        <v>1</v>
      </c>
    </row>
    <row r="45" spans="1:9" ht="12.75" customHeight="1" x14ac:dyDescent="0.15">
      <c r="A45" s="43"/>
      <c r="B45" s="44"/>
      <c r="C45" s="109"/>
      <c r="D45" s="159"/>
      <c r="E45" s="31"/>
      <c r="F45" s="31"/>
    </row>
    <row r="46" spans="1:9" ht="12.75" customHeight="1" x14ac:dyDescent="0.15">
      <c r="A46" s="43"/>
      <c r="B46" s="44"/>
      <c r="C46" s="109"/>
      <c r="D46" s="159"/>
      <c r="E46" s="31"/>
      <c r="F46" s="31"/>
    </row>
    <row r="47" spans="1:9" ht="12.75" customHeight="1" x14ac:dyDescent="0.15">
      <c r="A47" s="43"/>
      <c r="B47" s="44"/>
      <c r="C47" s="109"/>
      <c r="D47" s="159"/>
      <c r="E47" s="31"/>
      <c r="F47" s="31"/>
    </row>
    <row r="48" spans="1:9" ht="12.75" customHeight="1" x14ac:dyDescent="0.15">
      <c r="A48" s="43"/>
      <c r="B48" s="44"/>
      <c r="C48" s="109"/>
      <c r="D48" s="159"/>
      <c r="E48" s="31"/>
      <c r="F48" s="31"/>
    </row>
    <row r="49" spans="1:6" ht="12.75" customHeight="1" x14ac:dyDescent="0.15">
      <c r="A49" s="43"/>
      <c r="B49" s="44"/>
      <c r="C49" s="109"/>
      <c r="D49" s="160"/>
      <c r="E49" s="161" t="s">
        <v>27</v>
      </c>
      <c r="F49" s="162"/>
    </row>
    <row r="50" spans="1:6" ht="13" customHeight="1" x14ac:dyDescent="0.15">
      <c r="A50" s="63"/>
      <c r="B50" s="47">
        <f>SUM(A38:A49)</f>
        <v>0</v>
      </c>
      <c r="C50" s="64"/>
      <c r="D50" s="65" t="s">
        <v>25</v>
      </c>
      <c r="E50" s="66" t="s">
        <v>26</v>
      </c>
      <c r="F50" s="11"/>
    </row>
    <row r="51" spans="1:6" ht="13" customHeight="1" x14ac:dyDescent="0.15">
      <c r="A51" s="47" t="s">
        <v>17</v>
      </c>
      <c r="B51" s="67">
        <f>SUM(B50/1)</f>
        <v>0</v>
      </c>
      <c r="C51" s="68">
        <f>SUM(C50/2.5)</f>
        <v>0</v>
      </c>
      <c r="D51" s="69">
        <f>SUM(B51+C51)</f>
        <v>0</v>
      </c>
      <c r="E51" s="70" t="e">
        <f>SUM(F36-H36)</f>
        <v>#DIV/0!</v>
      </c>
      <c r="F51" s="20"/>
    </row>
  </sheetData>
  <sheetProtection sheet="1" objects="1" scenarios="1" selectLockedCells="1"/>
  <mergeCells count="22">
    <mergeCell ref="B6:F6"/>
    <mergeCell ref="G6:G11"/>
    <mergeCell ref="H6:I29"/>
    <mergeCell ref="C7:C11"/>
    <mergeCell ref="B12:F12"/>
    <mergeCell ref="G12:G17"/>
    <mergeCell ref="C13:C17"/>
    <mergeCell ref="B18:F18"/>
    <mergeCell ref="G18:G29"/>
    <mergeCell ref="A1:I1"/>
    <mergeCell ref="A2:I2"/>
    <mergeCell ref="A3:I3"/>
    <mergeCell ref="A4:I4"/>
    <mergeCell ref="H5:I5"/>
    <mergeCell ref="H36:I36"/>
    <mergeCell ref="D37:D49"/>
    <mergeCell ref="E49:F49"/>
    <mergeCell ref="A19:A23"/>
    <mergeCell ref="C19:C23"/>
    <mergeCell ref="B24:F24"/>
    <mergeCell ref="B30:F30"/>
    <mergeCell ref="A36:E36"/>
  </mergeCells>
  <dataValidations count="2">
    <dataValidation type="list" allowBlank="1" showInputMessage="1" showErrorMessage="1" sqref="A50" xr:uid="{00000000-0002-0000-0400-000000000000}">
      <formula1>$F$37:$F$44</formula1>
    </dataValidation>
    <dataValidation type="list" allowBlank="1" showInputMessage="1" showErrorMessage="1" sqref="A38:A49" xr:uid="{00000000-0002-0000-0400-000001000000}">
      <formula1>$E$37:$E$48</formula1>
    </dataValidation>
  </dataValidations>
  <printOptions horizontalCentered="1"/>
  <pageMargins left="0.3" right="0.33" top="1" bottom="1" header="0.5" footer="0.5"/>
  <pageSetup paperSize="5" scale="97" orientation="landscape"/>
  <headerFooter alignWithMargins="0">
    <oddFooter>Page &amp;P of &amp;N</oddFooter>
  </headerFooter>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51"/>
  <sheetViews>
    <sheetView zoomScale="120" zoomScaleNormal="120" zoomScaleSheetLayoutView="100" workbookViewId="0">
      <selection activeCell="D20" sqref="D20"/>
    </sheetView>
  </sheetViews>
  <sheetFormatPr baseColWidth="10" defaultColWidth="11.5" defaultRowHeight="13" x14ac:dyDescent="0.15"/>
  <cols>
    <col min="1" max="1" width="13.1640625" customWidth="1"/>
    <col min="2" max="3" width="16.6640625" customWidth="1"/>
    <col min="4" max="4" width="17.33203125" customWidth="1"/>
    <col min="5" max="5" width="16.6640625" customWidth="1"/>
    <col min="6" max="6" width="20.6640625" customWidth="1"/>
    <col min="7" max="7" width="10.83203125" customWidth="1"/>
    <col min="8" max="255" width="8.83203125" customWidth="1"/>
  </cols>
  <sheetData>
    <row r="1" spans="1:9" x14ac:dyDescent="0.15">
      <c r="A1" s="147" t="s">
        <v>12</v>
      </c>
      <c r="B1" s="147"/>
      <c r="C1" s="147"/>
      <c r="D1" s="147"/>
      <c r="E1" s="147"/>
      <c r="F1" s="147"/>
      <c r="G1" s="147"/>
      <c r="H1" s="147"/>
      <c r="I1" s="147"/>
    </row>
    <row r="2" spans="1:9" x14ac:dyDescent="0.15">
      <c r="A2" s="147" t="s">
        <v>0</v>
      </c>
      <c r="B2" s="147"/>
      <c r="C2" s="147"/>
      <c r="D2" s="147"/>
      <c r="E2" s="147"/>
      <c r="F2" s="147"/>
      <c r="G2" s="147"/>
      <c r="H2" s="147"/>
      <c r="I2" s="147"/>
    </row>
    <row r="3" spans="1:9" x14ac:dyDescent="0.15">
      <c r="A3" s="147" t="s">
        <v>50</v>
      </c>
      <c r="B3" s="147"/>
      <c r="C3" s="147"/>
      <c r="D3" s="147"/>
      <c r="E3" s="147"/>
      <c r="F3" s="147"/>
      <c r="G3" s="147"/>
      <c r="H3" s="147"/>
      <c r="I3" s="147"/>
    </row>
    <row r="4" spans="1:9" x14ac:dyDescent="0.15">
      <c r="A4" s="148" t="s">
        <v>76</v>
      </c>
      <c r="B4" s="148"/>
      <c r="C4" s="148"/>
      <c r="D4" s="148"/>
      <c r="E4" s="148"/>
      <c r="F4" s="148"/>
      <c r="G4" s="148"/>
      <c r="H4" s="148"/>
      <c r="I4" s="148"/>
    </row>
    <row r="5" spans="1:9" ht="66" customHeight="1" x14ac:dyDescent="0.15">
      <c r="A5" s="10" t="s">
        <v>7</v>
      </c>
      <c r="B5" s="10" t="s">
        <v>6</v>
      </c>
      <c r="C5" s="82" t="s">
        <v>11</v>
      </c>
      <c r="D5" s="10" t="s">
        <v>83</v>
      </c>
      <c r="E5" s="10" t="s">
        <v>10</v>
      </c>
      <c r="F5" s="10" t="s">
        <v>9</v>
      </c>
      <c r="G5" s="29" t="s">
        <v>44</v>
      </c>
      <c r="H5" s="163" t="s">
        <v>22</v>
      </c>
      <c r="I5" s="164"/>
    </row>
    <row r="6" spans="1:9" ht="14" customHeight="1" x14ac:dyDescent="0.15">
      <c r="A6" s="37" t="s">
        <v>77</v>
      </c>
      <c r="B6" s="165"/>
      <c r="C6" s="165"/>
      <c r="D6" s="165"/>
      <c r="E6" s="165"/>
      <c r="F6" s="165"/>
      <c r="G6" s="152">
        <f>SUM(F7:F11)</f>
        <v>0</v>
      </c>
      <c r="H6" s="166"/>
      <c r="I6" s="167"/>
    </row>
    <row r="7" spans="1:9" ht="13" customHeight="1" x14ac:dyDescent="0.15">
      <c r="A7" s="49"/>
      <c r="B7" s="6" t="s">
        <v>1</v>
      </c>
      <c r="C7" s="170"/>
      <c r="D7" s="38"/>
      <c r="E7" s="6">
        <f>SUM('FTE Numbers to Enter'!C4)</f>
        <v>8</v>
      </c>
      <c r="F7" s="14">
        <f>SUM(D7/E7)</f>
        <v>0</v>
      </c>
      <c r="G7" s="153"/>
      <c r="H7" s="168"/>
      <c r="I7" s="169"/>
    </row>
    <row r="8" spans="1:9" ht="13" customHeight="1" x14ac:dyDescent="0.15">
      <c r="A8" s="49"/>
      <c r="B8" s="7" t="s">
        <v>2</v>
      </c>
      <c r="C8" s="171"/>
      <c r="D8" s="39"/>
      <c r="E8" s="7">
        <f>SUM('FTE Numbers to Enter'!C5)</f>
        <v>6.5</v>
      </c>
      <c r="F8" s="15">
        <f>SUM(D8/E8)</f>
        <v>0</v>
      </c>
      <c r="G8" s="153"/>
      <c r="H8" s="168"/>
      <c r="I8" s="169"/>
    </row>
    <row r="9" spans="1:9" ht="13" customHeight="1" x14ac:dyDescent="0.15">
      <c r="A9" s="49"/>
      <c r="B9" s="90" t="s">
        <v>3</v>
      </c>
      <c r="C9" s="171"/>
      <c r="D9" s="40"/>
      <c r="E9" s="90">
        <f>SUM('FTE Numbers to Enter'!C6)</f>
        <v>5</v>
      </c>
      <c r="F9" s="5">
        <f>SUM(D9/E9)</f>
        <v>0</v>
      </c>
      <c r="G9" s="153"/>
      <c r="H9" s="168"/>
      <c r="I9" s="169"/>
    </row>
    <row r="10" spans="1:9" ht="13" customHeight="1" x14ac:dyDescent="0.15">
      <c r="A10" s="49"/>
      <c r="B10" s="8" t="s">
        <v>4</v>
      </c>
      <c r="C10" s="171"/>
      <c r="D10" s="41"/>
      <c r="E10" s="8">
        <f>SUM('FTE Numbers to Enter'!C7)</f>
        <v>3</v>
      </c>
      <c r="F10" s="16">
        <f>SUM(D10/E10)</f>
        <v>0</v>
      </c>
      <c r="G10" s="153"/>
      <c r="H10" s="168"/>
      <c r="I10" s="169"/>
    </row>
    <row r="11" spans="1:9" ht="13" customHeight="1" x14ac:dyDescent="0.15">
      <c r="A11" s="50"/>
      <c r="B11" s="9" t="s">
        <v>5</v>
      </c>
      <c r="C11" s="172"/>
      <c r="D11" s="42"/>
      <c r="E11" s="9">
        <f>SUM('FTE Numbers to Enter'!C8)</f>
        <v>8</v>
      </c>
      <c r="F11" s="54">
        <f>SUM(D11/E11)</f>
        <v>0</v>
      </c>
      <c r="G11" s="154"/>
      <c r="H11" s="168"/>
      <c r="I11" s="169"/>
    </row>
    <row r="12" spans="1:9" ht="13.25" customHeight="1" x14ac:dyDescent="0.15">
      <c r="A12" s="37" t="s">
        <v>79</v>
      </c>
      <c r="B12" s="165"/>
      <c r="C12" s="165"/>
      <c r="D12" s="165"/>
      <c r="E12" s="165"/>
      <c r="F12" s="165"/>
      <c r="G12" s="152">
        <f>SUM(F13:F17)</f>
        <v>0</v>
      </c>
      <c r="H12" s="168"/>
      <c r="I12" s="169"/>
    </row>
    <row r="13" spans="1:9" ht="13.25" customHeight="1" x14ac:dyDescent="0.15">
      <c r="A13" s="49"/>
      <c r="B13" s="6" t="s">
        <v>1</v>
      </c>
      <c r="C13" s="170"/>
      <c r="D13" s="38"/>
      <c r="E13" s="6">
        <f>SUM('FTE Numbers to Enter'!C4)</f>
        <v>8</v>
      </c>
      <c r="F13" s="14">
        <f>SUM(D13/E13)</f>
        <v>0</v>
      </c>
      <c r="G13" s="153"/>
      <c r="H13" s="168"/>
      <c r="I13" s="169"/>
    </row>
    <row r="14" spans="1:9" ht="13.25" customHeight="1" x14ac:dyDescent="0.15">
      <c r="A14" s="49"/>
      <c r="B14" s="7" t="s">
        <v>2</v>
      </c>
      <c r="C14" s="171"/>
      <c r="D14" s="39"/>
      <c r="E14" s="7">
        <f>SUM('FTE Numbers to Enter'!C5)</f>
        <v>6.5</v>
      </c>
      <c r="F14" s="15">
        <f>SUM(D14/E14)</f>
        <v>0</v>
      </c>
      <c r="G14" s="153"/>
      <c r="H14" s="168"/>
      <c r="I14" s="169"/>
    </row>
    <row r="15" spans="1:9" ht="13.25" customHeight="1" x14ac:dyDescent="0.15">
      <c r="A15" s="49"/>
      <c r="B15" s="90" t="s">
        <v>3</v>
      </c>
      <c r="C15" s="171"/>
      <c r="D15" s="40"/>
      <c r="E15" s="98">
        <f>SUM('FTE Numbers to Enter'!C6)</f>
        <v>5</v>
      </c>
      <c r="F15" s="5">
        <f>SUM(D15/E15)</f>
        <v>0</v>
      </c>
      <c r="G15" s="153"/>
      <c r="H15" s="168"/>
      <c r="I15" s="169"/>
    </row>
    <row r="16" spans="1:9" ht="13.25" customHeight="1" x14ac:dyDescent="0.15">
      <c r="A16" s="49"/>
      <c r="B16" s="8" t="s">
        <v>4</v>
      </c>
      <c r="C16" s="171"/>
      <c r="D16" s="41"/>
      <c r="E16" s="8">
        <f>SUM('FTE Numbers to Enter'!C7)</f>
        <v>3</v>
      </c>
      <c r="F16" s="16">
        <f>SUM(D16/E16)</f>
        <v>0</v>
      </c>
      <c r="G16" s="153"/>
      <c r="H16" s="168"/>
      <c r="I16" s="169"/>
    </row>
    <row r="17" spans="1:9" ht="13.25" customHeight="1" x14ac:dyDescent="0.15">
      <c r="A17" s="50"/>
      <c r="B17" s="9" t="s">
        <v>5</v>
      </c>
      <c r="C17" s="172"/>
      <c r="D17" s="42"/>
      <c r="E17" s="9">
        <f>SUM('FTE Numbers to Enter'!C8)</f>
        <v>8</v>
      </c>
      <c r="F17" s="54">
        <f>SUM(D17/E17)</f>
        <v>0</v>
      </c>
      <c r="G17" s="154"/>
      <c r="H17" s="168"/>
      <c r="I17" s="169"/>
    </row>
    <row r="18" spans="1:9" ht="14" customHeight="1" x14ac:dyDescent="0.15">
      <c r="A18" s="37" t="s">
        <v>78</v>
      </c>
      <c r="B18" s="146"/>
      <c r="C18" s="173"/>
      <c r="D18" s="173"/>
      <c r="E18" s="173"/>
      <c r="F18" s="174"/>
      <c r="G18" s="149" t="e">
        <f>SUM(F31:F35)</f>
        <v>#DIV/0!</v>
      </c>
      <c r="H18" s="168"/>
      <c r="I18" s="169"/>
    </row>
    <row r="19" spans="1:9" ht="13" customHeight="1" x14ac:dyDescent="0.15">
      <c r="A19" s="175"/>
      <c r="B19" s="6" t="s">
        <v>1</v>
      </c>
      <c r="C19" s="170"/>
      <c r="D19" s="38"/>
      <c r="E19" s="6">
        <f>SUM('FTE Numbers to Enter'!C4)</f>
        <v>8</v>
      </c>
      <c r="F19" s="14">
        <f>SUM(D19/E19)</f>
        <v>0</v>
      </c>
      <c r="G19" s="150"/>
      <c r="H19" s="168"/>
      <c r="I19" s="169"/>
    </row>
    <row r="20" spans="1:9" ht="13" customHeight="1" x14ac:dyDescent="0.15">
      <c r="A20" s="176"/>
      <c r="B20" s="7" t="s">
        <v>2</v>
      </c>
      <c r="C20" s="171"/>
      <c r="D20" s="39"/>
      <c r="E20" s="7">
        <f>SUM('FTE Numbers to Enter'!C5)</f>
        <v>6.5</v>
      </c>
      <c r="F20" s="15">
        <f>SUM(D20/E20)</f>
        <v>0</v>
      </c>
      <c r="G20" s="150"/>
      <c r="H20" s="168"/>
      <c r="I20" s="169"/>
    </row>
    <row r="21" spans="1:9" ht="13" customHeight="1" x14ac:dyDescent="0.15">
      <c r="A21" s="176"/>
      <c r="B21" s="90" t="s">
        <v>3</v>
      </c>
      <c r="C21" s="171"/>
      <c r="D21" s="40"/>
      <c r="E21" s="98">
        <f>SUM('FTE Numbers to Enter'!C6)</f>
        <v>5</v>
      </c>
      <c r="F21" s="5">
        <f>SUM(D21/E21)</f>
        <v>0</v>
      </c>
      <c r="G21" s="150"/>
      <c r="H21" s="168"/>
      <c r="I21" s="169"/>
    </row>
    <row r="22" spans="1:9" ht="13" customHeight="1" x14ac:dyDescent="0.15">
      <c r="A22" s="176"/>
      <c r="B22" s="8" t="s">
        <v>4</v>
      </c>
      <c r="C22" s="171"/>
      <c r="D22" s="41"/>
      <c r="E22" s="8">
        <f>SUM('FTE Numbers to Enter'!C7)</f>
        <v>3</v>
      </c>
      <c r="F22" s="16">
        <f>SUM(D22/E22)</f>
        <v>0</v>
      </c>
      <c r="G22" s="150"/>
      <c r="H22" s="168"/>
      <c r="I22" s="169"/>
    </row>
    <row r="23" spans="1:9" ht="14" customHeight="1" thickBot="1" x14ac:dyDescent="0.2">
      <c r="A23" s="177"/>
      <c r="B23" s="9" t="s">
        <v>5</v>
      </c>
      <c r="C23" s="172"/>
      <c r="D23" s="42"/>
      <c r="E23" s="9">
        <f>SUM('FTE Numbers to Enter'!C8)</f>
        <v>8</v>
      </c>
      <c r="F23" s="54">
        <f>SUM(D23/E23)</f>
        <v>0</v>
      </c>
      <c r="G23" s="150"/>
      <c r="H23" s="168"/>
      <c r="I23" s="169"/>
    </row>
    <row r="24" spans="1:9" ht="14" hidden="1" customHeight="1" x14ac:dyDescent="0.15">
      <c r="A24" s="37" t="s">
        <v>80</v>
      </c>
      <c r="B24" s="146"/>
      <c r="C24" s="173"/>
      <c r="D24" s="173"/>
      <c r="E24" s="173"/>
      <c r="F24" s="174"/>
      <c r="G24" s="150"/>
      <c r="H24" s="168"/>
      <c r="I24" s="169"/>
    </row>
    <row r="25" spans="1:9" ht="13" hidden="1" customHeight="1" x14ac:dyDescent="0.15">
      <c r="A25" s="52"/>
      <c r="B25" s="6" t="s">
        <v>1</v>
      </c>
      <c r="C25" s="92"/>
      <c r="D25" s="38" t="e">
        <f>ROUND(D19/D7*D13,0)</f>
        <v>#DIV/0!</v>
      </c>
      <c r="E25" s="6">
        <f>SUM('FTE Numbers to Enter'!C4)</f>
        <v>8</v>
      </c>
      <c r="F25" s="14" t="e">
        <f>SUM(D25/E25)</f>
        <v>#DIV/0!</v>
      </c>
      <c r="G25" s="150"/>
      <c r="H25" s="168"/>
      <c r="I25" s="169"/>
    </row>
    <row r="26" spans="1:9" ht="13" hidden="1" customHeight="1" x14ac:dyDescent="0.15">
      <c r="A26" s="53"/>
      <c r="B26" s="7" t="s">
        <v>2</v>
      </c>
      <c r="C26" s="93"/>
      <c r="D26" s="38" t="e">
        <f t="shared" ref="D26:D29" si="0">ROUND(D20/D8*D14,0)</f>
        <v>#DIV/0!</v>
      </c>
      <c r="E26" s="7">
        <f>SUM('FTE Numbers to Enter'!C5)</f>
        <v>6.5</v>
      </c>
      <c r="F26" s="15" t="e">
        <f>SUM(D26/E26)</f>
        <v>#DIV/0!</v>
      </c>
      <c r="G26" s="150"/>
      <c r="H26" s="168"/>
      <c r="I26" s="169"/>
    </row>
    <row r="27" spans="1:9" ht="13" hidden="1" customHeight="1" x14ac:dyDescent="0.15">
      <c r="A27" s="53"/>
      <c r="B27" s="90" t="s">
        <v>3</v>
      </c>
      <c r="C27" s="93"/>
      <c r="D27" s="38" t="e">
        <f t="shared" si="0"/>
        <v>#DIV/0!</v>
      </c>
      <c r="E27" s="90">
        <f>SUM('FTE Numbers to Enter'!C6)</f>
        <v>5</v>
      </c>
      <c r="F27" s="5" t="e">
        <f>SUM(D27/E27)</f>
        <v>#DIV/0!</v>
      </c>
      <c r="G27" s="150"/>
      <c r="H27" s="168"/>
      <c r="I27" s="169"/>
    </row>
    <row r="28" spans="1:9" ht="13" hidden="1" customHeight="1" x14ac:dyDescent="0.15">
      <c r="A28" s="53"/>
      <c r="B28" s="8" t="s">
        <v>4</v>
      </c>
      <c r="C28" s="93"/>
      <c r="D28" s="38" t="e">
        <f t="shared" si="0"/>
        <v>#DIV/0!</v>
      </c>
      <c r="E28" s="8">
        <f>SUM('FTE Numbers to Enter'!C7)</f>
        <v>3</v>
      </c>
      <c r="F28" s="16" t="e">
        <f>SUM(D28/E28)</f>
        <v>#DIV/0!</v>
      </c>
      <c r="G28" s="150"/>
      <c r="H28" s="168"/>
      <c r="I28" s="169"/>
    </row>
    <row r="29" spans="1:9" ht="13" hidden="1" customHeight="1" x14ac:dyDescent="0.15">
      <c r="A29" s="53"/>
      <c r="B29" s="9" t="s">
        <v>5</v>
      </c>
      <c r="C29" s="94"/>
      <c r="D29" s="38" t="e">
        <f t="shared" si="0"/>
        <v>#DIV/0!</v>
      </c>
      <c r="E29" s="9">
        <f>SUM('FTE Numbers to Enter'!C8)</f>
        <v>8</v>
      </c>
      <c r="F29" s="54" t="e">
        <f>SUM(D29/E29)</f>
        <v>#DIV/0!</v>
      </c>
      <c r="G29" s="151"/>
      <c r="H29" s="168"/>
      <c r="I29" s="169"/>
    </row>
    <row r="30" spans="1:9" ht="13.25" hidden="1" customHeight="1" x14ac:dyDescent="0.15">
      <c r="A30" s="37" t="s">
        <v>81</v>
      </c>
      <c r="B30" s="146"/>
      <c r="C30" s="173"/>
      <c r="D30" s="173"/>
      <c r="E30" s="173"/>
      <c r="F30" s="174"/>
      <c r="G30" s="97"/>
      <c r="H30" s="96"/>
      <c r="I30" s="95"/>
    </row>
    <row r="31" spans="1:9" ht="13.25" hidden="1" customHeight="1" x14ac:dyDescent="0.15">
      <c r="A31" s="52"/>
      <c r="B31" s="6" t="s">
        <v>1</v>
      </c>
      <c r="C31" s="92"/>
      <c r="D31" s="38" t="e">
        <f>ROUND((D19+D19+D25)/3,0)</f>
        <v>#DIV/0!</v>
      </c>
      <c r="E31" s="6">
        <f>SUM('FTE Numbers to Enter'!C4)</f>
        <v>8</v>
      </c>
      <c r="F31" s="14" t="e">
        <f t="shared" ref="F31:F35" si="1">SUM(D31/E31)</f>
        <v>#DIV/0!</v>
      </c>
      <c r="G31" s="97"/>
      <c r="H31" s="96"/>
      <c r="I31" s="95"/>
    </row>
    <row r="32" spans="1:9" ht="13.25" hidden="1" customHeight="1" x14ac:dyDescent="0.15">
      <c r="A32" s="53"/>
      <c r="B32" s="7" t="s">
        <v>2</v>
      </c>
      <c r="C32" s="93"/>
      <c r="D32" s="38" t="e">
        <f t="shared" ref="D32:D35" si="2">ROUND((D20+D20+D26)/3,0)</f>
        <v>#DIV/0!</v>
      </c>
      <c r="E32" s="6">
        <f>SUM('FTE Numbers to Enter'!C5)</f>
        <v>6.5</v>
      </c>
      <c r="F32" s="14" t="e">
        <f t="shared" si="1"/>
        <v>#DIV/0!</v>
      </c>
      <c r="G32" s="97"/>
      <c r="H32" s="96"/>
      <c r="I32" s="95"/>
    </row>
    <row r="33" spans="1:9" ht="13.25" hidden="1" customHeight="1" x14ac:dyDescent="0.15">
      <c r="A33" s="53"/>
      <c r="B33" s="90" t="s">
        <v>3</v>
      </c>
      <c r="C33" s="93"/>
      <c r="D33" s="38" t="e">
        <f t="shared" si="2"/>
        <v>#DIV/0!</v>
      </c>
      <c r="E33" s="6">
        <f>SUM('FTE Numbers to Enter'!C6)</f>
        <v>5</v>
      </c>
      <c r="F33" s="14" t="e">
        <f t="shared" si="1"/>
        <v>#DIV/0!</v>
      </c>
      <c r="G33" s="97"/>
      <c r="H33" s="96"/>
      <c r="I33" s="95"/>
    </row>
    <row r="34" spans="1:9" ht="13.25" hidden="1" customHeight="1" x14ac:dyDescent="0.15">
      <c r="A34" s="53"/>
      <c r="B34" s="8" t="s">
        <v>4</v>
      </c>
      <c r="C34" s="93"/>
      <c r="D34" s="38" t="e">
        <f t="shared" si="2"/>
        <v>#DIV/0!</v>
      </c>
      <c r="E34" s="6">
        <f>SUM('FTE Numbers to Enter'!C7)</f>
        <v>3</v>
      </c>
      <c r="F34" s="14" t="e">
        <f t="shared" si="1"/>
        <v>#DIV/0!</v>
      </c>
      <c r="G34" s="97"/>
      <c r="H34" s="96"/>
      <c r="I34" s="95"/>
    </row>
    <row r="35" spans="1:9" ht="13.25" hidden="1" customHeight="1" thickBot="1" x14ac:dyDescent="0.2">
      <c r="A35" s="53"/>
      <c r="B35" s="9" t="s">
        <v>5</v>
      </c>
      <c r="C35" s="94"/>
      <c r="D35" s="38" t="e">
        <f t="shared" si="2"/>
        <v>#DIV/0!</v>
      </c>
      <c r="E35" s="6">
        <f>SUM('FTE Numbers to Enter'!C8)</f>
        <v>8</v>
      </c>
      <c r="F35" s="14" t="e">
        <f t="shared" si="1"/>
        <v>#DIV/0!</v>
      </c>
      <c r="G35" s="97"/>
      <c r="H35" s="96"/>
      <c r="I35" s="95"/>
    </row>
    <row r="36" spans="1:9" ht="19" thickBot="1" x14ac:dyDescent="0.25">
      <c r="A36" s="155" t="s">
        <v>23</v>
      </c>
      <c r="B36" s="155"/>
      <c r="C36" s="155"/>
      <c r="D36" s="155"/>
      <c r="E36" s="155"/>
      <c r="F36" s="51" t="e">
        <f>SUM(F25:F29,F25:F29,F7:F11)/3</f>
        <v>#DIV/0!</v>
      </c>
      <c r="G36" s="71"/>
      <c r="H36" s="156">
        <f>SUM(D51)</f>
        <v>0</v>
      </c>
      <c r="I36" s="157"/>
    </row>
    <row r="37" spans="1:9" ht="12.75" customHeight="1" x14ac:dyDescent="0.15">
      <c r="A37" s="2" t="s">
        <v>14</v>
      </c>
      <c r="B37" s="18" t="s">
        <v>15</v>
      </c>
      <c r="C37" s="18" t="s">
        <v>16</v>
      </c>
      <c r="D37" s="158"/>
      <c r="E37" s="55">
        <v>0</v>
      </c>
      <c r="F37" s="55"/>
      <c r="G37" s="56"/>
    </row>
    <row r="38" spans="1:9" ht="12.75" customHeight="1" x14ac:dyDescent="0.15">
      <c r="A38" s="43"/>
      <c r="B38" s="44"/>
      <c r="C38" s="44"/>
      <c r="D38" s="159"/>
      <c r="E38" s="32">
        <v>0.25</v>
      </c>
      <c r="F38" s="32"/>
      <c r="G38" s="32"/>
      <c r="H38" s="58"/>
      <c r="I38" s="58"/>
    </row>
    <row r="39" spans="1:9" ht="12.75" customHeight="1" x14ac:dyDescent="0.15">
      <c r="A39" s="43"/>
      <c r="B39" s="44"/>
      <c r="C39" s="44"/>
      <c r="D39" s="159"/>
      <c r="E39" s="32">
        <v>0.33</v>
      </c>
      <c r="F39" s="32"/>
      <c r="G39" s="32"/>
      <c r="H39" s="58"/>
      <c r="I39" s="58"/>
    </row>
    <row r="40" spans="1:9" ht="12.75" customHeight="1" x14ac:dyDescent="0.15">
      <c r="A40" s="43"/>
      <c r="B40" s="44"/>
      <c r="C40" s="44"/>
      <c r="D40" s="159"/>
      <c r="E40" s="32">
        <v>0.5</v>
      </c>
      <c r="F40" s="32"/>
      <c r="G40" s="32"/>
      <c r="H40" s="58"/>
      <c r="I40" s="58"/>
    </row>
    <row r="41" spans="1:9" ht="12.75" customHeight="1" x14ac:dyDescent="0.15">
      <c r="A41" s="43"/>
      <c r="B41" s="44"/>
      <c r="C41" s="44"/>
      <c r="D41" s="159"/>
      <c r="E41" s="32">
        <v>0.66</v>
      </c>
      <c r="F41" s="32"/>
      <c r="G41" s="32"/>
      <c r="H41" s="58"/>
      <c r="I41" s="58"/>
    </row>
    <row r="42" spans="1:9" ht="12.75" customHeight="1" x14ac:dyDescent="0.15">
      <c r="A42" s="43"/>
      <c r="B42" s="45"/>
      <c r="C42" s="44"/>
      <c r="D42" s="159"/>
      <c r="E42" s="32">
        <v>0.75</v>
      </c>
      <c r="F42" s="32"/>
      <c r="G42" s="32"/>
      <c r="H42" s="58"/>
      <c r="I42" s="58"/>
    </row>
    <row r="43" spans="1:9" ht="12.75" customHeight="1" x14ac:dyDescent="0.15">
      <c r="A43" s="43"/>
      <c r="B43" s="44"/>
      <c r="C43" s="44"/>
      <c r="D43" s="159"/>
      <c r="E43" s="32">
        <v>1</v>
      </c>
      <c r="F43" s="32"/>
    </row>
    <row r="44" spans="1:9" ht="12.75" customHeight="1" x14ac:dyDescent="0.15">
      <c r="A44" s="43"/>
      <c r="B44" s="44"/>
      <c r="C44" s="109"/>
      <c r="D44" s="159"/>
      <c r="E44" s="32">
        <v>2</v>
      </c>
      <c r="F44" s="32"/>
      <c r="G44" s="30">
        <v>1</v>
      </c>
    </row>
    <row r="45" spans="1:9" ht="12.75" customHeight="1" x14ac:dyDescent="0.15">
      <c r="A45" s="43"/>
      <c r="B45" s="44"/>
      <c r="C45" s="109"/>
      <c r="D45" s="159"/>
      <c r="E45" s="31"/>
      <c r="F45" s="31"/>
    </row>
    <row r="46" spans="1:9" ht="12.75" customHeight="1" x14ac:dyDescent="0.15">
      <c r="A46" s="43"/>
      <c r="B46" s="44"/>
      <c r="C46" s="109"/>
      <c r="D46" s="159"/>
      <c r="E46" s="31"/>
      <c r="F46" s="31"/>
    </row>
    <row r="47" spans="1:9" ht="12.75" customHeight="1" x14ac:dyDescent="0.15">
      <c r="A47" s="43"/>
      <c r="B47" s="44"/>
      <c r="C47" s="109"/>
      <c r="D47" s="159"/>
      <c r="E47" s="31"/>
      <c r="F47" s="31"/>
    </row>
    <row r="48" spans="1:9" ht="12.75" customHeight="1" x14ac:dyDescent="0.15">
      <c r="A48" s="43"/>
      <c r="B48" s="44"/>
      <c r="C48" s="109"/>
      <c r="D48" s="159"/>
      <c r="E48" s="31"/>
      <c r="F48" s="31"/>
    </row>
    <row r="49" spans="1:6" ht="12.75" customHeight="1" x14ac:dyDescent="0.15">
      <c r="A49" s="43"/>
      <c r="B49" s="44"/>
      <c r="C49" s="109"/>
      <c r="D49" s="160"/>
      <c r="E49" s="161" t="s">
        <v>27</v>
      </c>
      <c r="F49" s="162"/>
    </row>
    <row r="50" spans="1:6" ht="13" customHeight="1" x14ac:dyDescent="0.15">
      <c r="A50" s="63"/>
      <c r="B50" s="47">
        <f>SUM(A38:A49)</f>
        <v>0</v>
      </c>
      <c r="C50" s="64"/>
      <c r="D50" s="65" t="s">
        <v>25</v>
      </c>
      <c r="E50" s="66" t="s">
        <v>26</v>
      </c>
      <c r="F50" s="11"/>
    </row>
    <row r="51" spans="1:6" ht="13" customHeight="1" x14ac:dyDescent="0.15">
      <c r="A51" s="47" t="s">
        <v>17</v>
      </c>
      <c r="B51" s="67">
        <f>SUM(B50/1)</f>
        <v>0</v>
      </c>
      <c r="C51" s="68">
        <f>SUM(C50/2.5)</f>
        <v>0</v>
      </c>
      <c r="D51" s="69">
        <f>SUM(B51+C51)</f>
        <v>0</v>
      </c>
      <c r="E51" s="70" t="e">
        <f>SUM(F36-H36)</f>
        <v>#DIV/0!</v>
      </c>
      <c r="F51" s="20"/>
    </row>
  </sheetData>
  <sheetProtection sheet="1" objects="1" scenarios="1" selectLockedCells="1"/>
  <mergeCells count="22">
    <mergeCell ref="B6:F6"/>
    <mergeCell ref="G6:G11"/>
    <mergeCell ref="H6:I29"/>
    <mergeCell ref="C7:C11"/>
    <mergeCell ref="B12:F12"/>
    <mergeCell ref="G12:G17"/>
    <mergeCell ref="C13:C17"/>
    <mergeCell ref="B18:F18"/>
    <mergeCell ref="G18:G29"/>
    <mergeCell ref="A1:I1"/>
    <mergeCell ref="A2:I2"/>
    <mergeCell ref="A3:I3"/>
    <mergeCell ref="A4:I4"/>
    <mergeCell ref="H5:I5"/>
    <mergeCell ref="H36:I36"/>
    <mergeCell ref="D37:D49"/>
    <mergeCell ref="E49:F49"/>
    <mergeCell ref="A19:A23"/>
    <mergeCell ref="C19:C23"/>
    <mergeCell ref="B24:F24"/>
    <mergeCell ref="B30:F30"/>
    <mergeCell ref="A36:E36"/>
  </mergeCells>
  <dataValidations count="2">
    <dataValidation type="list" allowBlank="1" showInputMessage="1" showErrorMessage="1" sqref="A38:A49" xr:uid="{00000000-0002-0000-0500-000000000000}">
      <formula1>$E$37:$E$48</formula1>
    </dataValidation>
    <dataValidation type="list" allowBlank="1" showInputMessage="1" showErrorMessage="1" sqref="A50" xr:uid="{00000000-0002-0000-0500-000001000000}">
      <formula1>$F$37:$F$44</formula1>
    </dataValidation>
  </dataValidations>
  <printOptions horizontalCentered="1"/>
  <pageMargins left="0.3" right="0.33" top="1" bottom="1" header="0.5" footer="0.5"/>
  <pageSetup paperSize="5" scale="97" orientation="landscape"/>
  <headerFooter alignWithMargins="0">
    <oddFooter>Page &amp;P of &amp;N</oddFooter>
  </headerFooter>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51"/>
  <sheetViews>
    <sheetView zoomScale="120" zoomScaleNormal="120" zoomScaleSheetLayoutView="100" workbookViewId="0">
      <selection activeCell="D20" sqref="D20"/>
    </sheetView>
  </sheetViews>
  <sheetFormatPr baseColWidth="10" defaultColWidth="11.5" defaultRowHeight="13" x14ac:dyDescent="0.15"/>
  <cols>
    <col min="1" max="1" width="13.1640625" customWidth="1"/>
    <col min="2" max="3" width="16.6640625" customWidth="1"/>
    <col min="4" max="4" width="17.33203125" customWidth="1"/>
    <col min="5" max="5" width="16.6640625" customWidth="1"/>
    <col min="6" max="6" width="20.6640625" customWidth="1"/>
    <col min="7" max="7" width="10.83203125" customWidth="1"/>
    <col min="8" max="255" width="8.83203125" customWidth="1"/>
  </cols>
  <sheetData>
    <row r="1" spans="1:9" x14ac:dyDescent="0.15">
      <c r="A1" s="147" t="s">
        <v>12</v>
      </c>
      <c r="B1" s="147"/>
      <c r="C1" s="147"/>
      <c r="D1" s="147"/>
      <c r="E1" s="147"/>
      <c r="F1" s="147"/>
      <c r="G1" s="147"/>
      <c r="H1" s="147"/>
      <c r="I1" s="147"/>
    </row>
    <row r="2" spans="1:9" x14ac:dyDescent="0.15">
      <c r="A2" s="147" t="s">
        <v>0</v>
      </c>
      <c r="B2" s="147"/>
      <c r="C2" s="147"/>
      <c r="D2" s="147"/>
      <c r="E2" s="147"/>
      <c r="F2" s="147"/>
      <c r="G2" s="147"/>
      <c r="H2" s="147"/>
      <c r="I2" s="147"/>
    </row>
    <row r="3" spans="1:9" x14ac:dyDescent="0.15">
      <c r="A3" s="147" t="s">
        <v>50</v>
      </c>
      <c r="B3" s="147"/>
      <c r="C3" s="147"/>
      <c r="D3" s="147"/>
      <c r="E3" s="147"/>
      <c r="F3" s="147"/>
      <c r="G3" s="147"/>
      <c r="H3" s="147"/>
      <c r="I3" s="147"/>
    </row>
    <row r="4" spans="1:9" x14ac:dyDescent="0.15">
      <c r="A4" s="148" t="s">
        <v>76</v>
      </c>
      <c r="B4" s="148"/>
      <c r="C4" s="148"/>
      <c r="D4" s="148"/>
      <c r="E4" s="148"/>
      <c r="F4" s="148"/>
      <c r="G4" s="148"/>
      <c r="H4" s="148"/>
      <c r="I4" s="148"/>
    </row>
    <row r="5" spans="1:9" ht="66" customHeight="1" x14ac:dyDescent="0.15">
      <c r="A5" s="10" t="s">
        <v>7</v>
      </c>
      <c r="B5" s="10" t="s">
        <v>6</v>
      </c>
      <c r="C5" s="82" t="s">
        <v>11</v>
      </c>
      <c r="D5" s="10" t="s">
        <v>83</v>
      </c>
      <c r="E5" s="10" t="s">
        <v>10</v>
      </c>
      <c r="F5" s="10" t="s">
        <v>9</v>
      </c>
      <c r="G5" s="29" t="s">
        <v>44</v>
      </c>
      <c r="H5" s="163" t="s">
        <v>22</v>
      </c>
      <c r="I5" s="164"/>
    </row>
    <row r="6" spans="1:9" ht="14" customHeight="1" x14ac:dyDescent="0.15">
      <c r="A6" s="37" t="s">
        <v>77</v>
      </c>
      <c r="B6" s="165"/>
      <c r="C6" s="165"/>
      <c r="D6" s="165"/>
      <c r="E6" s="165"/>
      <c r="F6" s="165"/>
      <c r="G6" s="152">
        <f>SUM(F7:F11)</f>
        <v>0</v>
      </c>
      <c r="H6" s="166"/>
      <c r="I6" s="167"/>
    </row>
    <row r="7" spans="1:9" ht="13" customHeight="1" x14ac:dyDescent="0.15">
      <c r="A7" s="49"/>
      <c r="B7" s="6" t="s">
        <v>1</v>
      </c>
      <c r="C7" s="170"/>
      <c r="D7" s="38"/>
      <c r="E7" s="6">
        <f>SUM('FTE Numbers to Enter'!C4)</f>
        <v>8</v>
      </c>
      <c r="F7" s="14">
        <f>SUM(D7/E7)</f>
        <v>0</v>
      </c>
      <c r="G7" s="153"/>
      <c r="H7" s="168"/>
      <c r="I7" s="169"/>
    </row>
    <row r="8" spans="1:9" ht="13" customHeight="1" x14ac:dyDescent="0.15">
      <c r="A8" s="49"/>
      <c r="B8" s="7" t="s">
        <v>2</v>
      </c>
      <c r="C8" s="171"/>
      <c r="D8" s="39"/>
      <c r="E8" s="7">
        <f>SUM('FTE Numbers to Enter'!C5)</f>
        <v>6.5</v>
      </c>
      <c r="F8" s="15">
        <f>SUM(D8/E8)</f>
        <v>0</v>
      </c>
      <c r="G8" s="153"/>
      <c r="H8" s="168"/>
      <c r="I8" s="169"/>
    </row>
    <row r="9" spans="1:9" ht="13" customHeight="1" x14ac:dyDescent="0.15">
      <c r="A9" s="49"/>
      <c r="B9" s="90" t="s">
        <v>3</v>
      </c>
      <c r="C9" s="171"/>
      <c r="D9" s="40"/>
      <c r="E9" s="90">
        <f>SUM('FTE Numbers to Enter'!C6)</f>
        <v>5</v>
      </c>
      <c r="F9" s="5">
        <f>SUM(D9/E9)</f>
        <v>0</v>
      </c>
      <c r="G9" s="153"/>
      <c r="H9" s="168"/>
      <c r="I9" s="169"/>
    </row>
    <row r="10" spans="1:9" ht="13" customHeight="1" x14ac:dyDescent="0.15">
      <c r="A10" s="49"/>
      <c r="B10" s="8" t="s">
        <v>4</v>
      </c>
      <c r="C10" s="171"/>
      <c r="D10" s="41"/>
      <c r="E10" s="8">
        <f>SUM('FTE Numbers to Enter'!C7)</f>
        <v>3</v>
      </c>
      <c r="F10" s="16">
        <f>SUM(D10/E10)</f>
        <v>0</v>
      </c>
      <c r="G10" s="153"/>
      <c r="H10" s="168"/>
      <c r="I10" s="169"/>
    </row>
    <row r="11" spans="1:9" ht="13" customHeight="1" x14ac:dyDescent="0.15">
      <c r="A11" s="50"/>
      <c r="B11" s="9" t="s">
        <v>5</v>
      </c>
      <c r="C11" s="172"/>
      <c r="D11" s="42"/>
      <c r="E11" s="9">
        <f>SUM('FTE Numbers to Enter'!C8)</f>
        <v>8</v>
      </c>
      <c r="F11" s="54">
        <f>SUM(D11/E11)</f>
        <v>0</v>
      </c>
      <c r="G11" s="154"/>
      <c r="H11" s="168"/>
      <c r="I11" s="169"/>
    </row>
    <row r="12" spans="1:9" ht="13.25" customHeight="1" x14ac:dyDescent="0.15">
      <c r="A12" s="37" t="s">
        <v>79</v>
      </c>
      <c r="B12" s="165"/>
      <c r="C12" s="165"/>
      <c r="D12" s="165"/>
      <c r="E12" s="165"/>
      <c r="F12" s="165"/>
      <c r="G12" s="152">
        <f>SUM(F13:F17)</f>
        <v>0</v>
      </c>
      <c r="H12" s="168"/>
      <c r="I12" s="169"/>
    </row>
    <row r="13" spans="1:9" ht="13.25" customHeight="1" x14ac:dyDescent="0.15">
      <c r="A13" s="49"/>
      <c r="B13" s="6" t="s">
        <v>1</v>
      </c>
      <c r="C13" s="170"/>
      <c r="D13" s="38"/>
      <c r="E13" s="6">
        <f>SUM('FTE Numbers to Enter'!C4)</f>
        <v>8</v>
      </c>
      <c r="F13" s="14">
        <f>SUM(D13/E13)</f>
        <v>0</v>
      </c>
      <c r="G13" s="153"/>
      <c r="H13" s="168"/>
      <c r="I13" s="169"/>
    </row>
    <row r="14" spans="1:9" ht="13.25" customHeight="1" x14ac:dyDescent="0.15">
      <c r="A14" s="49"/>
      <c r="B14" s="7" t="s">
        <v>2</v>
      </c>
      <c r="C14" s="171"/>
      <c r="D14" s="39"/>
      <c r="E14" s="7">
        <f>SUM('FTE Numbers to Enter'!C5)</f>
        <v>6.5</v>
      </c>
      <c r="F14" s="15">
        <f>SUM(D14/E14)</f>
        <v>0</v>
      </c>
      <c r="G14" s="153"/>
      <c r="H14" s="168"/>
      <c r="I14" s="169"/>
    </row>
    <row r="15" spans="1:9" ht="13.25" customHeight="1" x14ac:dyDescent="0.15">
      <c r="A15" s="49"/>
      <c r="B15" s="90" t="s">
        <v>3</v>
      </c>
      <c r="C15" s="171"/>
      <c r="D15" s="40"/>
      <c r="E15" s="98">
        <f>SUM('FTE Numbers to Enter'!C6)</f>
        <v>5</v>
      </c>
      <c r="F15" s="5">
        <f>SUM(D15/E15)</f>
        <v>0</v>
      </c>
      <c r="G15" s="153"/>
      <c r="H15" s="168"/>
      <c r="I15" s="169"/>
    </row>
    <row r="16" spans="1:9" ht="13.25" customHeight="1" x14ac:dyDescent="0.15">
      <c r="A16" s="49"/>
      <c r="B16" s="8" t="s">
        <v>4</v>
      </c>
      <c r="C16" s="171"/>
      <c r="D16" s="41"/>
      <c r="E16" s="8">
        <f>SUM('FTE Numbers to Enter'!C7)</f>
        <v>3</v>
      </c>
      <c r="F16" s="16">
        <f>SUM(D16/E16)</f>
        <v>0</v>
      </c>
      <c r="G16" s="153"/>
      <c r="H16" s="168"/>
      <c r="I16" s="169"/>
    </row>
    <row r="17" spans="1:9" ht="13.25" customHeight="1" x14ac:dyDescent="0.15">
      <c r="A17" s="50"/>
      <c r="B17" s="9" t="s">
        <v>5</v>
      </c>
      <c r="C17" s="172"/>
      <c r="D17" s="42"/>
      <c r="E17" s="9">
        <f>SUM('FTE Numbers to Enter'!C8)</f>
        <v>8</v>
      </c>
      <c r="F17" s="54">
        <f>SUM(D17/E17)</f>
        <v>0</v>
      </c>
      <c r="G17" s="154"/>
      <c r="H17" s="168"/>
      <c r="I17" s="169"/>
    </row>
    <row r="18" spans="1:9" ht="14" customHeight="1" x14ac:dyDescent="0.15">
      <c r="A18" s="37" t="s">
        <v>78</v>
      </c>
      <c r="B18" s="146"/>
      <c r="C18" s="173"/>
      <c r="D18" s="173"/>
      <c r="E18" s="173"/>
      <c r="F18" s="174"/>
      <c r="G18" s="149" t="e">
        <f>SUM(F31:F35)</f>
        <v>#DIV/0!</v>
      </c>
      <c r="H18" s="168"/>
      <c r="I18" s="169"/>
    </row>
    <row r="19" spans="1:9" ht="13" customHeight="1" x14ac:dyDescent="0.15">
      <c r="A19" s="175"/>
      <c r="B19" s="6" t="s">
        <v>1</v>
      </c>
      <c r="C19" s="170"/>
      <c r="D19" s="38"/>
      <c r="E19" s="6">
        <f>SUM('FTE Numbers to Enter'!C4)</f>
        <v>8</v>
      </c>
      <c r="F19" s="14">
        <f>SUM(D19/E19)</f>
        <v>0</v>
      </c>
      <c r="G19" s="150"/>
      <c r="H19" s="168"/>
      <c r="I19" s="169"/>
    </row>
    <row r="20" spans="1:9" ht="13" customHeight="1" x14ac:dyDescent="0.15">
      <c r="A20" s="176"/>
      <c r="B20" s="7" t="s">
        <v>2</v>
      </c>
      <c r="C20" s="171"/>
      <c r="D20" s="39"/>
      <c r="E20" s="7">
        <f>SUM('FTE Numbers to Enter'!C5)</f>
        <v>6.5</v>
      </c>
      <c r="F20" s="15">
        <f>SUM(D20/E20)</f>
        <v>0</v>
      </c>
      <c r="G20" s="150"/>
      <c r="H20" s="168"/>
      <c r="I20" s="169"/>
    </row>
    <row r="21" spans="1:9" ht="13" customHeight="1" x14ac:dyDescent="0.15">
      <c r="A21" s="176"/>
      <c r="B21" s="90" t="s">
        <v>3</v>
      </c>
      <c r="C21" s="171"/>
      <c r="D21" s="40"/>
      <c r="E21" s="98">
        <f>SUM('FTE Numbers to Enter'!C6)</f>
        <v>5</v>
      </c>
      <c r="F21" s="5">
        <f>SUM(D21/E21)</f>
        <v>0</v>
      </c>
      <c r="G21" s="150"/>
      <c r="H21" s="168"/>
      <c r="I21" s="169"/>
    </row>
    <row r="22" spans="1:9" ht="13" customHeight="1" x14ac:dyDescent="0.15">
      <c r="A22" s="176"/>
      <c r="B22" s="8" t="s">
        <v>4</v>
      </c>
      <c r="C22" s="171"/>
      <c r="D22" s="41"/>
      <c r="E22" s="8">
        <f>SUM('FTE Numbers to Enter'!C7)</f>
        <v>3</v>
      </c>
      <c r="F22" s="16">
        <f>SUM(D22/E22)</f>
        <v>0</v>
      </c>
      <c r="G22" s="150"/>
      <c r="H22" s="168"/>
      <c r="I22" s="169"/>
    </row>
    <row r="23" spans="1:9" ht="14" customHeight="1" thickBot="1" x14ac:dyDescent="0.2">
      <c r="A23" s="177"/>
      <c r="B23" s="9" t="s">
        <v>5</v>
      </c>
      <c r="C23" s="172"/>
      <c r="D23" s="42"/>
      <c r="E23" s="9">
        <f>SUM('FTE Numbers to Enter'!C8)</f>
        <v>8</v>
      </c>
      <c r="F23" s="54">
        <f>SUM(D23/E23)</f>
        <v>0</v>
      </c>
      <c r="G23" s="150"/>
      <c r="H23" s="168"/>
      <c r="I23" s="169"/>
    </row>
    <row r="24" spans="1:9" ht="14" hidden="1" customHeight="1" x14ac:dyDescent="0.15">
      <c r="A24" s="37" t="s">
        <v>80</v>
      </c>
      <c r="B24" s="146"/>
      <c r="C24" s="173"/>
      <c r="D24" s="173"/>
      <c r="E24" s="173"/>
      <c r="F24" s="174"/>
      <c r="G24" s="150"/>
      <c r="H24" s="168"/>
      <c r="I24" s="169"/>
    </row>
    <row r="25" spans="1:9" ht="13" hidden="1" customHeight="1" x14ac:dyDescent="0.15">
      <c r="A25" s="52"/>
      <c r="B25" s="6" t="s">
        <v>1</v>
      </c>
      <c r="C25" s="92"/>
      <c r="D25" s="38" t="e">
        <f>ROUND(D19/D7*D13,0)</f>
        <v>#DIV/0!</v>
      </c>
      <c r="E25" s="6">
        <f>SUM('FTE Numbers to Enter'!C4)</f>
        <v>8</v>
      </c>
      <c r="F25" s="14" t="e">
        <f>SUM(D25/E25)</f>
        <v>#DIV/0!</v>
      </c>
      <c r="G25" s="150"/>
      <c r="H25" s="168"/>
      <c r="I25" s="169"/>
    </row>
    <row r="26" spans="1:9" ht="13" hidden="1" customHeight="1" x14ac:dyDescent="0.15">
      <c r="A26" s="53"/>
      <c r="B26" s="7" t="s">
        <v>2</v>
      </c>
      <c r="C26" s="93"/>
      <c r="D26" s="38" t="e">
        <f t="shared" ref="D26:D29" si="0">ROUND(D20/D8*D14,0)</f>
        <v>#DIV/0!</v>
      </c>
      <c r="E26" s="7">
        <f>SUM('FTE Numbers to Enter'!C5)</f>
        <v>6.5</v>
      </c>
      <c r="F26" s="15" t="e">
        <f>SUM(D26/E26)</f>
        <v>#DIV/0!</v>
      </c>
      <c r="G26" s="150"/>
      <c r="H26" s="168"/>
      <c r="I26" s="169"/>
    </row>
    <row r="27" spans="1:9" ht="13" hidden="1" customHeight="1" x14ac:dyDescent="0.15">
      <c r="A27" s="53"/>
      <c r="B27" s="90" t="s">
        <v>3</v>
      </c>
      <c r="C27" s="93"/>
      <c r="D27" s="38" t="e">
        <f t="shared" si="0"/>
        <v>#DIV/0!</v>
      </c>
      <c r="E27" s="90">
        <f>SUM('FTE Numbers to Enter'!C6)</f>
        <v>5</v>
      </c>
      <c r="F27" s="5" t="e">
        <f>SUM(D27/E27)</f>
        <v>#DIV/0!</v>
      </c>
      <c r="G27" s="150"/>
      <c r="H27" s="168"/>
      <c r="I27" s="169"/>
    </row>
    <row r="28" spans="1:9" ht="13" hidden="1" customHeight="1" x14ac:dyDescent="0.15">
      <c r="A28" s="53"/>
      <c r="B28" s="8" t="s">
        <v>4</v>
      </c>
      <c r="C28" s="93"/>
      <c r="D28" s="38" t="e">
        <f t="shared" si="0"/>
        <v>#DIV/0!</v>
      </c>
      <c r="E28" s="8">
        <f>SUM('FTE Numbers to Enter'!C7)</f>
        <v>3</v>
      </c>
      <c r="F28" s="16" t="e">
        <f>SUM(D28/E28)</f>
        <v>#DIV/0!</v>
      </c>
      <c r="G28" s="150"/>
      <c r="H28" s="168"/>
      <c r="I28" s="169"/>
    </row>
    <row r="29" spans="1:9" ht="13" hidden="1" customHeight="1" x14ac:dyDescent="0.15">
      <c r="A29" s="53"/>
      <c r="B29" s="9" t="s">
        <v>5</v>
      </c>
      <c r="C29" s="94"/>
      <c r="D29" s="38" t="e">
        <f t="shared" si="0"/>
        <v>#DIV/0!</v>
      </c>
      <c r="E29" s="9">
        <f>SUM('FTE Numbers to Enter'!C8)</f>
        <v>8</v>
      </c>
      <c r="F29" s="54" t="e">
        <f>SUM(D29/E29)</f>
        <v>#DIV/0!</v>
      </c>
      <c r="G29" s="151"/>
      <c r="H29" s="168"/>
      <c r="I29" s="169"/>
    </row>
    <row r="30" spans="1:9" ht="13.25" hidden="1" customHeight="1" x14ac:dyDescent="0.15">
      <c r="A30" s="37" t="s">
        <v>81</v>
      </c>
      <c r="B30" s="146"/>
      <c r="C30" s="173"/>
      <c r="D30" s="173"/>
      <c r="E30" s="173"/>
      <c r="F30" s="174"/>
      <c r="G30" s="97"/>
      <c r="H30" s="96"/>
      <c r="I30" s="95"/>
    </row>
    <row r="31" spans="1:9" ht="13.25" hidden="1" customHeight="1" x14ac:dyDescent="0.15">
      <c r="A31" s="52"/>
      <c r="B31" s="6" t="s">
        <v>1</v>
      </c>
      <c r="C31" s="92"/>
      <c r="D31" s="38" t="e">
        <f>ROUND((D19+D19+D25)/3,0)</f>
        <v>#DIV/0!</v>
      </c>
      <c r="E31" s="6">
        <f>SUM('FTE Numbers to Enter'!C4)</f>
        <v>8</v>
      </c>
      <c r="F31" s="14" t="e">
        <f t="shared" ref="F31:F35" si="1">SUM(D31/E31)</f>
        <v>#DIV/0!</v>
      </c>
      <c r="G31" s="97"/>
      <c r="H31" s="96"/>
      <c r="I31" s="95"/>
    </row>
    <row r="32" spans="1:9" ht="13.25" hidden="1" customHeight="1" x14ac:dyDescent="0.15">
      <c r="A32" s="53"/>
      <c r="B32" s="7" t="s">
        <v>2</v>
      </c>
      <c r="C32" s="93"/>
      <c r="D32" s="38" t="e">
        <f t="shared" ref="D32:D35" si="2">ROUND((D20+D20+D26)/3,0)</f>
        <v>#DIV/0!</v>
      </c>
      <c r="E32" s="6">
        <f>SUM('FTE Numbers to Enter'!C5)</f>
        <v>6.5</v>
      </c>
      <c r="F32" s="14" t="e">
        <f t="shared" si="1"/>
        <v>#DIV/0!</v>
      </c>
      <c r="G32" s="97"/>
      <c r="H32" s="96"/>
      <c r="I32" s="95"/>
    </row>
    <row r="33" spans="1:9" ht="13.25" hidden="1" customHeight="1" x14ac:dyDescent="0.15">
      <c r="A33" s="53"/>
      <c r="B33" s="90" t="s">
        <v>3</v>
      </c>
      <c r="C33" s="93"/>
      <c r="D33" s="38" t="e">
        <f t="shared" si="2"/>
        <v>#DIV/0!</v>
      </c>
      <c r="E33" s="6">
        <f>SUM('FTE Numbers to Enter'!C6)</f>
        <v>5</v>
      </c>
      <c r="F33" s="14" t="e">
        <f t="shared" si="1"/>
        <v>#DIV/0!</v>
      </c>
      <c r="G33" s="97"/>
      <c r="H33" s="96"/>
      <c r="I33" s="95"/>
    </row>
    <row r="34" spans="1:9" ht="13.25" hidden="1" customHeight="1" x14ac:dyDescent="0.15">
      <c r="A34" s="53"/>
      <c r="B34" s="8" t="s">
        <v>4</v>
      </c>
      <c r="C34" s="93"/>
      <c r="D34" s="38" t="e">
        <f t="shared" si="2"/>
        <v>#DIV/0!</v>
      </c>
      <c r="E34" s="6">
        <f>SUM('FTE Numbers to Enter'!C7)</f>
        <v>3</v>
      </c>
      <c r="F34" s="14" t="e">
        <f t="shared" si="1"/>
        <v>#DIV/0!</v>
      </c>
      <c r="G34" s="97"/>
      <c r="H34" s="96"/>
      <c r="I34" s="95"/>
    </row>
    <row r="35" spans="1:9" ht="13.25" hidden="1" customHeight="1" thickBot="1" x14ac:dyDescent="0.2">
      <c r="A35" s="53"/>
      <c r="B35" s="9" t="s">
        <v>5</v>
      </c>
      <c r="C35" s="94"/>
      <c r="D35" s="38" t="e">
        <f t="shared" si="2"/>
        <v>#DIV/0!</v>
      </c>
      <c r="E35" s="6">
        <f>SUM('FTE Numbers to Enter'!C8)</f>
        <v>8</v>
      </c>
      <c r="F35" s="14" t="e">
        <f t="shared" si="1"/>
        <v>#DIV/0!</v>
      </c>
      <c r="G35" s="97"/>
      <c r="H35" s="96"/>
      <c r="I35" s="95"/>
    </row>
    <row r="36" spans="1:9" ht="19" thickBot="1" x14ac:dyDescent="0.25">
      <c r="A36" s="155" t="s">
        <v>23</v>
      </c>
      <c r="B36" s="155"/>
      <c r="C36" s="155"/>
      <c r="D36" s="155"/>
      <c r="E36" s="155"/>
      <c r="F36" s="51" t="e">
        <f>SUM(F25:F29,F25:F29,F7:F11)/3</f>
        <v>#DIV/0!</v>
      </c>
      <c r="G36" s="71"/>
      <c r="H36" s="156">
        <f>SUM(D51)</f>
        <v>0</v>
      </c>
      <c r="I36" s="157"/>
    </row>
    <row r="37" spans="1:9" ht="12.75" customHeight="1" x14ac:dyDescent="0.15">
      <c r="A37" s="2" t="s">
        <v>14</v>
      </c>
      <c r="B37" s="18" t="s">
        <v>15</v>
      </c>
      <c r="C37" s="18" t="s">
        <v>16</v>
      </c>
      <c r="D37" s="158"/>
      <c r="E37" s="55">
        <v>0</v>
      </c>
      <c r="F37" s="55"/>
      <c r="G37" s="56"/>
    </row>
    <row r="38" spans="1:9" ht="12.75" customHeight="1" x14ac:dyDescent="0.15">
      <c r="A38" s="43"/>
      <c r="B38" s="44"/>
      <c r="C38" s="44"/>
      <c r="D38" s="159"/>
      <c r="E38" s="32">
        <v>0.25</v>
      </c>
      <c r="F38" s="32"/>
      <c r="G38" s="32"/>
      <c r="H38" s="58"/>
      <c r="I38" s="58"/>
    </row>
    <row r="39" spans="1:9" ht="12.75" customHeight="1" x14ac:dyDescent="0.15">
      <c r="A39" s="43"/>
      <c r="B39" s="44"/>
      <c r="C39" s="44"/>
      <c r="D39" s="159"/>
      <c r="E39" s="32">
        <v>0.33</v>
      </c>
      <c r="F39" s="32"/>
      <c r="G39" s="32"/>
      <c r="H39" s="58"/>
      <c r="I39" s="58"/>
    </row>
    <row r="40" spans="1:9" ht="12.75" customHeight="1" x14ac:dyDescent="0.15">
      <c r="A40" s="43"/>
      <c r="B40" s="44"/>
      <c r="C40" s="44"/>
      <c r="D40" s="159"/>
      <c r="E40" s="32">
        <v>0.5</v>
      </c>
      <c r="F40" s="32"/>
      <c r="G40" s="32"/>
      <c r="H40" s="58"/>
      <c r="I40" s="58"/>
    </row>
    <row r="41" spans="1:9" ht="12.75" customHeight="1" x14ac:dyDescent="0.15">
      <c r="A41" s="43"/>
      <c r="B41" s="44"/>
      <c r="C41" s="44"/>
      <c r="D41" s="159"/>
      <c r="E41" s="32">
        <v>0.66</v>
      </c>
      <c r="F41" s="32"/>
      <c r="G41" s="32"/>
      <c r="H41" s="58"/>
      <c r="I41" s="58"/>
    </row>
    <row r="42" spans="1:9" ht="12.75" customHeight="1" x14ac:dyDescent="0.15">
      <c r="A42" s="43"/>
      <c r="B42" s="45"/>
      <c r="C42" s="44"/>
      <c r="D42" s="159"/>
      <c r="E42" s="32">
        <v>0.75</v>
      </c>
      <c r="F42" s="32"/>
      <c r="G42" s="32"/>
      <c r="H42" s="58"/>
      <c r="I42" s="58"/>
    </row>
    <row r="43" spans="1:9" ht="12.75" customHeight="1" x14ac:dyDescent="0.15">
      <c r="A43" s="43"/>
      <c r="B43" s="44"/>
      <c r="C43" s="44"/>
      <c r="D43" s="159"/>
      <c r="E43" s="32">
        <v>1</v>
      </c>
      <c r="F43" s="32"/>
    </row>
    <row r="44" spans="1:9" ht="12.75" customHeight="1" x14ac:dyDescent="0.15">
      <c r="A44" s="43"/>
      <c r="B44" s="44"/>
      <c r="C44" s="109"/>
      <c r="D44" s="159"/>
      <c r="E44" s="32">
        <v>2</v>
      </c>
      <c r="F44" s="32"/>
      <c r="G44" s="30">
        <v>1</v>
      </c>
    </row>
    <row r="45" spans="1:9" ht="12.75" customHeight="1" x14ac:dyDescent="0.15">
      <c r="A45" s="43"/>
      <c r="B45" s="44"/>
      <c r="C45" s="109"/>
      <c r="D45" s="159"/>
      <c r="E45" s="31"/>
      <c r="F45" s="31"/>
    </row>
    <row r="46" spans="1:9" ht="12.75" customHeight="1" x14ac:dyDescent="0.15">
      <c r="A46" s="43"/>
      <c r="B46" s="44"/>
      <c r="C46" s="109"/>
      <c r="D46" s="159"/>
      <c r="E46" s="31"/>
      <c r="F46" s="31"/>
    </row>
    <row r="47" spans="1:9" ht="12.75" customHeight="1" x14ac:dyDescent="0.15">
      <c r="A47" s="43"/>
      <c r="B47" s="44"/>
      <c r="C47" s="109"/>
      <c r="D47" s="159"/>
      <c r="E47" s="31"/>
      <c r="F47" s="31"/>
    </row>
    <row r="48" spans="1:9" ht="12.75" customHeight="1" x14ac:dyDescent="0.15">
      <c r="A48" s="43"/>
      <c r="B48" s="44"/>
      <c r="C48" s="109"/>
      <c r="D48" s="159"/>
      <c r="E48" s="31"/>
      <c r="F48" s="31"/>
    </row>
    <row r="49" spans="1:6" ht="12.75" customHeight="1" x14ac:dyDescent="0.15">
      <c r="A49" s="43"/>
      <c r="B49" s="44"/>
      <c r="C49" s="109"/>
      <c r="D49" s="160"/>
      <c r="E49" s="161" t="s">
        <v>27</v>
      </c>
      <c r="F49" s="162"/>
    </row>
    <row r="50" spans="1:6" ht="13" customHeight="1" x14ac:dyDescent="0.15">
      <c r="A50" s="63"/>
      <c r="B50" s="47">
        <f>SUM(A38:A49)</f>
        <v>0</v>
      </c>
      <c r="C50" s="64"/>
      <c r="D50" s="65" t="s">
        <v>25</v>
      </c>
      <c r="E50" s="66" t="s">
        <v>26</v>
      </c>
      <c r="F50" s="11"/>
    </row>
    <row r="51" spans="1:6" ht="13" customHeight="1" x14ac:dyDescent="0.15">
      <c r="A51" s="47" t="s">
        <v>17</v>
      </c>
      <c r="B51" s="67">
        <f>SUM(B50/1)</f>
        <v>0</v>
      </c>
      <c r="C51" s="68">
        <f>SUM(C50/2.5)</f>
        <v>0</v>
      </c>
      <c r="D51" s="69">
        <f>SUM(B51+C51)</f>
        <v>0</v>
      </c>
      <c r="E51" s="70" t="e">
        <f>SUM(F36-H36)</f>
        <v>#DIV/0!</v>
      </c>
      <c r="F51" s="20"/>
    </row>
  </sheetData>
  <sheetProtection sheet="1" objects="1" scenarios="1" selectLockedCells="1"/>
  <mergeCells count="22">
    <mergeCell ref="B6:F6"/>
    <mergeCell ref="G6:G11"/>
    <mergeCell ref="H6:I29"/>
    <mergeCell ref="C7:C11"/>
    <mergeCell ref="B12:F12"/>
    <mergeCell ref="G12:G17"/>
    <mergeCell ref="C13:C17"/>
    <mergeCell ref="B18:F18"/>
    <mergeCell ref="G18:G29"/>
    <mergeCell ref="A1:I1"/>
    <mergeCell ref="A2:I2"/>
    <mergeCell ref="A3:I3"/>
    <mergeCell ref="A4:I4"/>
    <mergeCell ref="H5:I5"/>
    <mergeCell ref="H36:I36"/>
    <mergeCell ref="D37:D49"/>
    <mergeCell ref="E49:F49"/>
    <mergeCell ref="A19:A23"/>
    <mergeCell ref="C19:C23"/>
    <mergeCell ref="B24:F24"/>
    <mergeCell ref="B30:F30"/>
    <mergeCell ref="A36:E36"/>
  </mergeCells>
  <dataValidations count="2">
    <dataValidation type="list" allowBlank="1" showInputMessage="1" showErrorMessage="1" sqref="A50" xr:uid="{00000000-0002-0000-0600-000000000000}">
      <formula1>$F$37:$F$44</formula1>
    </dataValidation>
    <dataValidation type="list" allowBlank="1" showInputMessage="1" showErrorMessage="1" sqref="A38:A49" xr:uid="{00000000-0002-0000-0600-000001000000}">
      <formula1>$E$37:$E$48</formula1>
    </dataValidation>
  </dataValidations>
  <printOptions horizontalCentered="1"/>
  <pageMargins left="0.3" right="0.33" top="1" bottom="1" header="0.5" footer="0.5"/>
  <pageSetup paperSize="5" scale="97" orientation="landscape"/>
  <headerFooter alignWithMargins="0">
    <oddFooter>Page &amp;P of &amp;N</oddFooter>
  </headerFooter>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51"/>
  <sheetViews>
    <sheetView zoomScale="120" zoomScaleNormal="120" zoomScaleSheetLayoutView="100" workbookViewId="0">
      <selection activeCell="D20" sqref="D20"/>
    </sheetView>
  </sheetViews>
  <sheetFormatPr baseColWidth="10" defaultColWidth="11.5" defaultRowHeight="13" x14ac:dyDescent="0.15"/>
  <cols>
    <col min="1" max="1" width="13.1640625" customWidth="1"/>
    <col min="2" max="3" width="16.6640625" customWidth="1"/>
    <col min="4" max="4" width="17.33203125" customWidth="1"/>
    <col min="5" max="5" width="16.6640625" customWidth="1"/>
    <col min="6" max="6" width="20.6640625" customWidth="1"/>
    <col min="7" max="7" width="10.83203125" customWidth="1"/>
    <col min="8" max="255" width="8.83203125" customWidth="1"/>
  </cols>
  <sheetData>
    <row r="1" spans="1:9" x14ac:dyDescent="0.15">
      <c r="A1" s="147" t="s">
        <v>12</v>
      </c>
      <c r="B1" s="147"/>
      <c r="C1" s="147"/>
      <c r="D1" s="147"/>
      <c r="E1" s="147"/>
      <c r="F1" s="147"/>
      <c r="G1" s="147"/>
      <c r="H1" s="147"/>
      <c r="I1" s="147"/>
    </row>
    <row r="2" spans="1:9" x14ac:dyDescent="0.15">
      <c r="A2" s="147" t="s">
        <v>0</v>
      </c>
      <c r="B2" s="147"/>
      <c r="C2" s="147"/>
      <c r="D2" s="147"/>
      <c r="E2" s="147"/>
      <c r="F2" s="147"/>
      <c r="G2" s="147"/>
      <c r="H2" s="147"/>
      <c r="I2" s="147"/>
    </row>
    <row r="3" spans="1:9" x14ac:dyDescent="0.15">
      <c r="A3" s="147" t="s">
        <v>50</v>
      </c>
      <c r="B3" s="147"/>
      <c r="C3" s="147"/>
      <c r="D3" s="147"/>
      <c r="E3" s="147"/>
      <c r="F3" s="147"/>
      <c r="G3" s="147"/>
      <c r="H3" s="147"/>
      <c r="I3" s="147"/>
    </row>
    <row r="4" spans="1:9" x14ac:dyDescent="0.15">
      <c r="A4" s="148" t="s">
        <v>76</v>
      </c>
      <c r="B4" s="148"/>
      <c r="C4" s="148"/>
      <c r="D4" s="148"/>
      <c r="E4" s="148"/>
      <c r="F4" s="148"/>
      <c r="G4" s="148"/>
      <c r="H4" s="148"/>
      <c r="I4" s="148"/>
    </row>
    <row r="5" spans="1:9" ht="66" customHeight="1" x14ac:dyDescent="0.15">
      <c r="A5" s="10" t="s">
        <v>7</v>
      </c>
      <c r="B5" s="10" t="s">
        <v>6</v>
      </c>
      <c r="C5" s="82" t="s">
        <v>11</v>
      </c>
      <c r="D5" s="10" t="s">
        <v>83</v>
      </c>
      <c r="E5" s="10" t="s">
        <v>10</v>
      </c>
      <c r="F5" s="10" t="s">
        <v>9</v>
      </c>
      <c r="G5" s="29" t="s">
        <v>44</v>
      </c>
      <c r="H5" s="163" t="s">
        <v>22</v>
      </c>
      <c r="I5" s="164"/>
    </row>
    <row r="6" spans="1:9" ht="14" customHeight="1" x14ac:dyDescent="0.15">
      <c r="A6" s="37" t="s">
        <v>77</v>
      </c>
      <c r="B6" s="165"/>
      <c r="C6" s="165"/>
      <c r="D6" s="165"/>
      <c r="E6" s="165"/>
      <c r="F6" s="165"/>
      <c r="G6" s="152">
        <f>SUM(F7:F11)</f>
        <v>0</v>
      </c>
      <c r="H6" s="166"/>
      <c r="I6" s="167"/>
    </row>
    <row r="7" spans="1:9" ht="13" customHeight="1" x14ac:dyDescent="0.15">
      <c r="A7" s="49"/>
      <c r="B7" s="6" t="s">
        <v>1</v>
      </c>
      <c r="C7" s="170"/>
      <c r="D7" s="38"/>
      <c r="E7" s="6">
        <f>SUM('FTE Numbers to Enter'!C4)</f>
        <v>8</v>
      </c>
      <c r="F7" s="14">
        <f>SUM(D7/E7)</f>
        <v>0</v>
      </c>
      <c r="G7" s="153"/>
      <c r="H7" s="168"/>
      <c r="I7" s="169"/>
    </row>
    <row r="8" spans="1:9" ht="13" customHeight="1" x14ac:dyDescent="0.15">
      <c r="A8" s="49"/>
      <c r="B8" s="7" t="s">
        <v>2</v>
      </c>
      <c r="C8" s="171"/>
      <c r="D8" s="39"/>
      <c r="E8" s="7">
        <f>SUM('FTE Numbers to Enter'!C5)</f>
        <v>6.5</v>
      </c>
      <c r="F8" s="15">
        <f>SUM(D8/E8)</f>
        <v>0</v>
      </c>
      <c r="G8" s="153"/>
      <c r="H8" s="168"/>
      <c r="I8" s="169"/>
    </row>
    <row r="9" spans="1:9" ht="13" customHeight="1" x14ac:dyDescent="0.15">
      <c r="A9" s="49"/>
      <c r="B9" s="90" t="s">
        <v>3</v>
      </c>
      <c r="C9" s="171"/>
      <c r="D9" s="40"/>
      <c r="E9" s="90">
        <f>SUM('FTE Numbers to Enter'!C6)</f>
        <v>5</v>
      </c>
      <c r="F9" s="5">
        <f>SUM(D9/E9)</f>
        <v>0</v>
      </c>
      <c r="G9" s="153"/>
      <c r="H9" s="168"/>
      <c r="I9" s="169"/>
    </row>
    <row r="10" spans="1:9" ht="13" customHeight="1" x14ac:dyDescent="0.15">
      <c r="A10" s="49"/>
      <c r="B10" s="8" t="s">
        <v>4</v>
      </c>
      <c r="C10" s="171"/>
      <c r="D10" s="41"/>
      <c r="E10" s="8">
        <f>SUM('FTE Numbers to Enter'!C7)</f>
        <v>3</v>
      </c>
      <c r="F10" s="16">
        <f>SUM(D10/E10)</f>
        <v>0</v>
      </c>
      <c r="G10" s="153"/>
      <c r="H10" s="168"/>
      <c r="I10" s="169"/>
    </row>
    <row r="11" spans="1:9" ht="13" customHeight="1" x14ac:dyDescent="0.15">
      <c r="A11" s="50"/>
      <c r="B11" s="9" t="s">
        <v>5</v>
      </c>
      <c r="C11" s="172"/>
      <c r="D11" s="42"/>
      <c r="E11" s="9">
        <f>SUM('FTE Numbers to Enter'!C8)</f>
        <v>8</v>
      </c>
      <c r="F11" s="54">
        <f>SUM(D11/E11)</f>
        <v>0</v>
      </c>
      <c r="G11" s="154"/>
      <c r="H11" s="168"/>
      <c r="I11" s="169"/>
    </row>
    <row r="12" spans="1:9" ht="13.25" customHeight="1" x14ac:dyDescent="0.15">
      <c r="A12" s="37" t="s">
        <v>79</v>
      </c>
      <c r="B12" s="165"/>
      <c r="C12" s="165"/>
      <c r="D12" s="165"/>
      <c r="E12" s="165"/>
      <c r="F12" s="165"/>
      <c r="G12" s="152">
        <f>SUM(F13:F17)</f>
        <v>0</v>
      </c>
      <c r="H12" s="168"/>
      <c r="I12" s="169"/>
    </row>
    <row r="13" spans="1:9" ht="13.25" customHeight="1" x14ac:dyDescent="0.15">
      <c r="A13" s="49"/>
      <c r="B13" s="6" t="s">
        <v>1</v>
      </c>
      <c r="C13" s="170"/>
      <c r="D13" s="38"/>
      <c r="E13" s="6">
        <f>SUM('FTE Numbers to Enter'!C4)</f>
        <v>8</v>
      </c>
      <c r="F13" s="14">
        <f>SUM(D13/E13)</f>
        <v>0</v>
      </c>
      <c r="G13" s="153"/>
      <c r="H13" s="168"/>
      <c r="I13" s="169"/>
    </row>
    <row r="14" spans="1:9" ht="13.25" customHeight="1" x14ac:dyDescent="0.15">
      <c r="A14" s="49"/>
      <c r="B14" s="7" t="s">
        <v>2</v>
      </c>
      <c r="C14" s="171"/>
      <c r="D14" s="39"/>
      <c r="E14" s="7">
        <f>SUM('FTE Numbers to Enter'!C5)</f>
        <v>6.5</v>
      </c>
      <c r="F14" s="15">
        <f>SUM(D14/E14)</f>
        <v>0</v>
      </c>
      <c r="G14" s="153"/>
      <c r="H14" s="168"/>
      <c r="I14" s="169"/>
    </row>
    <row r="15" spans="1:9" ht="13.25" customHeight="1" x14ac:dyDescent="0.15">
      <c r="A15" s="49"/>
      <c r="B15" s="90" t="s">
        <v>3</v>
      </c>
      <c r="C15" s="171"/>
      <c r="D15" s="40"/>
      <c r="E15" s="98">
        <f>SUM('FTE Numbers to Enter'!C6)</f>
        <v>5</v>
      </c>
      <c r="F15" s="5">
        <f>SUM(D15/E15)</f>
        <v>0</v>
      </c>
      <c r="G15" s="153"/>
      <c r="H15" s="168"/>
      <c r="I15" s="169"/>
    </row>
    <row r="16" spans="1:9" ht="13.25" customHeight="1" x14ac:dyDescent="0.15">
      <c r="A16" s="49"/>
      <c r="B16" s="8" t="s">
        <v>4</v>
      </c>
      <c r="C16" s="171"/>
      <c r="D16" s="41"/>
      <c r="E16" s="8">
        <f>SUM('FTE Numbers to Enter'!C7)</f>
        <v>3</v>
      </c>
      <c r="F16" s="16">
        <f>SUM(D16/E16)</f>
        <v>0</v>
      </c>
      <c r="G16" s="153"/>
      <c r="H16" s="168"/>
      <c r="I16" s="169"/>
    </row>
    <row r="17" spans="1:9" ht="13.25" customHeight="1" x14ac:dyDescent="0.15">
      <c r="A17" s="50"/>
      <c r="B17" s="9" t="s">
        <v>5</v>
      </c>
      <c r="C17" s="172"/>
      <c r="D17" s="42"/>
      <c r="E17" s="9">
        <f>SUM('FTE Numbers to Enter'!C8)</f>
        <v>8</v>
      </c>
      <c r="F17" s="54">
        <f>SUM(D17/E17)</f>
        <v>0</v>
      </c>
      <c r="G17" s="154"/>
      <c r="H17" s="168"/>
      <c r="I17" s="169"/>
    </row>
    <row r="18" spans="1:9" ht="14" customHeight="1" x14ac:dyDescent="0.15">
      <c r="A18" s="37" t="s">
        <v>78</v>
      </c>
      <c r="B18" s="146"/>
      <c r="C18" s="173"/>
      <c r="D18" s="173"/>
      <c r="E18" s="173"/>
      <c r="F18" s="174"/>
      <c r="G18" s="149" t="e">
        <f>SUM(F31:F35)</f>
        <v>#DIV/0!</v>
      </c>
      <c r="H18" s="168"/>
      <c r="I18" s="169"/>
    </row>
    <row r="19" spans="1:9" ht="13" customHeight="1" x14ac:dyDescent="0.15">
      <c r="A19" s="175"/>
      <c r="B19" s="6" t="s">
        <v>1</v>
      </c>
      <c r="C19" s="170"/>
      <c r="D19" s="38"/>
      <c r="E19" s="6">
        <f>SUM('FTE Numbers to Enter'!C4)</f>
        <v>8</v>
      </c>
      <c r="F19" s="14">
        <f>SUM(D19/E19)</f>
        <v>0</v>
      </c>
      <c r="G19" s="150"/>
      <c r="H19" s="168"/>
      <c r="I19" s="169"/>
    </row>
    <row r="20" spans="1:9" ht="13" customHeight="1" x14ac:dyDescent="0.15">
      <c r="A20" s="176"/>
      <c r="B20" s="7" t="s">
        <v>2</v>
      </c>
      <c r="C20" s="171"/>
      <c r="D20" s="39"/>
      <c r="E20" s="7">
        <f>SUM('FTE Numbers to Enter'!C5)</f>
        <v>6.5</v>
      </c>
      <c r="F20" s="15">
        <f>SUM(D20/E20)</f>
        <v>0</v>
      </c>
      <c r="G20" s="150"/>
      <c r="H20" s="168"/>
      <c r="I20" s="169"/>
    </row>
    <row r="21" spans="1:9" ht="13" customHeight="1" x14ac:dyDescent="0.15">
      <c r="A21" s="176"/>
      <c r="B21" s="90" t="s">
        <v>3</v>
      </c>
      <c r="C21" s="171"/>
      <c r="D21" s="40"/>
      <c r="E21" s="98">
        <f>SUM('FTE Numbers to Enter'!C6)</f>
        <v>5</v>
      </c>
      <c r="F21" s="5">
        <f>SUM(D21/E21)</f>
        <v>0</v>
      </c>
      <c r="G21" s="150"/>
      <c r="H21" s="168"/>
      <c r="I21" s="169"/>
    </row>
    <row r="22" spans="1:9" ht="13" customHeight="1" x14ac:dyDescent="0.15">
      <c r="A22" s="176"/>
      <c r="B22" s="8" t="s">
        <v>4</v>
      </c>
      <c r="C22" s="171"/>
      <c r="D22" s="41"/>
      <c r="E22" s="8">
        <f>SUM('FTE Numbers to Enter'!C7)</f>
        <v>3</v>
      </c>
      <c r="F22" s="16">
        <f>SUM(D22/E22)</f>
        <v>0</v>
      </c>
      <c r="G22" s="150"/>
      <c r="H22" s="168"/>
      <c r="I22" s="169"/>
    </row>
    <row r="23" spans="1:9" ht="14" customHeight="1" thickBot="1" x14ac:dyDescent="0.2">
      <c r="A23" s="177"/>
      <c r="B23" s="9" t="s">
        <v>5</v>
      </c>
      <c r="C23" s="172"/>
      <c r="D23" s="42"/>
      <c r="E23" s="9">
        <f>SUM('FTE Numbers to Enter'!C8)</f>
        <v>8</v>
      </c>
      <c r="F23" s="54">
        <f>SUM(D23/E23)</f>
        <v>0</v>
      </c>
      <c r="G23" s="150"/>
      <c r="H23" s="168"/>
      <c r="I23" s="169"/>
    </row>
    <row r="24" spans="1:9" ht="14" hidden="1" customHeight="1" x14ac:dyDescent="0.15">
      <c r="A24" s="37" t="s">
        <v>80</v>
      </c>
      <c r="B24" s="146"/>
      <c r="C24" s="173"/>
      <c r="D24" s="173"/>
      <c r="E24" s="173"/>
      <c r="F24" s="174"/>
      <c r="G24" s="150"/>
      <c r="H24" s="168"/>
      <c r="I24" s="169"/>
    </row>
    <row r="25" spans="1:9" ht="13" hidden="1" customHeight="1" x14ac:dyDescent="0.15">
      <c r="A25" s="52"/>
      <c r="B25" s="6" t="s">
        <v>1</v>
      </c>
      <c r="C25" s="92"/>
      <c r="D25" s="38" t="e">
        <f>ROUND(D19/D7*D13,0)</f>
        <v>#DIV/0!</v>
      </c>
      <c r="E25" s="6">
        <f>SUM('FTE Numbers to Enter'!C4)</f>
        <v>8</v>
      </c>
      <c r="F25" s="14" t="e">
        <f>SUM(D25/E25)</f>
        <v>#DIV/0!</v>
      </c>
      <c r="G25" s="150"/>
      <c r="H25" s="168"/>
      <c r="I25" s="169"/>
    </row>
    <row r="26" spans="1:9" ht="13" hidden="1" customHeight="1" x14ac:dyDescent="0.15">
      <c r="A26" s="53"/>
      <c r="B26" s="7" t="s">
        <v>2</v>
      </c>
      <c r="C26" s="93"/>
      <c r="D26" s="38" t="e">
        <f t="shared" ref="D26:D29" si="0">ROUND(D20/D8*D14,0)</f>
        <v>#DIV/0!</v>
      </c>
      <c r="E26" s="7">
        <f>SUM('FTE Numbers to Enter'!C5)</f>
        <v>6.5</v>
      </c>
      <c r="F26" s="15" t="e">
        <f>SUM(D26/E26)</f>
        <v>#DIV/0!</v>
      </c>
      <c r="G26" s="150"/>
      <c r="H26" s="168"/>
      <c r="I26" s="169"/>
    </row>
    <row r="27" spans="1:9" ht="13" hidden="1" customHeight="1" x14ac:dyDescent="0.15">
      <c r="A27" s="53"/>
      <c r="B27" s="90" t="s">
        <v>3</v>
      </c>
      <c r="C27" s="93"/>
      <c r="D27" s="38" t="e">
        <f t="shared" si="0"/>
        <v>#DIV/0!</v>
      </c>
      <c r="E27" s="90">
        <f>SUM('FTE Numbers to Enter'!C6)</f>
        <v>5</v>
      </c>
      <c r="F27" s="5" t="e">
        <f>SUM(D27/E27)</f>
        <v>#DIV/0!</v>
      </c>
      <c r="G27" s="150"/>
      <c r="H27" s="168"/>
      <c r="I27" s="169"/>
    </row>
    <row r="28" spans="1:9" ht="13" hidden="1" customHeight="1" x14ac:dyDescent="0.15">
      <c r="A28" s="53"/>
      <c r="B28" s="8" t="s">
        <v>4</v>
      </c>
      <c r="C28" s="93"/>
      <c r="D28" s="38" t="e">
        <f t="shared" si="0"/>
        <v>#DIV/0!</v>
      </c>
      <c r="E28" s="8">
        <f>SUM('FTE Numbers to Enter'!C7)</f>
        <v>3</v>
      </c>
      <c r="F28" s="16" t="e">
        <f>SUM(D28/E28)</f>
        <v>#DIV/0!</v>
      </c>
      <c r="G28" s="150"/>
      <c r="H28" s="168"/>
      <c r="I28" s="169"/>
    </row>
    <row r="29" spans="1:9" ht="13" hidden="1" customHeight="1" x14ac:dyDescent="0.15">
      <c r="A29" s="53"/>
      <c r="B29" s="9" t="s">
        <v>5</v>
      </c>
      <c r="C29" s="94"/>
      <c r="D29" s="38" t="e">
        <f t="shared" si="0"/>
        <v>#DIV/0!</v>
      </c>
      <c r="E29" s="9">
        <f>SUM('FTE Numbers to Enter'!C8)</f>
        <v>8</v>
      </c>
      <c r="F29" s="54" t="e">
        <f>SUM(D29/E29)</f>
        <v>#DIV/0!</v>
      </c>
      <c r="G29" s="151"/>
      <c r="H29" s="168"/>
      <c r="I29" s="169"/>
    </row>
    <row r="30" spans="1:9" ht="13.25" hidden="1" customHeight="1" x14ac:dyDescent="0.15">
      <c r="A30" s="37" t="s">
        <v>81</v>
      </c>
      <c r="B30" s="146"/>
      <c r="C30" s="173"/>
      <c r="D30" s="173"/>
      <c r="E30" s="173"/>
      <c r="F30" s="174"/>
      <c r="G30" s="97"/>
      <c r="H30" s="96"/>
      <c r="I30" s="95"/>
    </row>
    <row r="31" spans="1:9" ht="13.25" hidden="1" customHeight="1" x14ac:dyDescent="0.15">
      <c r="A31" s="52"/>
      <c r="B31" s="6" t="s">
        <v>1</v>
      </c>
      <c r="C31" s="92"/>
      <c r="D31" s="38" t="e">
        <f>ROUND((D19+D19+D25)/3,0)</f>
        <v>#DIV/0!</v>
      </c>
      <c r="E31" s="6">
        <f>SUM('FTE Numbers to Enter'!C4)</f>
        <v>8</v>
      </c>
      <c r="F31" s="14" t="e">
        <f t="shared" ref="F31:F35" si="1">SUM(D31/E31)</f>
        <v>#DIV/0!</v>
      </c>
      <c r="G31" s="97"/>
      <c r="H31" s="96"/>
      <c r="I31" s="95"/>
    </row>
    <row r="32" spans="1:9" ht="13.25" hidden="1" customHeight="1" x14ac:dyDescent="0.15">
      <c r="A32" s="53"/>
      <c r="B32" s="7" t="s">
        <v>2</v>
      </c>
      <c r="C32" s="93"/>
      <c r="D32" s="38" t="e">
        <f t="shared" ref="D32:D35" si="2">ROUND((D20+D20+D26)/3,0)</f>
        <v>#DIV/0!</v>
      </c>
      <c r="E32" s="6">
        <f>SUM('FTE Numbers to Enter'!C5)</f>
        <v>6.5</v>
      </c>
      <c r="F32" s="14" t="e">
        <f t="shared" si="1"/>
        <v>#DIV/0!</v>
      </c>
      <c r="G32" s="97"/>
      <c r="H32" s="96"/>
      <c r="I32" s="95"/>
    </row>
    <row r="33" spans="1:9" ht="13.25" hidden="1" customHeight="1" x14ac:dyDescent="0.15">
      <c r="A33" s="53"/>
      <c r="B33" s="90" t="s">
        <v>3</v>
      </c>
      <c r="C33" s="93"/>
      <c r="D33" s="38" t="e">
        <f t="shared" si="2"/>
        <v>#DIV/0!</v>
      </c>
      <c r="E33" s="6">
        <f>SUM('FTE Numbers to Enter'!C6)</f>
        <v>5</v>
      </c>
      <c r="F33" s="14" t="e">
        <f t="shared" si="1"/>
        <v>#DIV/0!</v>
      </c>
      <c r="G33" s="97"/>
      <c r="H33" s="96"/>
      <c r="I33" s="95"/>
    </row>
    <row r="34" spans="1:9" ht="13.25" hidden="1" customHeight="1" x14ac:dyDescent="0.15">
      <c r="A34" s="53"/>
      <c r="B34" s="8" t="s">
        <v>4</v>
      </c>
      <c r="C34" s="93"/>
      <c r="D34" s="38" t="e">
        <f t="shared" si="2"/>
        <v>#DIV/0!</v>
      </c>
      <c r="E34" s="6">
        <f>SUM('FTE Numbers to Enter'!C7)</f>
        <v>3</v>
      </c>
      <c r="F34" s="14" t="e">
        <f t="shared" si="1"/>
        <v>#DIV/0!</v>
      </c>
      <c r="G34" s="97"/>
      <c r="H34" s="96"/>
      <c r="I34" s="95"/>
    </row>
    <row r="35" spans="1:9" ht="13.25" hidden="1" customHeight="1" thickBot="1" x14ac:dyDescent="0.2">
      <c r="A35" s="53"/>
      <c r="B35" s="9" t="s">
        <v>5</v>
      </c>
      <c r="C35" s="94"/>
      <c r="D35" s="38" t="e">
        <f t="shared" si="2"/>
        <v>#DIV/0!</v>
      </c>
      <c r="E35" s="6">
        <f>SUM('FTE Numbers to Enter'!C8)</f>
        <v>8</v>
      </c>
      <c r="F35" s="14" t="e">
        <f t="shared" si="1"/>
        <v>#DIV/0!</v>
      </c>
      <c r="G35" s="97"/>
      <c r="H35" s="96"/>
      <c r="I35" s="95"/>
    </row>
    <row r="36" spans="1:9" ht="19" thickBot="1" x14ac:dyDescent="0.25">
      <c r="A36" s="155" t="s">
        <v>23</v>
      </c>
      <c r="B36" s="155"/>
      <c r="C36" s="155"/>
      <c r="D36" s="155"/>
      <c r="E36" s="155"/>
      <c r="F36" s="51" t="e">
        <f>SUM(F25:F29,F25:F29,F7:F11)/3</f>
        <v>#DIV/0!</v>
      </c>
      <c r="G36" s="71"/>
      <c r="H36" s="156">
        <f>SUM(D51)</f>
        <v>0</v>
      </c>
      <c r="I36" s="157"/>
    </row>
    <row r="37" spans="1:9" ht="12.75" customHeight="1" x14ac:dyDescent="0.15">
      <c r="A37" s="2" t="s">
        <v>14</v>
      </c>
      <c r="B37" s="18" t="s">
        <v>15</v>
      </c>
      <c r="C37" s="18" t="s">
        <v>16</v>
      </c>
      <c r="D37" s="158"/>
      <c r="E37" s="55">
        <v>0</v>
      </c>
      <c r="F37" s="55"/>
      <c r="G37" s="56"/>
    </row>
    <row r="38" spans="1:9" ht="12.75" customHeight="1" x14ac:dyDescent="0.15">
      <c r="A38" s="43"/>
      <c r="B38" s="44"/>
      <c r="C38" s="44"/>
      <c r="D38" s="159"/>
      <c r="E38" s="32">
        <v>0.25</v>
      </c>
      <c r="F38" s="32"/>
      <c r="G38" s="32"/>
      <c r="H38" s="58"/>
      <c r="I38" s="58"/>
    </row>
    <row r="39" spans="1:9" ht="12.75" customHeight="1" x14ac:dyDescent="0.15">
      <c r="A39" s="43"/>
      <c r="B39" s="44"/>
      <c r="C39" s="44"/>
      <c r="D39" s="159"/>
      <c r="E39" s="32">
        <v>0.33</v>
      </c>
      <c r="F39" s="32"/>
      <c r="G39" s="32"/>
      <c r="H39" s="58"/>
      <c r="I39" s="58"/>
    </row>
    <row r="40" spans="1:9" ht="12.75" customHeight="1" x14ac:dyDescent="0.15">
      <c r="A40" s="43"/>
      <c r="B40" s="44"/>
      <c r="C40" s="44"/>
      <c r="D40" s="159"/>
      <c r="E40" s="32">
        <v>0.5</v>
      </c>
      <c r="F40" s="32"/>
      <c r="G40" s="32"/>
      <c r="H40" s="58"/>
      <c r="I40" s="58"/>
    </row>
    <row r="41" spans="1:9" ht="12.75" customHeight="1" x14ac:dyDescent="0.15">
      <c r="A41" s="43"/>
      <c r="B41" s="44"/>
      <c r="C41" s="44"/>
      <c r="D41" s="159"/>
      <c r="E41" s="32">
        <v>0.66</v>
      </c>
      <c r="F41" s="32"/>
      <c r="G41" s="32"/>
      <c r="H41" s="58"/>
      <c r="I41" s="58"/>
    </row>
    <row r="42" spans="1:9" ht="12.75" customHeight="1" x14ac:dyDescent="0.15">
      <c r="A42" s="43"/>
      <c r="B42" s="45"/>
      <c r="C42" s="44"/>
      <c r="D42" s="159"/>
      <c r="E42" s="32">
        <v>0.75</v>
      </c>
      <c r="F42" s="32"/>
      <c r="G42" s="32"/>
      <c r="H42" s="58"/>
      <c r="I42" s="58"/>
    </row>
    <row r="43" spans="1:9" ht="12.75" customHeight="1" x14ac:dyDescent="0.15">
      <c r="A43" s="43"/>
      <c r="B43" s="44"/>
      <c r="C43" s="44"/>
      <c r="D43" s="159"/>
      <c r="E43" s="32">
        <v>1</v>
      </c>
      <c r="F43" s="32"/>
    </row>
    <row r="44" spans="1:9" ht="12.75" customHeight="1" x14ac:dyDescent="0.15">
      <c r="A44" s="43"/>
      <c r="B44" s="44"/>
      <c r="C44" s="109"/>
      <c r="D44" s="159"/>
      <c r="E44" s="32">
        <v>2</v>
      </c>
      <c r="F44" s="32"/>
      <c r="G44" s="30">
        <v>1</v>
      </c>
    </row>
    <row r="45" spans="1:9" ht="12.75" customHeight="1" x14ac:dyDescent="0.15">
      <c r="A45" s="43"/>
      <c r="B45" s="44"/>
      <c r="C45" s="109"/>
      <c r="D45" s="159"/>
      <c r="E45" s="31"/>
      <c r="F45" s="31"/>
    </row>
    <row r="46" spans="1:9" ht="12.75" customHeight="1" x14ac:dyDescent="0.15">
      <c r="A46" s="43"/>
      <c r="B46" s="44"/>
      <c r="C46" s="109"/>
      <c r="D46" s="159"/>
      <c r="E46" s="31"/>
      <c r="F46" s="31"/>
    </row>
    <row r="47" spans="1:9" ht="12.75" customHeight="1" x14ac:dyDescent="0.15">
      <c r="A47" s="43"/>
      <c r="B47" s="44"/>
      <c r="C47" s="109"/>
      <c r="D47" s="159"/>
      <c r="E47" s="31"/>
      <c r="F47" s="31"/>
    </row>
    <row r="48" spans="1:9" ht="12.75" customHeight="1" x14ac:dyDescent="0.15">
      <c r="A48" s="43"/>
      <c r="B48" s="44"/>
      <c r="C48" s="109"/>
      <c r="D48" s="159"/>
      <c r="E48" s="31"/>
      <c r="F48" s="31"/>
    </row>
    <row r="49" spans="1:6" ht="12.75" customHeight="1" x14ac:dyDescent="0.15">
      <c r="A49" s="43"/>
      <c r="B49" s="44"/>
      <c r="C49" s="109"/>
      <c r="D49" s="160"/>
      <c r="E49" s="161" t="s">
        <v>27</v>
      </c>
      <c r="F49" s="162"/>
    </row>
    <row r="50" spans="1:6" ht="13" customHeight="1" x14ac:dyDescent="0.15">
      <c r="A50" s="63"/>
      <c r="B50" s="47">
        <f>SUM(A38:A49)</f>
        <v>0</v>
      </c>
      <c r="C50" s="64"/>
      <c r="D50" s="65" t="s">
        <v>25</v>
      </c>
      <c r="E50" s="66" t="s">
        <v>26</v>
      </c>
      <c r="F50" s="11"/>
    </row>
    <row r="51" spans="1:6" ht="13" customHeight="1" x14ac:dyDescent="0.15">
      <c r="A51" s="47" t="s">
        <v>17</v>
      </c>
      <c r="B51" s="67">
        <f>SUM(B50/1)</f>
        <v>0</v>
      </c>
      <c r="C51" s="68">
        <f>SUM(C50/2.5)</f>
        <v>0</v>
      </c>
      <c r="D51" s="69">
        <f>SUM(B51+C51)</f>
        <v>0</v>
      </c>
      <c r="E51" s="70" t="e">
        <f>SUM(F36-H36)</f>
        <v>#DIV/0!</v>
      </c>
      <c r="F51" s="20"/>
    </row>
  </sheetData>
  <sheetProtection sheet="1" objects="1" scenarios="1" selectLockedCells="1"/>
  <mergeCells count="22">
    <mergeCell ref="B6:F6"/>
    <mergeCell ref="G6:G11"/>
    <mergeCell ref="H6:I29"/>
    <mergeCell ref="C7:C11"/>
    <mergeCell ref="B12:F12"/>
    <mergeCell ref="G12:G17"/>
    <mergeCell ref="C13:C17"/>
    <mergeCell ref="B18:F18"/>
    <mergeCell ref="G18:G29"/>
    <mergeCell ref="A1:I1"/>
    <mergeCell ref="A2:I2"/>
    <mergeCell ref="A3:I3"/>
    <mergeCell ref="A4:I4"/>
    <mergeCell ref="H5:I5"/>
    <mergeCell ref="H36:I36"/>
    <mergeCell ref="D37:D49"/>
    <mergeCell ref="E49:F49"/>
    <mergeCell ref="A19:A23"/>
    <mergeCell ref="C19:C23"/>
    <mergeCell ref="B24:F24"/>
    <mergeCell ref="B30:F30"/>
    <mergeCell ref="A36:E36"/>
  </mergeCells>
  <dataValidations count="2">
    <dataValidation type="list" allowBlank="1" showInputMessage="1" showErrorMessage="1" sqref="A38:A49" xr:uid="{00000000-0002-0000-0700-000000000000}">
      <formula1>$E$37:$E$48</formula1>
    </dataValidation>
    <dataValidation type="list" allowBlank="1" showInputMessage="1" showErrorMessage="1" sqref="A50" xr:uid="{00000000-0002-0000-0700-000001000000}">
      <formula1>$F$37:$F$44</formula1>
    </dataValidation>
  </dataValidations>
  <printOptions horizontalCentered="1"/>
  <pageMargins left="0.3" right="0.33" top="1" bottom="1" header="0.5" footer="0.5"/>
  <pageSetup paperSize="5" scale="97" orientation="landscape"/>
  <headerFooter alignWithMargins="0">
    <oddFooter>Page &amp;P of &amp;N</oddFoot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I51"/>
  <sheetViews>
    <sheetView zoomScale="120" zoomScaleNormal="120" zoomScaleSheetLayoutView="100" workbookViewId="0">
      <selection activeCell="D20" sqref="D20"/>
    </sheetView>
  </sheetViews>
  <sheetFormatPr baseColWidth="10" defaultColWidth="11.5" defaultRowHeight="13" x14ac:dyDescent="0.15"/>
  <cols>
    <col min="1" max="1" width="13.1640625" customWidth="1"/>
    <col min="2" max="3" width="16.6640625" customWidth="1"/>
    <col min="4" max="4" width="17.33203125" customWidth="1"/>
    <col min="5" max="5" width="16.6640625" customWidth="1"/>
    <col min="6" max="6" width="20.6640625" customWidth="1"/>
    <col min="7" max="7" width="10.83203125" customWidth="1"/>
    <col min="8" max="255" width="8.83203125" customWidth="1"/>
  </cols>
  <sheetData>
    <row r="1" spans="1:9" x14ac:dyDescent="0.15">
      <c r="A1" s="147" t="s">
        <v>12</v>
      </c>
      <c r="B1" s="147"/>
      <c r="C1" s="147"/>
      <c r="D1" s="147"/>
      <c r="E1" s="147"/>
      <c r="F1" s="147"/>
      <c r="G1" s="147"/>
      <c r="H1" s="147"/>
      <c r="I1" s="147"/>
    </row>
    <row r="2" spans="1:9" x14ac:dyDescent="0.15">
      <c r="A2" s="147" t="s">
        <v>0</v>
      </c>
      <c r="B2" s="147"/>
      <c r="C2" s="147"/>
      <c r="D2" s="147"/>
      <c r="E2" s="147"/>
      <c r="F2" s="147"/>
      <c r="G2" s="147"/>
      <c r="H2" s="147"/>
      <c r="I2" s="147"/>
    </row>
    <row r="3" spans="1:9" x14ac:dyDescent="0.15">
      <c r="A3" s="147" t="s">
        <v>50</v>
      </c>
      <c r="B3" s="147"/>
      <c r="C3" s="147"/>
      <c r="D3" s="147"/>
      <c r="E3" s="147"/>
      <c r="F3" s="147"/>
      <c r="G3" s="147"/>
      <c r="H3" s="147"/>
      <c r="I3" s="147"/>
    </row>
    <row r="4" spans="1:9" x14ac:dyDescent="0.15">
      <c r="A4" s="148" t="s">
        <v>76</v>
      </c>
      <c r="B4" s="148"/>
      <c r="C4" s="148"/>
      <c r="D4" s="148"/>
      <c r="E4" s="148"/>
      <c r="F4" s="148"/>
      <c r="G4" s="148"/>
      <c r="H4" s="148"/>
      <c r="I4" s="148"/>
    </row>
    <row r="5" spans="1:9" ht="66" customHeight="1" x14ac:dyDescent="0.15">
      <c r="A5" s="10" t="s">
        <v>7</v>
      </c>
      <c r="B5" s="10" t="s">
        <v>6</v>
      </c>
      <c r="C5" s="82" t="s">
        <v>11</v>
      </c>
      <c r="D5" s="10" t="s">
        <v>83</v>
      </c>
      <c r="E5" s="10" t="s">
        <v>10</v>
      </c>
      <c r="F5" s="10" t="s">
        <v>9</v>
      </c>
      <c r="G5" s="99" t="s">
        <v>44</v>
      </c>
      <c r="H5" s="179" t="s">
        <v>22</v>
      </c>
      <c r="I5" s="179"/>
    </row>
    <row r="6" spans="1:9" ht="14" customHeight="1" x14ac:dyDescent="0.15">
      <c r="A6" s="37" t="s">
        <v>77</v>
      </c>
      <c r="B6" s="165"/>
      <c r="C6" s="165"/>
      <c r="D6" s="165"/>
      <c r="E6" s="165"/>
      <c r="F6" s="165"/>
      <c r="G6" s="152">
        <f>SUM(F7:F11)</f>
        <v>0</v>
      </c>
      <c r="H6" s="180"/>
      <c r="I6" s="180"/>
    </row>
    <row r="7" spans="1:9" ht="13" customHeight="1" x14ac:dyDescent="0.15">
      <c r="A7" s="49"/>
      <c r="B7" s="6" t="s">
        <v>1</v>
      </c>
      <c r="C7" s="170"/>
      <c r="D7" s="38"/>
      <c r="E7" s="6">
        <f>SUM('FTE Numbers to Enter'!C4)</f>
        <v>8</v>
      </c>
      <c r="F7" s="14">
        <f>SUM(D7/E7)</f>
        <v>0</v>
      </c>
      <c r="G7" s="153"/>
      <c r="H7" s="180"/>
      <c r="I7" s="180"/>
    </row>
    <row r="8" spans="1:9" ht="13" customHeight="1" x14ac:dyDescent="0.15">
      <c r="A8" s="49"/>
      <c r="B8" s="7" t="s">
        <v>2</v>
      </c>
      <c r="C8" s="171"/>
      <c r="D8" s="39"/>
      <c r="E8" s="7">
        <f>SUM('FTE Numbers to Enter'!C5)</f>
        <v>6.5</v>
      </c>
      <c r="F8" s="15">
        <f>SUM(D8/E8)</f>
        <v>0</v>
      </c>
      <c r="G8" s="153"/>
      <c r="H8" s="180"/>
      <c r="I8" s="180"/>
    </row>
    <row r="9" spans="1:9" ht="13" customHeight="1" x14ac:dyDescent="0.15">
      <c r="A9" s="49"/>
      <c r="B9" s="90" t="s">
        <v>3</v>
      </c>
      <c r="C9" s="171"/>
      <c r="D9" s="40"/>
      <c r="E9" s="90">
        <f>SUM('FTE Numbers to Enter'!C6)</f>
        <v>5</v>
      </c>
      <c r="F9" s="5">
        <f>SUM(D9/E9)</f>
        <v>0</v>
      </c>
      <c r="G9" s="153"/>
      <c r="H9" s="180"/>
      <c r="I9" s="180"/>
    </row>
    <row r="10" spans="1:9" ht="13" customHeight="1" x14ac:dyDescent="0.15">
      <c r="A10" s="49"/>
      <c r="B10" s="8" t="s">
        <v>4</v>
      </c>
      <c r="C10" s="171"/>
      <c r="D10" s="41"/>
      <c r="E10" s="8">
        <f>SUM('FTE Numbers to Enter'!C7)</f>
        <v>3</v>
      </c>
      <c r="F10" s="16">
        <f>SUM(D10/E10)</f>
        <v>0</v>
      </c>
      <c r="G10" s="153"/>
      <c r="H10" s="180"/>
      <c r="I10" s="180"/>
    </row>
    <row r="11" spans="1:9" ht="13" customHeight="1" x14ac:dyDescent="0.15">
      <c r="A11" s="50"/>
      <c r="B11" s="9" t="s">
        <v>5</v>
      </c>
      <c r="C11" s="172"/>
      <c r="D11" s="42"/>
      <c r="E11" s="9">
        <f>SUM('FTE Numbers to Enter'!C8)</f>
        <v>8</v>
      </c>
      <c r="F11" s="54">
        <f>SUM(D11/E11)</f>
        <v>0</v>
      </c>
      <c r="G11" s="154"/>
      <c r="H11" s="180"/>
      <c r="I11" s="180"/>
    </row>
    <row r="12" spans="1:9" ht="13.25" customHeight="1" x14ac:dyDescent="0.15">
      <c r="A12" s="37" t="s">
        <v>79</v>
      </c>
      <c r="B12" s="165"/>
      <c r="C12" s="165"/>
      <c r="D12" s="165"/>
      <c r="E12" s="165"/>
      <c r="F12" s="165"/>
      <c r="G12" s="152">
        <f>SUM(F13:F17)</f>
        <v>0</v>
      </c>
      <c r="H12" s="180"/>
      <c r="I12" s="180"/>
    </row>
    <row r="13" spans="1:9" ht="13.25" customHeight="1" x14ac:dyDescent="0.15">
      <c r="A13" s="49"/>
      <c r="B13" s="6" t="s">
        <v>1</v>
      </c>
      <c r="C13" s="170"/>
      <c r="D13" s="38"/>
      <c r="E13" s="6">
        <f>SUM('FTE Numbers to Enter'!C4)</f>
        <v>8</v>
      </c>
      <c r="F13" s="14">
        <f>SUM(D13/E13)</f>
        <v>0</v>
      </c>
      <c r="G13" s="153"/>
      <c r="H13" s="180"/>
      <c r="I13" s="180"/>
    </row>
    <row r="14" spans="1:9" ht="13.25" customHeight="1" x14ac:dyDescent="0.15">
      <c r="A14" s="49"/>
      <c r="B14" s="7" t="s">
        <v>2</v>
      </c>
      <c r="C14" s="171"/>
      <c r="D14" s="39"/>
      <c r="E14" s="7">
        <f>SUM('FTE Numbers to Enter'!C5)</f>
        <v>6.5</v>
      </c>
      <c r="F14" s="15">
        <f>SUM(D14/E14)</f>
        <v>0</v>
      </c>
      <c r="G14" s="153"/>
      <c r="H14" s="180"/>
      <c r="I14" s="180"/>
    </row>
    <row r="15" spans="1:9" ht="13.25" customHeight="1" x14ac:dyDescent="0.15">
      <c r="A15" s="49"/>
      <c r="B15" s="90" t="s">
        <v>3</v>
      </c>
      <c r="C15" s="171"/>
      <c r="D15" s="40"/>
      <c r="E15" s="98">
        <f>SUM('FTE Numbers to Enter'!C6)</f>
        <v>5</v>
      </c>
      <c r="F15" s="5">
        <f>SUM(D15/E15)</f>
        <v>0</v>
      </c>
      <c r="G15" s="153"/>
      <c r="H15" s="180"/>
      <c r="I15" s="180"/>
    </row>
    <row r="16" spans="1:9" ht="13.25" customHeight="1" x14ac:dyDescent="0.15">
      <c r="A16" s="49"/>
      <c r="B16" s="8" t="s">
        <v>4</v>
      </c>
      <c r="C16" s="171"/>
      <c r="D16" s="41"/>
      <c r="E16" s="8">
        <f>SUM('FTE Numbers to Enter'!C7)</f>
        <v>3</v>
      </c>
      <c r="F16" s="16">
        <f>SUM(D16/E16)</f>
        <v>0</v>
      </c>
      <c r="G16" s="153"/>
      <c r="H16" s="180"/>
      <c r="I16" s="180"/>
    </row>
    <row r="17" spans="1:9" ht="13.25" customHeight="1" x14ac:dyDescent="0.15">
      <c r="A17" s="50"/>
      <c r="B17" s="9" t="s">
        <v>5</v>
      </c>
      <c r="C17" s="172"/>
      <c r="D17" s="42"/>
      <c r="E17" s="9">
        <f>SUM('FTE Numbers to Enter'!C8)</f>
        <v>8</v>
      </c>
      <c r="F17" s="54">
        <f>SUM(D17/E17)</f>
        <v>0</v>
      </c>
      <c r="G17" s="154"/>
      <c r="H17" s="180"/>
      <c r="I17" s="180"/>
    </row>
    <row r="18" spans="1:9" ht="14" customHeight="1" x14ac:dyDescent="0.15">
      <c r="A18" s="37" t="s">
        <v>78</v>
      </c>
      <c r="B18" s="146"/>
      <c r="C18" s="173"/>
      <c r="D18" s="173"/>
      <c r="E18" s="173"/>
      <c r="F18" s="174"/>
      <c r="G18" s="149" t="e">
        <f>SUM(F31:F35)</f>
        <v>#DIV/0!</v>
      </c>
      <c r="H18" s="180"/>
      <c r="I18" s="180"/>
    </row>
    <row r="19" spans="1:9" ht="13" customHeight="1" x14ac:dyDescent="0.15">
      <c r="A19" s="175"/>
      <c r="B19" s="6" t="s">
        <v>1</v>
      </c>
      <c r="C19" s="170"/>
      <c r="D19" s="38"/>
      <c r="E19" s="6">
        <f>SUM('FTE Numbers to Enter'!C4)</f>
        <v>8</v>
      </c>
      <c r="F19" s="14">
        <f>SUM(D19/E19)</f>
        <v>0</v>
      </c>
      <c r="G19" s="150"/>
      <c r="H19" s="180"/>
      <c r="I19" s="180"/>
    </row>
    <row r="20" spans="1:9" ht="13" customHeight="1" x14ac:dyDescent="0.15">
      <c r="A20" s="176"/>
      <c r="B20" s="7" t="s">
        <v>2</v>
      </c>
      <c r="C20" s="171"/>
      <c r="D20" s="39"/>
      <c r="E20" s="7">
        <f>SUM('FTE Numbers to Enter'!C5)</f>
        <v>6.5</v>
      </c>
      <c r="F20" s="15">
        <f>SUM(D20/E20)</f>
        <v>0</v>
      </c>
      <c r="G20" s="150"/>
      <c r="H20" s="180"/>
      <c r="I20" s="180"/>
    </row>
    <row r="21" spans="1:9" ht="13" customHeight="1" x14ac:dyDescent="0.15">
      <c r="A21" s="176"/>
      <c r="B21" s="90" t="s">
        <v>3</v>
      </c>
      <c r="C21" s="171"/>
      <c r="D21" s="40"/>
      <c r="E21" s="98">
        <f>SUM('FTE Numbers to Enter'!C6)</f>
        <v>5</v>
      </c>
      <c r="F21" s="5">
        <f>SUM(D21/E21)</f>
        <v>0</v>
      </c>
      <c r="G21" s="150"/>
      <c r="H21" s="180"/>
      <c r="I21" s="180"/>
    </row>
    <row r="22" spans="1:9" ht="13" customHeight="1" x14ac:dyDescent="0.15">
      <c r="A22" s="176"/>
      <c r="B22" s="8" t="s">
        <v>4</v>
      </c>
      <c r="C22" s="171"/>
      <c r="D22" s="41"/>
      <c r="E22" s="8">
        <f>SUM('FTE Numbers to Enter'!C7)</f>
        <v>3</v>
      </c>
      <c r="F22" s="16">
        <f>SUM(D22/E22)</f>
        <v>0</v>
      </c>
      <c r="G22" s="150"/>
      <c r="H22" s="180"/>
      <c r="I22" s="180"/>
    </row>
    <row r="23" spans="1:9" ht="13" customHeight="1" x14ac:dyDescent="0.15">
      <c r="A23" s="177"/>
      <c r="B23" s="9" t="s">
        <v>5</v>
      </c>
      <c r="C23" s="172"/>
      <c r="D23" s="42"/>
      <c r="E23" s="9">
        <f>SUM('FTE Numbers to Enter'!C8)</f>
        <v>8</v>
      </c>
      <c r="F23" s="54">
        <f>SUM(D23/E23)</f>
        <v>0</v>
      </c>
      <c r="G23" s="150"/>
      <c r="H23" s="180"/>
      <c r="I23" s="180"/>
    </row>
    <row r="24" spans="1:9" ht="14" hidden="1" customHeight="1" x14ac:dyDescent="0.15">
      <c r="A24" s="37" t="s">
        <v>80</v>
      </c>
      <c r="B24" s="146"/>
      <c r="C24" s="173"/>
      <c r="D24" s="173"/>
      <c r="E24" s="173"/>
      <c r="F24" s="174"/>
      <c r="G24" s="150"/>
      <c r="H24" s="180"/>
      <c r="I24" s="180"/>
    </row>
    <row r="25" spans="1:9" ht="13" hidden="1" customHeight="1" x14ac:dyDescent="0.15">
      <c r="A25" s="52"/>
      <c r="B25" s="6" t="s">
        <v>1</v>
      </c>
      <c r="C25" s="92"/>
      <c r="D25" s="38" t="e">
        <f>ROUND(D19/D7*D13,0)</f>
        <v>#DIV/0!</v>
      </c>
      <c r="E25" s="6">
        <f>SUM('FTE Numbers to Enter'!C4)</f>
        <v>8</v>
      </c>
      <c r="F25" s="14" t="e">
        <f>SUM(D25/E25)</f>
        <v>#DIV/0!</v>
      </c>
      <c r="G25" s="150"/>
      <c r="H25" s="180"/>
      <c r="I25" s="180"/>
    </row>
    <row r="26" spans="1:9" ht="13" hidden="1" customHeight="1" x14ac:dyDescent="0.15">
      <c r="A26" s="53"/>
      <c r="B26" s="7" t="s">
        <v>2</v>
      </c>
      <c r="C26" s="93"/>
      <c r="D26" s="38" t="e">
        <f t="shared" ref="D26:D29" si="0">ROUND(D20/D8*D14,0)</f>
        <v>#DIV/0!</v>
      </c>
      <c r="E26" s="7">
        <f>SUM('FTE Numbers to Enter'!C5)</f>
        <v>6.5</v>
      </c>
      <c r="F26" s="15" t="e">
        <f>SUM(D26/E26)</f>
        <v>#DIV/0!</v>
      </c>
      <c r="G26" s="150"/>
      <c r="H26" s="180"/>
      <c r="I26" s="180"/>
    </row>
    <row r="27" spans="1:9" ht="13" hidden="1" customHeight="1" x14ac:dyDescent="0.15">
      <c r="A27" s="53"/>
      <c r="B27" s="90" t="s">
        <v>3</v>
      </c>
      <c r="C27" s="93"/>
      <c r="D27" s="38" t="e">
        <f t="shared" si="0"/>
        <v>#DIV/0!</v>
      </c>
      <c r="E27" s="90">
        <f>SUM('FTE Numbers to Enter'!C6)</f>
        <v>5</v>
      </c>
      <c r="F27" s="5" t="e">
        <f>SUM(D27/E27)</f>
        <v>#DIV/0!</v>
      </c>
      <c r="G27" s="150"/>
      <c r="H27" s="180"/>
      <c r="I27" s="180"/>
    </row>
    <row r="28" spans="1:9" ht="13" hidden="1" customHeight="1" x14ac:dyDescent="0.15">
      <c r="A28" s="53"/>
      <c r="B28" s="8" t="s">
        <v>4</v>
      </c>
      <c r="C28" s="93"/>
      <c r="D28" s="38" t="e">
        <f t="shared" si="0"/>
        <v>#DIV/0!</v>
      </c>
      <c r="E28" s="8">
        <f>SUM('FTE Numbers to Enter'!C7)</f>
        <v>3</v>
      </c>
      <c r="F28" s="16" t="e">
        <f>SUM(D28/E28)</f>
        <v>#DIV/0!</v>
      </c>
      <c r="G28" s="150"/>
      <c r="H28" s="180"/>
      <c r="I28" s="180"/>
    </row>
    <row r="29" spans="1:9" ht="13" hidden="1" customHeight="1" x14ac:dyDescent="0.15">
      <c r="A29" s="53"/>
      <c r="B29" s="9" t="s">
        <v>5</v>
      </c>
      <c r="C29" s="94"/>
      <c r="D29" s="38" t="e">
        <f t="shared" si="0"/>
        <v>#DIV/0!</v>
      </c>
      <c r="E29" s="9">
        <f>SUM('FTE Numbers to Enter'!C8)</f>
        <v>8</v>
      </c>
      <c r="F29" s="54" t="e">
        <f>SUM(D29/E29)</f>
        <v>#DIV/0!</v>
      </c>
      <c r="G29" s="151"/>
      <c r="H29" s="180"/>
      <c r="I29" s="180"/>
    </row>
    <row r="30" spans="1:9" ht="13.25" hidden="1" customHeight="1" x14ac:dyDescent="0.15">
      <c r="A30" s="37" t="s">
        <v>81</v>
      </c>
      <c r="B30" s="146"/>
      <c r="C30" s="173"/>
      <c r="D30" s="173"/>
      <c r="E30" s="173"/>
      <c r="F30" s="174"/>
      <c r="G30" s="97"/>
      <c r="H30" s="100"/>
      <c r="I30" s="100"/>
    </row>
    <row r="31" spans="1:9" ht="13.25" hidden="1" customHeight="1" x14ac:dyDescent="0.15">
      <c r="A31" s="52"/>
      <c r="B31" s="6" t="s">
        <v>1</v>
      </c>
      <c r="C31" s="92"/>
      <c r="D31" s="38" t="e">
        <f>ROUND((D19+D19+D25)/3,0)</f>
        <v>#DIV/0!</v>
      </c>
      <c r="E31" s="6">
        <f>SUM('FTE Numbers to Enter'!C4)</f>
        <v>8</v>
      </c>
      <c r="F31" s="14" t="e">
        <f t="shared" ref="F31:F35" si="1">SUM(D31/E31)</f>
        <v>#DIV/0!</v>
      </c>
      <c r="G31" s="97"/>
      <c r="H31" s="100"/>
      <c r="I31" s="100"/>
    </row>
    <row r="32" spans="1:9" ht="13.25" hidden="1" customHeight="1" x14ac:dyDescent="0.15">
      <c r="A32" s="53"/>
      <c r="B32" s="7" t="s">
        <v>2</v>
      </c>
      <c r="C32" s="93"/>
      <c r="D32" s="38" t="e">
        <f t="shared" ref="D32:D35" si="2">ROUND((D20+D20+D26)/3,0)</f>
        <v>#DIV/0!</v>
      </c>
      <c r="E32" s="6">
        <f>SUM('FTE Numbers to Enter'!C5)</f>
        <v>6.5</v>
      </c>
      <c r="F32" s="14" t="e">
        <f t="shared" si="1"/>
        <v>#DIV/0!</v>
      </c>
      <c r="G32" s="97"/>
      <c r="H32" s="100"/>
      <c r="I32" s="100"/>
    </row>
    <row r="33" spans="1:9" ht="13.25" hidden="1" customHeight="1" x14ac:dyDescent="0.15">
      <c r="A33" s="53"/>
      <c r="B33" s="90" t="s">
        <v>3</v>
      </c>
      <c r="C33" s="93"/>
      <c r="D33" s="38" t="e">
        <f t="shared" si="2"/>
        <v>#DIV/0!</v>
      </c>
      <c r="E33" s="6">
        <f>SUM('FTE Numbers to Enter'!C6)</f>
        <v>5</v>
      </c>
      <c r="F33" s="14" t="e">
        <f t="shared" si="1"/>
        <v>#DIV/0!</v>
      </c>
      <c r="G33" s="97"/>
      <c r="H33" s="100"/>
      <c r="I33" s="100"/>
    </row>
    <row r="34" spans="1:9" ht="13.25" hidden="1" customHeight="1" x14ac:dyDescent="0.15">
      <c r="A34" s="53"/>
      <c r="B34" s="8" t="s">
        <v>4</v>
      </c>
      <c r="C34" s="93"/>
      <c r="D34" s="38" t="e">
        <f t="shared" si="2"/>
        <v>#DIV/0!</v>
      </c>
      <c r="E34" s="6">
        <f>SUM('FTE Numbers to Enter'!C7)</f>
        <v>3</v>
      </c>
      <c r="F34" s="14" t="e">
        <f t="shared" si="1"/>
        <v>#DIV/0!</v>
      </c>
      <c r="G34" s="97"/>
      <c r="H34" s="100"/>
      <c r="I34" s="100"/>
    </row>
    <row r="35" spans="1:9" ht="13.25" hidden="1" customHeight="1" x14ac:dyDescent="0.15">
      <c r="A35" s="53"/>
      <c r="B35" s="9" t="s">
        <v>5</v>
      </c>
      <c r="C35" s="94"/>
      <c r="D35" s="38" t="e">
        <f t="shared" si="2"/>
        <v>#DIV/0!</v>
      </c>
      <c r="E35" s="6">
        <f>SUM('FTE Numbers to Enter'!C8)</f>
        <v>8</v>
      </c>
      <c r="F35" s="14" t="e">
        <f t="shared" si="1"/>
        <v>#DIV/0!</v>
      </c>
      <c r="G35" s="97"/>
      <c r="H35" s="100"/>
      <c r="I35" s="100"/>
    </row>
    <row r="36" spans="1:9" ht="18" x14ac:dyDescent="0.2">
      <c r="A36" s="155" t="s">
        <v>23</v>
      </c>
      <c r="B36" s="155"/>
      <c r="C36" s="155"/>
      <c r="D36" s="155"/>
      <c r="E36" s="155"/>
      <c r="F36" s="51" t="e">
        <f>SUM(F25:F29,F25:F29,F7:F11)/3</f>
        <v>#DIV/0!</v>
      </c>
      <c r="G36" s="71"/>
      <c r="H36" s="178">
        <f>SUM(D51)</f>
        <v>0</v>
      </c>
      <c r="I36" s="178"/>
    </row>
    <row r="37" spans="1:9" ht="12.75" customHeight="1" x14ac:dyDescent="0.15">
      <c r="A37" s="2" t="s">
        <v>14</v>
      </c>
      <c r="B37" s="18" t="s">
        <v>15</v>
      </c>
      <c r="C37" s="18" t="s">
        <v>16</v>
      </c>
      <c r="D37" s="158"/>
      <c r="E37" s="55">
        <v>0</v>
      </c>
      <c r="F37" s="55"/>
      <c r="G37" s="56"/>
    </row>
    <row r="38" spans="1:9" ht="12.75" customHeight="1" x14ac:dyDescent="0.15">
      <c r="A38" s="43"/>
      <c r="B38" s="44"/>
      <c r="C38" s="44"/>
      <c r="D38" s="159"/>
      <c r="E38" s="32">
        <v>0.25</v>
      </c>
      <c r="F38" s="32"/>
      <c r="G38" s="32"/>
      <c r="H38" s="58"/>
      <c r="I38" s="58"/>
    </row>
    <row r="39" spans="1:9" ht="12.75" customHeight="1" x14ac:dyDescent="0.15">
      <c r="A39" s="43"/>
      <c r="B39" s="44"/>
      <c r="C39" s="44"/>
      <c r="D39" s="159"/>
      <c r="E39" s="32">
        <v>0.33</v>
      </c>
      <c r="F39" s="32"/>
      <c r="G39" s="32"/>
      <c r="H39" s="58"/>
      <c r="I39" s="58"/>
    </row>
    <row r="40" spans="1:9" ht="12.75" customHeight="1" x14ac:dyDescent="0.15">
      <c r="A40" s="43"/>
      <c r="B40" s="44"/>
      <c r="C40" s="44"/>
      <c r="D40" s="159"/>
      <c r="E40" s="32">
        <v>0.5</v>
      </c>
      <c r="F40" s="32"/>
      <c r="G40" s="32"/>
      <c r="H40" s="58"/>
      <c r="I40" s="58"/>
    </row>
    <row r="41" spans="1:9" ht="12.75" customHeight="1" x14ac:dyDescent="0.15">
      <c r="A41" s="43"/>
      <c r="B41" s="44"/>
      <c r="C41" s="44"/>
      <c r="D41" s="159"/>
      <c r="E41" s="32">
        <v>0.66</v>
      </c>
      <c r="F41" s="32"/>
      <c r="G41" s="32"/>
      <c r="H41" s="58"/>
      <c r="I41" s="58"/>
    </row>
    <row r="42" spans="1:9" ht="12.75" customHeight="1" x14ac:dyDescent="0.15">
      <c r="A42" s="43"/>
      <c r="B42" s="45"/>
      <c r="C42" s="44"/>
      <c r="D42" s="159"/>
      <c r="E42" s="32">
        <v>0.75</v>
      </c>
      <c r="F42" s="32"/>
      <c r="G42" s="32"/>
      <c r="H42" s="58"/>
      <c r="I42" s="58"/>
    </row>
    <row r="43" spans="1:9" ht="12.75" customHeight="1" x14ac:dyDescent="0.15">
      <c r="A43" s="43"/>
      <c r="B43" s="44"/>
      <c r="C43" s="44"/>
      <c r="D43" s="159"/>
      <c r="E43" s="32">
        <v>1</v>
      </c>
      <c r="F43" s="32"/>
    </row>
    <row r="44" spans="1:9" ht="12.75" customHeight="1" x14ac:dyDescent="0.15">
      <c r="A44" s="43"/>
      <c r="B44" s="44"/>
      <c r="C44" s="109"/>
      <c r="D44" s="159"/>
      <c r="E44" s="32">
        <v>2</v>
      </c>
      <c r="F44" s="32"/>
      <c r="G44" s="30">
        <v>1</v>
      </c>
    </row>
    <row r="45" spans="1:9" ht="12.75" customHeight="1" x14ac:dyDescent="0.15">
      <c r="A45" s="43"/>
      <c r="B45" s="44"/>
      <c r="C45" s="109"/>
      <c r="D45" s="159"/>
      <c r="E45" s="31"/>
      <c r="F45" s="31"/>
    </row>
    <row r="46" spans="1:9" ht="12.75" customHeight="1" x14ac:dyDescent="0.15">
      <c r="A46" s="43"/>
      <c r="B46" s="44"/>
      <c r="C46" s="109"/>
      <c r="D46" s="159"/>
      <c r="E46" s="31"/>
      <c r="F46" s="31"/>
    </row>
    <row r="47" spans="1:9" ht="12.75" customHeight="1" x14ac:dyDescent="0.15">
      <c r="A47" s="43"/>
      <c r="B47" s="44"/>
      <c r="C47" s="109"/>
      <c r="D47" s="159"/>
      <c r="E47" s="31"/>
      <c r="F47" s="31"/>
    </row>
    <row r="48" spans="1:9" ht="12.75" customHeight="1" x14ac:dyDescent="0.15">
      <c r="A48" s="43"/>
      <c r="B48" s="44"/>
      <c r="C48" s="109"/>
      <c r="D48" s="159"/>
      <c r="E48" s="31"/>
      <c r="F48" s="31"/>
    </row>
    <row r="49" spans="1:6" ht="12.75" customHeight="1" x14ac:dyDescent="0.15">
      <c r="A49" s="43"/>
      <c r="B49" s="44"/>
      <c r="C49" s="109"/>
      <c r="D49" s="160"/>
      <c r="E49" s="161" t="s">
        <v>27</v>
      </c>
      <c r="F49" s="162"/>
    </row>
    <row r="50" spans="1:6" ht="13" customHeight="1" x14ac:dyDescent="0.15">
      <c r="A50" s="63"/>
      <c r="B50" s="47">
        <f>SUM(A38:A49)</f>
        <v>0</v>
      </c>
      <c r="C50" s="64"/>
      <c r="D50" s="65" t="s">
        <v>25</v>
      </c>
      <c r="E50" s="66" t="s">
        <v>26</v>
      </c>
      <c r="F50" s="11"/>
    </row>
    <row r="51" spans="1:6" ht="13" customHeight="1" x14ac:dyDescent="0.15">
      <c r="A51" s="47" t="s">
        <v>17</v>
      </c>
      <c r="B51" s="67">
        <f>SUM(B50/1)</f>
        <v>0</v>
      </c>
      <c r="C51" s="68">
        <f>SUM(C50/2.5)</f>
        <v>0</v>
      </c>
      <c r="D51" s="69">
        <f>SUM(B51+C51)</f>
        <v>0</v>
      </c>
      <c r="E51" s="70" t="e">
        <f>SUM(F36-H36)</f>
        <v>#DIV/0!</v>
      </c>
      <c r="F51" s="20"/>
    </row>
  </sheetData>
  <sheetProtection sheet="1" objects="1" scenarios="1" selectLockedCells="1"/>
  <mergeCells count="22">
    <mergeCell ref="B6:F6"/>
    <mergeCell ref="G6:G11"/>
    <mergeCell ref="H6:I29"/>
    <mergeCell ref="C7:C11"/>
    <mergeCell ref="B12:F12"/>
    <mergeCell ref="G12:G17"/>
    <mergeCell ref="C13:C17"/>
    <mergeCell ref="B18:F18"/>
    <mergeCell ref="G18:G29"/>
    <mergeCell ref="A1:I1"/>
    <mergeCell ref="A2:I2"/>
    <mergeCell ref="A3:I3"/>
    <mergeCell ref="A4:I4"/>
    <mergeCell ref="H5:I5"/>
    <mergeCell ref="H36:I36"/>
    <mergeCell ref="D37:D49"/>
    <mergeCell ref="E49:F49"/>
    <mergeCell ref="A19:A23"/>
    <mergeCell ref="C19:C23"/>
    <mergeCell ref="B24:F24"/>
    <mergeCell ref="B30:F30"/>
    <mergeCell ref="A36:E36"/>
  </mergeCells>
  <dataValidations count="2">
    <dataValidation type="list" allowBlank="1" showInputMessage="1" showErrorMessage="1" sqref="A50" xr:uid="{00000000-0002-0000-0800-000000000000}">
      <formula1>$F$37:$F$44</formula1>
    </dataValidation>
    <dataValidation type="list" allowBlank="1" showInputMessage="1" showErrorMessage="1" sqref="A38:A49" xr:uid="{00000000-0002-0000-0800-000001000000}">
      <formula1>$E$37:$E$48</formula1>
    </dataValidation>
  </dataValidations>
  <printOptions horizontalCentered="1"/>
  <pageMargins left="0.3" right="0.33" top="1" bottom="1" header="0.5" footer="0.5"/>
  <pageSetup paperSize="5" scale="97" orientation="landscape"/>
  <headerFooter alignWithMargins="0">
    <oddFooter>Page &amp;P of &amp;N</oddFoot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9D831E39BAA3F4CA075FB698E603DD3" ma:contentTypeVersion="4" ma:contentTypeDescription="Create a new document." ma:contentTypeScope="" ma:versionID="eb8f9d293f488324e14af7702bb85c32">
  <xsd:schema xmlns:xsd="http://www.w3.org/2001/XMLSchema" xmlns:xs="http://www.w3.org/2001/XMLSchema" xmlns:p="http://schemas.microsoft.com/office/2006/metadata/properties" xmlns:ns1="http://schemas.microsoft.com/sharepoint/v3" xmlns:ns2="1d496aed-39d0-4758-b3cf-4e4773287716" xmlns:ns3="c043d43e-a85a-4793-a300-29eaa7fdc486" xmlns:ns4="f9e61c99-8b37-4962-a864-d7fde1b0d03b" targetNamespace="http://schemas.microsoft.com/office/2006/metadata/properties" ma:root="true" ma:fieldsID="f577c1b361325b38cfc0a115004d3a8a" ns1:_="" ns2:_="" ns3:_="" ns4:_="">
    <xsd:import namespace="http://schemas.microsoft.com/sharepoint/v3"/>
    <xsd:import namespace="1d496aed-39d0-4758-b3cf-4e4773287716"/>
    <xsd:import namespace="c043d43e-a85a-4793-a300-29eaa7fdc486"/>
    <xsd:import namespace="f9e61c99-8b37-4962-a864-d7fde1b0d03b"/>
    <xsd:element name="properties">
      <xsd:complexType>
        <xsd:sequence>
          <xsd:element name="documentManagement">
            <xsd:complexType>
              <xsd:all>
                <xsd:element ref="ns1:PublishingStartDate" minOccurs="0"/>
                <xsd:element ref="ns1:PublishingExpirationDate" minOccurs="0"/>
                <xsd:element ref="ns2:TaxCatchAll" minOccurs="0"/>
                <xsd:element ref="ns2:TaxCatchAllLabel" minOccurs="0"/>
                <xsd:element ref="ns3:Page" minOccurs="0"/>
                <xsd:element ref="ns3:Page_x0020_SubHeader"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d496aed-39d0-4758-b3cf-4e4773287716" elementFormDefault="qualified">
    <xsd:import namespace="http://schemas.microsoft.com/office/2006/documentManagement/types"/>
    <xsd:import namespace="http://schemas.microsoft.com/office/infopath/2007/PartnerControls"/>
    <xsd:element name="TaxCatchAll" ma:index="10" nillable="true" ma:displayName="Taxonomy Catch All Column" ma:description="" ma:hidden="true" ma:list="{c9dd594f-b3c3-485c-979e-10fa5fdd8c85}" ma:internalName="TaxCatchAll" ma:showField="CatchAllData" ma:web="f9e61c99-8b37-4962-a864-d7fde1b0d03b">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c9dd594f-b3c3-485c-979e-10fa5fdd8c85}" ma:internalName="TaxCatchAllLabel" ma:readOnly="true" ma:showField="CatchAllDataLabel" ma:web="f9e61c99-8b37-4962-a864-d7fde1b0d03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043d43e-a85a-4793-a300-29eaa7fdc486" elementFormDefault="qualified">
    <xsd:import namespace="http://schemas.microsoft.com/office/2006/documentManagement/types"/>
    <xsd:import namespace="http://schemas.microsoft.com/office/infopath/2007/PartnerControls"/>
    <xsd:element name="Page" ma:index="12" nillable="true" ma:displayName="Page" ma:list="{1ba5d34b-89d5-4962-97c3-1ada88260520}" ma:internalName="Page0" ma:web="175fe81b-6774-4f50-b9b1-a8e663c3c4fd">
      <xsd:simpleType>
        <xsd:restriction base="dms:Lookup"/>
      </xsd:simpleType>
    </xsd:element>
    <xsd:element name="Page_x0020_SubHeader" ma:index="13" nillable="true" ma:displayName="Page SubHeader" ma:internalName="Page_x0020_SubHeader0">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9e61c99-8b37-4962-a864-d7fde1b0d03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1d496aed-39d0-4758-b3cf-4e4773287716"/>
    <PublishingExpirationDate xmlns="http://schemas.microsoft.com/sharepoint/v3" xsi:nil="true"/>
    <Page_x0020_SubHeader xmlns="c043d43e-a85a-4793-a300-29eaa7fdc486" xsi:nil="true"/>
    <PublishingStartDate xmlns="http://schemas.microsoft.com/sharepoint/v3" xsi:nil="true"/>
    <Page xmlns="c043d43e-a85a-4793-a300-29eaa7fdc486" xsi:nil="true"/>
  </documentManagement>
</p:properties>
</file>

<file path=customXml/itemProps1.xml><?xml version="1.0" encoding="utf-8"?>
<ds:datastoreItem xmlns:ds="http://schemas.openxmlformats.org/officeDocument/2006/customXml" ds:itemID="{89BC835B-9E4A-4911-BA7E-857F7A9F4B23}"/>
</file>

<file path=customXml/itemProps2.xml><?xml version="1.0" encoding="utf-8"?>
<ds:datastoreItem xmlns:ds="http://schemas.openxmlformats.org/officeDocument/2006/customXml" ds:itemID="{90CD3B5D-82CC-4EC8-90D0-6940497E3950}"/>
</file>

<file path=customXml/itemProps3.xml><?xml version="1.0" encoding="utf-8"?>
<ds:datastoreItem xmlns:ds="http://schemas.openxmlformats.org/officeDocument/2006/customXml" ds:itemID="{74597C1D-BA28-456E-9DA7-6DE250EE0A37}"/>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10</vt:i4>
      </vt:variant>
      <vt:variant>
        <vt:lpstr>Named Ranges</vt:lpstr>
      </vt:variant>
      <vt:variant>
        <vt:i4>14</vt:i4>
      </vt:variant>
    </vt:vector>
  </HeadingPairs>
  <TitlesOfParts>
    <vt:vector size="24" baseType="lpstr">
      <vt:lpstr>DIRECTIONS</vt:lpstr>
      <vt:lpstr>FTE Numbers to Enter</vt:lpstr>
      <vt:lpstr>FY22 District</vt:lpstr>
      <vt:lpstr>School1</vt:lpstr>
      <vt:lpstr>School2</vt:lpstr>
      <vt:lpstr>School3</vt:lpstr>
      <vt:lpstr>School4</vt:lpstr>
      <vt:lpstr>School5</vt:lpstr>
      <vt:lpstr>School6</vt:lpstr>
      <vt:lpstr>School7</vt:lpstr>
      <vt:lpstr>School1!positions</vt:lpstr>
      <vt:lpstr>School2!positions</vt:lpstr>
      <vt:lpstr>School3!positions</vt:lpstr>
      <vt:lpstr>School4!positions</vt:lpstr>
      <vt:lpstr>School5!positions</vt:lpstr>
      <vt:lpstr>School6!positions</vt:lpstr>
      <vt:lpstr>School7!positions</vt:lpstr>
      <vt:lpstr>School1!teachers</vt:lpstr>
      <vt:lpstr>School2!teachers</vt:lpstr>
      <vt:lpstr>School3!teachers</vt:lpstr>
      <vt:lpstr>School4!teachers</vt:lpstr>
      <vt:lpstr>School5!teachers</vt:lpstr>
      <vt:lpstr>School6!teachers</vt:lpstr>
      <vt:lpstr>School7!teachers</vt:lpstr>
    </vt:vector>
  </TitlesOfParts>
  <Company>Evans Co. Board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Charity Roberts</cp:lastModifiedBy>
  <cp:lastPrinted>2007-10-25T17:39:21Z</cp:lastPrinted>
  <dcterms:created xsi:type="dcterms:W3CDTF">2006-02-23T15:54:33Z</dcterms:created>
  <dcterms:modified xsi:type="dcterms:W3CDTF">2021-03-03T18:59:42Z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0x01010009D831E39BAA3F4CA075FB698E603DD3</vt:lpwstr>
  </property>
</Properties>
</file>