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5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zach.sanders/Desktop/"/>
    </mc:Choice>
  </mc:AlternateContent>
  <xr:revisionPtr revIDLastSave="0" documentId="8_{C4958F33-E2C5-B849-A87F-1579514EB957}" xr6:coauthVersionLast="43" xr6:coauthVersionMax="43" xr10:uidLastSave="{00000000-0000-0000-0000-000000000000}"/>
  <bookViews>
    <workbookView xWindow="10340" yWindow="460" windowWidth="23260" windowHeight="12580" tabRatio="624" xr2:uid="{00000000-000D-0000-FFFF-FFFF00000000}"/>
  </bookViews>
  <sheets>
    <sheet name="Statewide" sheetId="1" r:id="rId1"/>
    <sheet name="Sheet1" sheetId="35" r:id="rId2"/>
    <sheet name="Indirect Cost Rates" sheetId="30" state="hidden" r:id="rId3"/>
    <sheet name="DUNS" sheetId="31" state="hidden" r:id="rId4"/>
    <sheet name="FY16 Final Allocations to LEAs" sheetId="32" state="hidden" r:id="rId5"/>
  </sheets>
  <externalReferences>
    <externalReference r:id="rId6"/>
    <externalReference r:id="rId7"/>
    <externalReference r:id="rId8"/>
  </externalReferences>
  <definedNames>
    <definedName name="_xlnm._FilterDatabase" localSheetId="3" hidden="1">DUNS!$A$1:$G$340</definedName>
    <definedName name="_xlnm._FilterDatabase" localSheetId="4" hidden="1">'FY16 Final Allocations to LEAs'!$A$1:$L$1</definedName>
    <definedName name="_xlnm._FilterDatabase" localSheetId="0" hidden="1">Statewide!$A$1:$H$222</definedName>
    <definedName name="Combined">#REF!</definedName>
    <definedName name="COUNTRY_C">[1]L_GEOGRAPHY!$A$3:$A$246</definedName>
    <definedName name="_xlnm.Print_Area" localSheetId="4">'FY16 Final Allocations to LEAs'!$A$1:$L$212</definedName>
    <definedName name="_xlnm.Print_Area" localSheetId="0">Statewide!$A$1:$H$222</definedName>
    <definedName name="_xlnm.Print_Titles" localSheetId="3">DUNS!$B:$B,DUNS!$1:$1</definedName>
    <definedName name="_xlnm.Print_Titles" localSheetId="4">'FY16 Final Allocations to LEAs'!$1:$1</definedName>
    <definedName name="_xlnm.Print_Titles" localSheetId="0">Statewide!$1:$1</definedName>
    <definedName name="STATE_C">[1]L_GEOGRAPHY!$F$3:$F$65</definedName>
    <definedName name="YN_LONG">[1]L_OTHER!$F$10:$F$11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16" i="1" l="1"/>
  <c r="D2" i="1" l="1"/>
  <c r="H2" i="1" l="1"/>
  <c r="H3" i="1"/>
  <c r="H161" i="1"/>
  <c r="H200" i="1"/>
  <c r="H220" i="1"/>
  <c r="H4" i="1"/>
  <c r="H219" i="1"/>
  <c r="H5" i="1"/>
  <c r="H6" i="1"/>
  <c r="H7" i="1"/>
  <c r="H8" i="1"/>
  <c r="H9" i="1"/>
  <c r="H10" i="1"/>
  <c r="H11" i="1"/>
  <c r="H12" i="1"/>
  <c r="H13" i="1"/>
  <c r="H14" i="1"/>
  <c r="H162" i="1"/>
  <c r="H204" i="1"/>
  <c r="H15" i="1"/>
  <c r="H16" i="1"/>
  <c r="H163" i="1"/>
  <c r="H17" i="1"/>
  <c r="H18" i="1"/>
  <c r="H19" i="1"/>
  <c r="H164" i="1"/>
  <c r="H20" i="1"/>
  <c r="H21" i="1"/>
  <c r="H22" i="1"/>
  <c r="H23" i="1"/>
  <c r="H165" i="1"/>
  <c r="H166" i="1"/>
  <c r="H24" i="1"/>
  <c r="H25" i="1"/>
  <c r="H26" i="1"/>
  <c r="H27" i="1"/>
  <c r="H28" i="1"/>
  <c r="H188" i="1"/>
  <c r="H29" i="1"/>
  <c r="H167" i="1"/>
  <c r="H202" i="1"/>
  <c r="H30" i="1"/>
  <c r="H31" i="1"/>
  <c r="H32" i="1"/>
  <c r="H33" i="1"/>
  <c r="H196" i="1"/>
  <c r="H34" i="1"/>
  <c r="H35" i="1"/>
  <c r="H36" i="1"/>
  <c r="H37" i="1"/>
  <c r="H168" i="1"/>
  <c r="H38" i="1"/>
  <c r="H201" i="1"/>
  <c r="H39" i="1"/>
  <c r="H40" i="1"/>
  <c r="H41" i="1"/>
  <c r="H42" i="1"/>
  <c r="H169" i="1"/>
  <c r="H43" i="1"/>
  <c r="H170" i="1"/>
  <c r="H44" i="1"/>
  <c r="H45" i="1"/>
  <c r="H221" i="1"/>
  <c r="H183" i="1"/>
  <c r="H46" i="1"/>
  <c r="H47" i="1"/>
  <c r="H48" i="1"/>
  <c r="H49" i="1"/>
  <c r="H171" i="1"/>
  <c r="H195" i="1"/>
  <c r="H50" i="1"/>
  <c r="H51" i="1"/>
  <c r="H52" i="1"/>
  <c r="H53" i="1"/>
  <c r="H54" i="1"/>
  <c r="H217" i="1"/>
  <c r="H55" i="1"/>
  <c r="H56" i="1"/>
  <c r="H57" i="1"/>
  <c r="H58" i="1"/>
  <c r="H191" i="1"/>
  <c r="H59" i="1"/>
  <c r="H60" i="1"/>
  <c r="H61" i="1"/>
  <c r="H199" i="1"/>
  <c r="H172" i="1"/>
  <c r="H206" i="1"/>
  <c r="H207" i="1"/>
  <c r="H189" i="1"/>
  <c r="H186" i="1"/>
  <c r="H222" i="1"/>
  <c r="H194" i="1"/>
  <c r="H62" i="1"/>
  <c r="H63" i="1"/>
  <c r="H64" i="1"/>
  <c r="H65" i="1"/>
  <c r="H66" i="1"/>
  <c r="H67" i="1"/>
  <c r="H127" i="1"/>
  <c r="H68" i="1"/>
  <c r="H69" i="1"/>
  <c r="H70" i="1"/>
  <c r="H71" i="1"/>
  <c r="H72" i="1"/>
  <c r="H218" i="1"/>
  <c r="H73" i="1"/>
  <c r="H74" i="1"/>
  <c r="H75" i="1"/>
  <c r="H76" i="1"/>
  <c r="H77" i="1"/>
  <c r="H210" i="1"/>
  <c r="H211" i="1"/>
  <c r="H192" i="1"/>
  <c r="H78" i="1"/>
  <c r="H190" i="1"/>
  <c r="H79" i="1"/>
  <c r="H80" i="1"/>
  <c r="H81" i="1"/>
  <c r="H173" i="1"/>
  <c r="H82" i="1"/>
  <c r="H83" i="1"/>
  <c r="H84" i="1"/>
  <c r="H85" i="1"/>
  <c r="H86" i="1"/>
  <c r="H87" i="1"/>
  <c r="H88" i="1"/>
  <c r="H89" i="1"/>
  <c r="H90" i="1"/>
  <c r="H205" i="1"/>
  <c r="H91" i="1"/>
  <c r="H92" i="1"/>
  <c r="H93" i="1"/>
  <c r="H94" i="1"/>
  <c r="H95" i="1"/>
  <c r="H96" i="1"/>
  <c r="H174" i="1"/>
  <c r="H97" i="1"/>
  <c r="H98" i="1"/>
  <c r="H99" i="1"/>
  <c r="H100" i="1"/>
  <c r="H101" i="1"/>
  <c r="H102" i="1"/>
  <c r="H103" i="1"/>
  <c r="H104" i="1"/>
  <c r="H105" i="1"/>
  <c r="H184" i="1"/>
  <c r="H106" i="1"/>
  <c r="H107" i="1"/>
  <c r="H108" i="1"/>
  <c r="H109" i="1"/>
  <c r="H185" i="1"/>
  <c r="H110" i="1"/>
  <c r="H198" i="1"/>
  <c r="H111" i="1"/>
  <c r="H112" i="1"/>
  <c r="H175" i="1"/>
  <c r="H113" i="1"/>
  <c r="H114" i="1"/>
  <c r="H115" i="1"/>
  <c r="H116" i="1"/>
  <c r="H117" i="1"/>
  <c r="H118" i="1"/>
  <c r="H119" i="1"/>
  <c r="H120" i="1"/>
  <c r="H121" i="1"/>
  <c r="H208" i="1"/>
  <c r="H122" i="1"/>
  <c r="H123" i="1"/>
  <c r="H176" i="1"/>
  <c r="H124" i="1"/>
  <c r="H209" i="1"/>
  <c r="H193" i="1"/>
  <c r="H125" i="1"/>
  <c r="H126" i="1"/>
  <c r="H212" i="1"/>
  <c r="H177" i="1"/>
  <c r="H203" i="1"/>
  <c r="H214" i="1"/>
  <c r="H182" i="1"/>
  <c r="H197" i="1"/>
  <c r="H128" i="1"/>
  <c r="H129" i="1"/>
  <c r="H130" i="1"/>
  <c r="H131" i="1"/>
  <c r="H132" i="1"/>
  <c r="H133" i="1"/>
  <c r="H134" i="1"/>
  <c r="H135" i="1"/>
  <c r="H136" i="1"/>
  <c r="H137" i="1"/>
  <c r="H146" i="1"/>
  <c r="H178" i="1"/>
  <c r="H138" i="1"/>
  <c r="H139" i="1"/>
  <c r="H140" i="1"/>
  <c r="H141" i="1"/>
  <c r="H179" i="1"/>
  <c r="H142" i="1"/>
  <c r="H143" i="1"/>
  <c r="H144" i="1"/>
  <c r="H145" i="1"/>
  <c r="H187" i="1"/>
  <c r="H180" i="1"/>
  <c r="H181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215" i="1"/>
  <c r="E3" i="1"/>
  <c r="E161" i="1"/>
  <c r="E200" i="1"/>
  <c r="E4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164" i="1"/>
  <c r="E21" i="1"/>
  <c r="E22" i="1"/>
  <c r="E23" i="1"/>
  <c r="E165" i="1"/>
  <c r="E166" i="1"/>
  <c r="E24" i="1"/>
  <c r="E25" i="1"/>
  <c r="E26" i="1"/>
  <c r="E28" i="1"/>
  <c r="E29" i="1"/>
  <c r="E30" i="1"/>
  <c r="E32" i="1"/>
  <c r="E33" i="1"/>
  <c r="E34" i="1"/>
  <c r="E35" i="1"/>
  <c r="E36" i="1"/>
  <c r="E37" i="1"/>
  <c r="E38" i="1"/>
  <c r="E39" i="1"/>
  <c r="E40" i="1"/>
  <c r="E41" i="1"/>
  <c r="E169" i="1"/>
  <c r="E44" i="1"/>
  <c r="E45" i="1"/>
  <c r="E46" i="1"/>
  <c r="E47" i="1"/>
  <c r="E48" i="1"/>
  <c r="E49" i="1"/>
  <c r="E171" i="1"/>
  <c r="E50" i="1"/>
  <c r="E52" i="1"/>
  <c r="E53" i="1"/>
  <c r="E54" i="1"/>
  <c r="E55" i="1"/>
  <c r="E56" i="1"/>
  <c r="E57" i="1"/>
  <c r="E58" i="1"/>
  <c r="E59" i="1"/>
  <c r="E60" i="1"/>
  <c r="E61" i="1"/>
  <c r="E172" i="1"/>
  <c r="E189" i="1"/>
  <c r="E186" i="1"/>
  <c r="E194" i="1"/>
  <c r="E62" i="1"/>
  <c r="E64" i="1"/>
  <c r="E65" i="1"/>
  <c r="E66" i="1"/>
  <c r="E67" i="1"/>
  <c r="E12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205" i="1"/>
  <c r="E92" i="1"/>
  <c r="E93" i="1"/>
  <c r="E94" i="1"/>
  <c r="E95" i="1"/>
  <c r="E96" i="1"/>
  <c r="E174" i="1"/>
  <c r="E97" i="1"/>
  <c r="E98" i="1"/>
  <c r="E99" i="1"/>
  <c r="E100" i="1"/>
  <c r="E102" i="1"/>
  <c r="E103" i="1"/>
  <c r="E105" i="1"/>
  <c r="E106" i="1"/>
  <c r="E107" i="1"/>
  <c r="E108" i="1"/>
  <c r="E185" i="1"/>
  <c r="E110" i="1"/>
  <c r="E111" i="1"/>
  <c r="E112" i="1"/>
  <c r="E113" i="1"/>
  <c r="E114" i="1"/>
  <c r="E116" i="1"/>
  <c r="E117" i="1"/>
  <c r="E118" i="1"/>
  <c r="E120" i="1"/>
  <c r="E121" i="1"/>
  <c r="E122" i="1"/>
  <c r="E123" i="1"/>
  <c r="E176" i="1"/>
  <c r="E125" i="1"/>
  <c r="E126" i="1"/>
  <c r="E128" i="1"/>
  <c r="E130" i="1"/>
  <c r="E133" i="1"/>
  <c r="E134" i="1"/>
  <c r="E135" i="1"/>
  <c r="E136" i="1"/>
  <c r="E137" i="1"/>
  <c r="E146" i="1"/>
  <c r="E178" i="1"/>
  <c r="E138" i="1"/>
  <c r="E139" i="1"/>
  <c r="E141" i="1"/>
  <c r="E142" i="1"/>
  <c r="E143" i="1"/>
  <c r="E145" i="1"/>
  <c r="E180" i="1"/>
  <c r="E181" i="1"/>
  <c r="E147" i="1"/>
  <c r="E148" i="1"/>
  <c r="E149" i="1"/>
  <c r="E151" i="1"/>
  <c r="E152" i="1"/>
  <c r="E155" i="1"/>
  <c r="E156" i="1"/>
  <c r="E157" i="1"/>
  <c r="E158" i="1"/>
  <c r="E159" i="1"/>
  <c r="E160" i="1"/>
  <c r="E215" i="1"/>
  <c r="E2" i="1"/>
  <c r="H213" i="1" l="1"/>
  <c r="L2" i="32"/>
  <c r="K146" i="32"/>
  <c r="J146" i="32"/>
  <c r="H146" i="32"/>
  <c r="G146" i="32"/>
  <c r="F146" i="32"/>
  <c r="E146" i="32"/>
  <c r="D146" i="32"/>
  <c r="C146" i="32"/>
  <c r="K196" i="32"/>
  <c r="J196" i="32"/>
  <c r="H196" i="32"/>
  <c r="G196" i="32"/>
  <c r="F196" i="32"/>
  <c r="E196" i="32"/>
  <c r="D196" i="32"/>
  <c r="C196" i="32"/>
  <c r="K168" i="32"/>
  <c r="J168" i="32"/>
  <c r="H168" i="32"/>
  <c r="G168" i="32"/>
  <c r="F168" i="32"/>
  <c r="E168" i="32"/>
  <c r="D168" i="32"/>
  <c r="C168" i="32"/>
  <c r="K109" i="32"/>
  <c r="J109" i="32"/>
  <c r="H109" i="32"/>
  <c r="G109" i="32"/>
  <c r="F109" i="32"/>
  <c r="E109" i="32"/>
  <c r="D109" i="32"/>
  <c r="C109" i="32"/>
  <c r="K111" i="32"/>
  <c r="J111" i="32"/>
  <c r="H111" i="32"/>
  <c r="G111" i="32"/>
  <c r="F111" i="32"/>
  <c r="E111" i="32"/>
  <c r="D111" i="32"/>
  <c r="C111" i="32"/>
  <c r="K110" i="32"/>
  <c r="J110" i="32"/>
  <c r="H110" i="32"/>
  <c r="G110" i="32"/>
  <c r="F110" i="32"/>
  <c r="E110" i="32"/>
  <c r="D110" i="32"/>
  <c r="C110" i="32"/>
  <c r="K39" i="32"/>
  <c r="J39" i="32"/>
  <c r="H39" i="32"/>
  <c r="G39" i="32"/>
  <c r="F39" i="32"/>
  <c r="E39" i="32"/>
  <c r="D39" i="32"/>
  <c r="C39" i="32"/>
  <c r="K157" i="32"/>
  <c r="J157" i="32"/>
  <c r="H157" i="32"/>
  <c r="G157" i="32"/>
  <c r="F157" i="32"/>
  <c r="E157" i="32"/>
  <c r="D157" i="32"/>
  <c r="C157" i="32"/>
  <c r="L105" i="32"/>
  <c r="H105" i="32"/>
  <c r="G105" i="32"/>
  <c r="F105" i="32"/>
  <c r="E105" i="32"/>
  <c r="D105" i="32"/>
  <c r="C105" i="32"/>
  <c r="L173" i="32"/>
  <c r="H173" i="32"/>
  <c r="G173" i="32"/>
  <c r="F173" i="32"/>
  <c r="E173" i="32"/>
  <c r="D173" i="32"/>
  <c r="C173" i="32"/>
  <c r="K6" i="32"/>
  <c r="J6" i="32"/>
  <c r="H6" i="32"/>
  <c r="G6" i="32"/>
  <c r="F6" i="32"/>
  <c r="E6" i="32"/>
  <c r="D6" i="32"/>
  <c r="C6" i="32"/>
  <c r="K83" i="32"/>
  <c r="J83" i="32"/>
  <c r="H83" i="32"/>
  <c r="G83" i="32"/>
  <c r="F83" i="32"/>
  <c r="E83" i="32"/>
  <c r="D83" i="32"/>
  <c r="C83" i="32"/>
  <c r="K52" i="32"/>
  <c r="J52" i="32"/>
  <c r="H52" i="32"/>
  <c r="G52" i="32"/>
  <c r="F52" i="32"/>
  <c r="E52" i="32"/>
  <c r="D52" i="32"/>
  <c r="C52" i="32"/>
  <c r="K149" i="32"/>
  <c r="J149" i="32"/>
  <c r="H149" i="32"/>
  <c r="G149" i="32"/>
  <c r="F149" i="32"/>
  <c r="E149" i="32"/>
  <c r="D149" i="32"/>
  <c r="C149" i="32"/>
  <c r="K141" i="32"/>
  <c r="J141" i="32"/>
  <c r="H141" i="32"/>
  <c r="G141" i="32"/>
  <c r="F141" i="32"/>
  <c r="E141" i="32"/>
  <c r="D141" i="32"/>
  <c r="C141" i="32"/>
  <c r="K85" i="32"/>
  <c r="J85" i="32"/>
  <c r="H85" i="32"/>
  <c r="G85" i="32"/>
  <c r="F85" i="32"/>
  <c r="E85" i="32"/>
  <c r="D85" i="32"/>
  <c r="C85" i="32"/>
  <c r="K87" i="32"/>
  <c r="J87" i="32"/>
  <c r="H87" i="32"/>
  <c r="G87" i="32"/>
  <c r="F87" i="32"/>
  <c r="E87" i="32"/>
  <c r="D87" i="32"/>
  <c r="C87" i="32"/>
  <c r="K34" i="32"/>
  <c r="J34" i="32"/>
  <c r="H34" i="32"/>
  <c r="G34" i="32"/>
  <c r="F34" i="32"/>
  <c r="E34" i="32"/>
  <c r="D34" i="32"/>
  <c r="C34" i="32"/>
  <c r="L169" i="32"/>
  <c r="H169" i="32"/>
  <c r="G169" i="32"/>
  <c r="F169" i="32"/>
  <c r="E169" i="32"/>
  <c r="D169" i="32"/>
  <c r="C169" i="32"/>
  <c r="L107" i="32"/>
  <c r="H107" i="32"/>
  <c r="G107" i="32"/>
  <c r="F107" i="32"/>
  <c r="E107" i="32"/>
  <c r="D107" i="32"/>
  <c r="C107" i="32"/>
  <c r="L88" i="32"/>
  <c r="H88" i="32"/>
  <c r="G88" i="32"/>
  <c r="F88" i="32"/>
  <c r="E88" i="32"/>
  <c r="D88" i="32"/>
  <c r="C88" i="32"/>
  <c r="L78" i="32"/>
  <c r="H78" i="32"/>
  <c r="G78" i="32"/>
  <c r="F78" i="32"/>
  <c r="E78" i="32"/>
  <c r="D78" i="32"/>
  <c r="C78" i="32"/>
  <c r="L68" i="32"/>
  <c r="H68" i="32"/>
  <c r="G68" i="32"/>
  <c r="F68" i="32"/>
  <c r="E68" i="32"/>
  <c r="D68" i="32"/>
  <c r="C68" i="32"/>
  <c r="L25" i="32"/>
  <c r="H25" i="32"/>
  <c r="G25" i="32"/>
  <c r="F25" i="32"/>
  <c r="E25" i="32"/>
  <c r="D25" i="32"/>
  <c r="C25" i="32"/>
  <c r="L62" i="32"/>
  <c r="H62" i="32"/>
  <c r="G62" i="32"/>
  <c r="F62" i="32"/>
  <c r="E62" i="32"/>
  <c r="D62" i="32"/>
  <c r="C62" i="32"/>
  <c r="L148" i="32"/>
  <c r="H148" i="32"/>
  <c r="G148" i="32"/>
  <c r="F148" i="32"/>
  <c r="E148" i="32"/>
  <c r="D148" i="32"/>
  <c r="K164" i="32"/>
  <c r="J164" i="32"/>
  <c r="H164" i="32"/>
  <c r="G164" i="32"/>
  <c r="F164" i="32"/>
  <c r="E164" i="32"/>
  <c r="D164" i="32"/>
  <c r="C164" i="32"/>
  <c r="K81" i="32"/>
  <c r="J81" i="32"/>
  <c r="H81" i="32"/>
  <c r="G81" i="32"/>
  <c r="F81" i="32"/>
  <c r="E81" i="32"/>
  <c r="D81" i="32"/>
  <c r="C81" i="32"/>
  <c r="K80" i="32"/>
  <c r="J80" i="32"/>
  <c r="H80" i="32"/>
  <c r="G80" i="32"/>
  <c r="F80" i="32"/>
  <c r="E80" i="32"/>
  <c r="D80" i="32"/>
  <c r="C80" i="32"/>
  <c r="K212" i="32"/>
  <c r="J212" i="32"/>
  <c r="H212" i="32"/>
  <c r="G212" i="32"/>
  <c r="F212" i="32"/>
  <c r="E212" i="32"/>
  <c r="D212" i="32"/>
  <c r="C212" i="32"/>
  <c r="K211" i="32"/>
  <c r="J211" i="32"/>
  <c r="H211" i="32"/>
  <c r="G211" i="32"/>
  <c r="F211" i="32"/>
  <c r="E211" i="32"/>
  <c r="D211" i="32"/>
  <c r="C211" i="32"/>
  <c r="K210" i="32"/>
  <c r="J210" i="32"/>
  <c r="H210" i="32"/>
  <c r="G210" i="32"/>
  <c r="F210" i="32"/>
  <c r="E210" i="32"/>
  <c r="D210" i="32"/>
  <c r="C210" i="32"/>
  <c r="K209" i="32"/>
  <c r="J209" i="32"/>
  <c r="H209" i="32"/>
  <c r="G209" i="32"/>
  <c r="F209" i="32"/>
  <c r="E209" i="32"/>
  <c r="D209" i="32"/>
  <c r="C209" i="32"/>
  <c r="K208" i="32"/>
  <c r="J208" i="32"/>
  <c r="H208" i="32"/>
  <c r="G208" i="32"/>
  <c r="F208" i="32"/>
  <c r="E208" i="32"/>
  <c r="D208" i="32"/>
  <c r="C208" i="32"/>
  <c r="K207" i="32"/>
  <c r="J207" i="32"/>
  <c r="H207" i="32"/>
  <c r="G207" i="32"/>
  <c r="F207" i="32"/>
  <c r="E207" i="32"/>
  <c r="D207" i="32"/>
  <c r="C207" i="32"/>
  <c r="K206" i="32"/>
  <c r="J206" i="32"/>
  <c r="H206" i="32"/>
  <c r="G206" i="32"/>
  <c r="F206" i="32"/>
  <c r="E206" i="32"/>
  <c r="D206" i="32"/>
  <c r="C206" i="32"/>
  <c r="K205" i="32"/>
  <c r="J205" i="32"/>
  <c r="H205" i="32"/>
  <c r="G205" i="32"/>
  <c r="F205" i="32"/>
  <c r="E205" i="32"/>
  <c r="D205" i="32"/>
  <c r="C205" i="32"/>
  <c r="K204" i="32"/>
  <c r="J204" i="32"/>
  <c r="H204" i="32"/>
  <c r="G204" i="32"/>
  <c r="F204" i="32"/>
  <c r="E204" i="32"/>
  <c r="D204" i="32"/>
  <c r="C204" i="32"/>
  <c r="K203" i="32"/>
  <c r="J203" i="32"/>
  <c r="H203" i="32"/>
  <c r="G203" i="32"/>
  <c r="F203" i="32"/>
  <c r="E203" i="32"/>
  <c r="D203" i="32"/>
  <c r="C203" i="32"/>
  <c r="K202" i="32"/>
  <c r="J202" i="32"/>
  <c r="H202" i="32"/>
  <c r="G202" i="32"/>
  <c r="F202" i="32"/>
  <c r="E202" i="32"/>
  <c r="D202" i="32"/>
  <c r="C202" i="32"/>
  <c r="K201" i="32"/>
  <c r="J201" i="32"/>
  <c r="H201" i="32"/>
  <c r="G201" i="32"/>
  <c r="F201" i="32"/>
  <c r="E201" i="32"/>
  <c r="D201" i="32"/>
  <c r="C201" i="32"/>
  <c r="K200" i="32"/>
  <c r="J200" i="32"/>
  <c r="H200" i="32"/>
  <c r="G200" i="32"/>
  <c r="F200" i="32"/>
  <c r="E200" i="32"/>
  <c r="D200" i="32"/>
  <c r="C200" i="32"/>
  <c r="K199" i="32"/>
  <c r="J199" i="32"/>
  <c r="H199" i="32"/>
  <c r="G199" i="32"/>
  <c r="F199" i="32"/>
  <c r="E199" i="32"/>
  <c r="D199" i="32"/>
  <c r="C199" i="32"/>
  <c r="K198" i="32"/>
  <c r="J198" i="32"/>
  <c r="H198" i="32"/>
  <c r="G198" i="32"/>
  <c r="F198" i="32"/>
  <c r="E198" i="32"/>
  <c r="D198" i="32"/>
  <c r="C198" i="32"/>
  <c r="K197" i="32"/>
  <c r="J197" i="32"/>
  <c r="H197" i="32"/>
  <c r="G197" i="32"/>
  <c r="F197" i="32"/>
  <c r="E197" i="32"/>
  <c r="D197" i="32"/>
  <c r="C197" i="32"/>
  <c r="K195" i="32"/>
  <c r="J195" i="32"/>
  <c r="H195" i="32"/>
  <c r="G195" i="32"/>
  <c r="F195" i="32"/>
  <c r="E195" i="32"/>
  <c r="D195" i="32"/>
  <c r="C195" i="32"/>
  <c r="K194" i="32"/>
  <c r="J194" i="32"/>
  <c r="H194" i="32"/>
  <c r="G194" i="32"/>
  <c r="F194" i="32"/>
  <c r="E194" i="32"/>
  <c r="D194" i="32"/>
  <c r="C194" i="32"/>
  <c r="K193" i="32"/>
  <c r="J193" i="32"/>
  <c r="H193" i="32"/>
  <c r="G193" i="32"/>
  <c r="F193" i="32"/>
  <c r="E193" i="32"/>
  <c r="D193" i="32"/>
  <c r="C193" i="32"/>
  <c r="K192" i="32"/>
  <c r="J192" i="32"/>
  <c r="H192" i="32"/>
  <c r="G192" i="32"/>
  <c r="F192" i="32"/>
  <c r="E192" i="32"/>
  <c r="D192" i="32"/>
  <c r="C192" i="32"/>
  <c r="K191" i="32"/>
  <c r="J191" i="32"/>
  <c r="H191" i="32"/>
  <c r="G191" i="32"/>
  <c r="F191" i="32"/>
  <c r="E191" i="32"/>
  <c r="D191" i="32"/>
  <c r="C191" i="32"/>
  <c r="K190" i="32"/>
  <c r="J190" i="32"/>
  <c r="H190" i="32"/>
  <c r="G190" i="32"/>
  <c r="F190" i="32"/>
  <c r="E190" i="32"/>
  <c r="D190" i="32"/>
  <c r="C190" i="32"/>
  <c r="K189" i="32"/>
  <c r="J189" i="32"/>
  <c r="H189" i="32"/>
  <c r="G189" i="32"/>
  <c r="F189" i="32"/>
  <c r="E189" i="32"/>
  <c r="D189" i="32"/>
  <c r="C189" i="32"/>
  <c r="K187" i="32"/>
  <c r="J187" i="32"/>
  <c r="H187" i="32"/>
  <c r="G187" i="32"/>
  <c r="F187" i="32"/>
  <c r="E187" i="32"/>
  <c r="D187" i="32"/>
  <c r="C187" i="32"/>
  <c r="K186" i="32"/>
  <c r="J186" i="32"/>
  <c r="H186" i="32"/>
  <c r="G186" i="32"/>
  <c r="F186" i="32"/>
  <c r="E186" i="32"/>
  <c r="D186" i="32"/>
  <c r="C186" i="32"/>
  <c r="K185" i="32"/>
  <c r="J185" i="32"/>
  <c r="H185" i="32"/>
  <c r="G185" i="32"/>
  <c r="F185" i="32"/>
  <c r="E185" i="32"/>
  <c r="D185" i="32"/>
  <c r="C185" i="32"/>
  <c r="K184" i="32"/>
  <c r="J184" i="32"/>
  <c r="H184" i="32"/>
  <c r="G184" i="32"/>
  <c r="F184" i="32"/>
  <c r="E184" i="32"/>
  <c r="D184" i="32"/>
  <c r="C184" i="32"/>
  <c r="K183" i="32"/>
  <c r="J183" i="32"/>
  <c r="H183" i="32"/>
  <c r="G183" i="32"/>
  <c r="F183" i="32"/>
  <c r="E183" i="32"/>
  <c r="D183" i="32"/>
  <c r="C183" i="32"/>
  <c r="K182" i="32"/>
  <c r="J182" i="32"/>
  <c r="H182" i="32"/>
  <c r="G182" i="32"/>
  <c r="F182" i="32"/>
  <c r="E182" i="32"/>
  <c r="D182" i="32"/>
  <c r="C182" i="32"/>
  <c r="K181" i="32"/>
  <c r="J181" i="32"/>
  <c r="H181" i="32"/>
  <c r="G181" i="32"/>
  <c r="F181" i="32"/>
  <c r="E181" i="32"/>
  <c r="D181" i="32"/>
  <c r="C181" i="32"/>
  <c r="K180" i="32"/>
  <c r="J180" i="32"/>
  <c r="H180" i="32"/>
  <c r="G180" i="32"/>
  <c r="F180" i="32"/>
  <c r="E180" i="32"/>
  <c r="D180" i="32"/>
  <c r="C180" i="32"/>
  <c r="K179" i="32"/>
  <c r="J179" i="32"/>
  <c r="H179" i="32"/>
  <c r="G179" i="32"/>
  <c r="F179" i="32"/>
  <c r="E179" i="32"/>
  <c r="D179" i="32"/>
  <c r="C179" i="32"/>
  <c r="K178" i="32"/>
  <c r="J178" i="32"/>
  <c r="H178" i="32"/>
  <c r="G178" i="32"/>
  <c r="F178" i="32"/>
  <c r="E178" i="32"/>
  <c r="D178" i="32"/>
  <c r="C178" i="32"/>
  <c r="K177" i="32"/>
  <c r="J177" i="32"/>
  <c r="H177" i="32"/>
  <c r="G177" i="32"/>
  <c r="F177" i="32"/>
  <c r="E177" i="32"/>
  <c r="D177" i="32"/>
  <c r="C177" i="32"/>
  <c r="K176" i="32"/>
  <c r="J176" i="32"/>
  <c r="H176" i="32"/>
  <c r="G176" i="32"/>
  <c r="F176" i="32"/>
  <c r="E176" i="32"/>
  <c r="D176" i="32"/>
  <c r="C176" i="32"/>
  <c r="K175" i="32"/>
  <c r="J175" i="32"/>
  <c r="H175" i="32"/>
  <c r="G175" i="32"/>
  <c r="F175" i="32"/>
  <c r="E175" i="32"/>
  <c r="D175" i="32"/>
  <c r="C175" i="32"/>
  <c r="K174" i="32"/>
  <c r="J174" i="32"/>
  <c r="H174" i="32"/>
  <c r="G174" i="32"/>
  <c r="F174" i="32"/>
  <c r="E174" i="32"/>
  <c r="D174" i="32"/>
  <c r="C174" i="32"/>
  <c r="K172" i="32"/>
  <c r="J172" i="32"/>
  <c r="H172" i="32"/>
  <c r="G172" i="32"/>
  <c r="F172" i="32"/>
  <c r="E172" i="32"/>
  <c r="D172" i="32"/>
  <c r="C172" i="32"/>
  <c r="K171" i="32"/>
  <c r="J171" i="32"/>
  <c r="H171" i="32"/>
  <c r="G171" i="32"/>
  <c r="F171" i="32"/>
  <c r="E171" i="32"/>
  <c r="D171" i="32"/>
  <c r="C171" i="32"/>
  <c r="K170" i="32"/>
  <c r="J170" i="32"/>
  <c r="H170" i="32"/>
  <c r="G170" i="32"/>
  <c r="F170" i="32"/>
  <c r="E170" i="32"/>
  <c r="D170" i="32"/>
  <c r="C170" i="32"/>
  <c r="K167" i="32"/>
  <c r="J167" i="32"/>
  <c r="H167" i="32"/>
  <c r="G167" i="32"/>
  <c r="F167" i="32"/>
  <c r="E167" i="32"/>
  <c r="D167" i="32"/>
  <c r="C167" i="32"/>
  <c r="K166" i="32"/>
  <c r="J166" i="32"/>
  <c r="H166" i="32"/>
  <c r="G166" i="32"/>
  <c r="F166" i="32"/>
  <c r="E166" i="32"/>
  <c r="D166" i="32"/>
  <c r="C166" i="32"/>
  <c r="K165" i="32"/>
  <c r="J165" i="32"/>
  <c r="H165" i="32"/>
  <c r="G165" i="32"/>
  <c r="F165" i="32"/>
  <c r="E165" i="32"/>
  <c r="D165" i="32"/>
  <c r="C165" i="32"/>
  <c r="K163" i="32"/>
  <c r="J163" i="32"/>
  <c r="H163" i="32"/>
  <c r="G163" i="32"/>
  <c r="F163" i="32"/>
  <c r="E163" i="32"/>
  <c r="D163" i="32"/>
  <c r="C163" i="32"/>
  <c r="K162" i="32"/>
  <c r="J162" i="32"/>
  <c r="H162" i="32"/>
  <c r="G162" i="32"/>
  <c r="F162" i="32"/>
  <c r="E162" i="32"/>
  <c r="D162" i="32"/>
  <c r="C162" i="32"/>
  <c r="K161" i="32"/>
  <c r="J161" i="32"/>
  <c r="H161" i="32"/>
  <c r="G161" i="32"/>
  <c r="F161" i="32"/>
  <c r="E161" i="32"/>
  <c r="D161" i="32"/>
  <c r="C161" i="32"/>
  <c r="K160" i="32"/>
  <c r="J160" i="32"/>
  <c r="H160" i="32"/>
  <c r="G160" i="32"/>
  <c r="F160" i="32"/>
  <c r="E160" i="32"/>
  <c r="D160" i="32"/>
  <c r="C160" i="32"/>
  <c r="K159" i="32"/>
  <c r="J159" i="32"/>
  <c r="H159" i="32"/>
  <c r="G159" i="32"/>
  <c r="F159" i="32"/>
  <c r="E159" i="32"/>
  <c r="D159" i="32"/>
  <c r="C159" i="32"/>
  <c r="K158" i="32"/>
  <c r="J158" i="32"/>
  <c r="H158" i="32"/>
  <c r="G158" i="32"/>
  <c r="F158" i="32"/>
  <c r="E158" i="32"/>
  <c r="D158" i="32"/>
  <c r="C158" i="32"/>
  <c r="K156" i="32"/>
  <c r="J156" i="32"/>
  <c r="H156" i="32"/>
  <c r="G156" i="32"/>
  <c r="F156" i="32"/>
  <c r="E156" i="32"/>
  <c r="D156" i="32"/>
  <c r="C156" i="32"/>
  <c r="K155" i="32"/>
  <c r="J155" i="32"/>
  <c r="H155" i="32"/>
  <c r="G155" i="32"/>
  <c r="F155" i="32"/>
  <c r="E155" i="32"/>
  <c r="D155" i="32"/>
  <c r="C155" i="32"/>
  <c r="K154" i="32"/>
  <c r="J154" i="32"/>
  <c r="H154" i="32"/>
  <c r="G154" i="32"/>
  <c r="F154" i="32"/>
  <c r="E154" i="32"/>
  <c r="D154" i="32"/>
  <c r="C154" i="32"/>
  <c r="K153" i="32"/>
  <c r="J153" i="32"/>
  <c r="H153" i="32"/>
  <c r="G153" i="32"/>
  <c r="F153" i="32"/>
  <c r="E153" i="32"/>
  <c r="D153" i="32"/>
  <c r="C153" i="32"/>
  <c r="K152" i="32"/>
  <c r="J152" i="32"/>
  <c r="H152" i="32"/>
  <c r="G152" i="32"/>
  <c r="F152" i="32"/>
  <c r="E152" i="32"/>
  <c r="D152" i="32"/>
  <c r="C152" i="32"/>
  <c r="K151" i="32"/>
  <c r="J151" i="32"/>
  <c r="H151" i="32"/>
  <c r="G151" i="32"/>
  <c r="F151" i="32"/>
  <c r="E151" i="32"/>
  <c r="D151" i="32"/>
  <c r="C151" i="32"/>
  <c r="K150" i="32"/>
  <c r="J150" i="32"/>
  <c r="H150" i="32"/>
  <c r="G150" i="32"/>
  <c r="F150" i="32"/>
  <c r="E150" i="32"/>
  <c r="D150" i="32"/>
  <c r="C150" i="32"/>
  <c r="K147" i="32"/>
  <c r="J147" i="32"/>
  <c r="H147" i="32"/>
  <c r="G147" i="32"/>
  <c r="F147" i="32"/>
  <c r="E147" i="32"/>
  <c r="D147" i="32"/>
  <c r="C147" i="32"/>
  <c r="K145" i="32"/>
  <c r="J145" i="32"/>
  <c r="H145" i="32"/>
  <c r="G145" i="32"/>
  <c r="F145" i="32"/>
  <c r="E145" i="32"/>
  <c r="D145" i="32"/>
  <c r="C145" i="32"/>
  <c r="K144" i="32"/>
  <c r="J144" i="32"/>
  <c r="H144" i="32"/>
  <c r="G144" i="32"/>
  <c r="F144" i="32"/>
  <c r="E144" i="32"/>
  <c r="D144" i="32"/>
  <c r="C144" i="32"/>
  <c r="K143" i="32"/>
  <c r="J143" i="32"/>
  <c r="H143" i="32"/>
  <c r="G143" i="32"/>
  <c r="F143" i="32"/>
  <c r="E143" i="32"/>
  <c r="D143" i="32"/>
  <c r="C143" i="32"/>
  <c r="K142" i="32"/>
  <c r="J142" i="32"/>
  <c r="H142" i="32"/>
  <c r="G142" i="32"/>
  <c r="F142" i="32"/>
  <c r="E142" i="32"/>
  <c r="D142" i="32"/>
  <c r="C142" i="32"/>
  <c r="K140" i="32"/>
  <c r="J140" i="32"/>
  <c r="H140" i="32"/>
  <c r="G140" i="32"/>
  <c r="F140" i="32"/>
  <c r="E140" i="32"/>
  <c r="D140" i="32"/>
  <c r="C140" i="32"/>
  <c r="K139" i="32"/>
  <c r="J139" i="32"/>
  <c r="H139" i="32"/>
  <c r="G139" i="32"/>
  <c r="F139" i="32"/>
  <c r="E139" i="32"/>
  <c r="D139" i="32"/>
  <c r="C139" i="32"/>
  <c r="K138" i="32"/>
  <c r="J138" i="32"/>
  <c r="H138" i="32"/>
  <c r="G138" i="32"/>
  <c r="F138" i="32"/>
  <c r="E138" i="32"/>
  <c r="D138" i="32"/>
  <c r="C138" i="32"/>
  <c r="K137" i="32"/>
  <c r="J137" i="32"/>
  <c r="H137" i="32"/>
  <c r="G137" i="32"/>
  <c r="F137" i="32"/>
  <c r="E137" i="32"/>
  <c r="D137" i="32"/>
  <c r="C137" i="32"/>
  <c r="K136" i="32"/>
  <c r="J136" i="32"/>
  <c r="H136" i="32"/>
  <c r="G136" i="32"/>
  <c r="F136" i="32"/>
  <c r="E136" i="32"/>
  <c r="D136" i="32"/>
  <c r="C136" i="32"/>
  <c r="K135" i="32"/>
  <c r="J135" i="32"/>
  <c r="H135" i="32"/>
  <c r="G135" i="32"/>
  <c r="F135" i="32"/>
  <c r="E135" i="32"/>
  <c r="D135" i="32"/>
  <c r="C135" i="32"/>
  <c r="K134" i="32"/>
  <c r="J134" i="32"/>
  <c r="H134" i="32"/>
  <c r="G134" i="32"/>
  <c r="F134" i="32"/>
  <c r="E134" i="32"/>
  <c r="D134" i="32"/>
  <c r="C134" i="32"/>
  <c r="K133" i="32"/>
  <c r="J133" i="32"/>
  <c r="H133" i="32"/>
  <c r="G133" i="32"/>
  <c r="F133" i="32"/>
  <c r="E133" i="32"/>
  <c r="D133" i="32"/>
  <c r="C133" i="32"/>
  <c r="K132" i="32"/>
  <c r="J132" i="32"/>
  <c r="H132" i="32"/>
  <c r="G132" i="32"/>
  <c r="F132" i="32"/>
  <c r="E132" i="32"/>
  <c r="D132" i="32"/>
  <c r="C132" i="32"/>
  <c r="K131" i="32"/>
  <c r="J131" i="32"/>
  <c r="H131" i="32"/>
  <c r="G131" i="32"/>
  <c r="F131" i="32"/>
  <c r="E131" i="32"/>
  <c r="D131" i="32"/>
  <c r="C131" i="32"/>
  <c r="K130" i="32"/>
  <c r="J130" i="32"/>
  <c r="H130" i="32"/>
  <c r="G130" i="32"/>
  <c r="F130" i="32"/>
  <c r="E130" i="32"/>
  <c r="D130" i="32"/>
  <c r="C130" i="32"/>
  <c r="K129" i="32"/>
  <c r="J129" i="32"/>
  <c r="H129" i="32"/>
  <c r="G129" i="32"/>
  <c r="F129" i="32"/>
  <c r="E129" i="32"/>
  <c r="D129" i="32"/>
  <c r="C129" i="32"/>
  <c r="K128" i="32"/>
  <c r="J128" i="32"/>
  <c r="H128" i="32"/>
  <c r="G128" i="32"/>
  <c r="F128" i="32"/>
  <c r="E128" i="32"/>
  <c r="D128" i="32"/>
  <c r="C128" i="32"/>
  <c r="K127" i="32"/>
  <c r="J127" i="32"/>
  <c r="H127" i="32"/>
  <c r="G127" i="32"/>
  <c r="F127" i="32"/>
  <c r="E127" i="32"/>
  <c r="D127" i="32"/>
  <c r="C127" i="32"/>
  <c r="K126" i="32"/>
  <c r="J126" i="32"/>
  <c r="H126" i="32"/>
  <c r="G126" i="32"/>
  <c r="F126" i="32"/>
  <c r="E126" i="32"/>
  <c r="D126" i="32"/>
  <c r="C126" i="32"/>
  <c r="K125" i="32"/>
  <c r="J125" i="32"/>
  <c r="H125" i="32"/>
  <c r="G125" i="32"/>
  <c r="F125" i="32"/>
  <c r="E125" i="32"/>
  <c r="D125" i="32"/>
  <c r="C125" i="32"/>
  <c r="K124" i="32"/>
  <c r="J124" i="32"/>
  <c r="H124" i="32"/>
  <c r="G124" i="32"/>
  <c r="F124" i="32"/>
  <c r="E124" i="32"/>
  <c r="D124" i="32"/>
  <c r="C124" i="32"/>
  <c r="K123" i="32"/>
  <c r="J123" i="32"/>
  <c r="H123" i="32"/>
  <c r="G123" i="32"/>
  <c r="F123" i="32"/>
  <c r="E123" i="32"/>
  <c r="D123" i="32"/>
  <c r="C123" i="32"/>
  <c r="K122" i="32"/>
  <c r="J122" i="32"/>
  <c r="H122" i="32"/>
  <c r="G122" i="32"/>
  <c r="F122" i="32"/>
  <c r="E122" i="32"/>
  <c r="D122" i="32"/>
  <c r="C122" i="32"/>
  <c r="K121" i="32"/>
  <c r="J121" i="32"/>
  <c r="H121" i="32"/>
  <c r="G121" i="32"/>
  <c r="F121" i="32"/>
  <c r="E121" i="32"/>
  <c r="D121" i="32"/>
  <c r="C121" i="32"/>
  <c r="K120" i="32"/>
  <c r="J120" i="32"/>
  <c r="H120" i="32"/>
  <c r="G120" i="32"/>
  <c r="F120" i="32"/>
  <c r="E120" i="32"/>
  <c r="D120" i="32"/>
  <c r="C120" i="32"/>
  <c r="K119" i="32"/>
  <c r="J119" i="32"/>
  <c r="H119" i="32"/>
  <c r="G119" i="32"/>
  <c r="F119" i="32"/>
  <c r="E119" i="32"/>
  <c r="D119" i="32"/>
  <c r="C119" i="32"/>
  <c r="K118" i="32"/>
  <c r="J118" i="32"/>
  <c r="H118" i="32"/>
  <c r="G118" i="32"/>
  <c r="F118" i="32"/>
  <c r="E118" i="32"/>
  <c r="D118" i="32"/>
  <c r="C118" i="32"/>
  <c r="K117" i="32"/>
  <c r="J117" i="32"/>
  <c r="H117" i="32"/>
  <c r="G117" i="32"/>
  <c r="F117" i="32"/>
  <c r="E117" i="32"/>
  <c r="D117" i="32"/>
  <c r="C117" i="32"/>
  <c r="K116" i="32"/>
  <c r="J116" i="32"/>
  <c r="H116" i="32"/>
  <c r="G116" i="32"/>
  <c r="F116" i="32"/>
  <c r="E116" i="32"/>
  <c r="D116" i="32"/>
  <c r="C116" i="32"/>
  <c r="K115" i="32"/>
  <c r="J115" i="32"/>
  <c r="H115" i="32"/>
  <c r="G115" i="32"/>
  <c r="F115" i="32"/>
  <c r="E115" i="32"/>
  <c r="D115" i="32"/>
  <c r="C115" i="32"/>
  <c r="K114" i="32"/>
  <c r="J114" i="32"/>
  <c r="H114" i="32"/>
  <c r="G114" i="32"/>
  <c r="F114" i="32"/>
  <c r="E114" i="32"/>
  <c r="D114" i="32"/>
  <c r="C114" i="32"/>
  <c r="K113" i="32"/>
  <c r="J113" i="32"/>
  <c r="H113" i="32"/>
  <c r="G113" i="32"/>
  <c r="F113" i="32"/>
  <c r="E113" i="32"/>
  <c r="D113" i="32"/>
  <c r="C113" i="32"/>
  <c r="K112" i="32"/>
  <c r="J112" i="32"/>
  <c r="H112" i="32"/>
  <c r="G112" i="32"/>
  <c r="F112" i="32"/>
  <c r="E112" i="32"/>
  <c r="D112" i="32"/>
  <c r="C112" i="32"/>
  <c r="K108" i="32"/>
  <c r="J108" i="32"/>
  <c r="H108" i="32"/>
  <c r="G108" i="32"/>
  <c r="F108" i="32"/>
  <c r="E108" i="32"/>
  <c r="D108" i="32"/>
  <c r="C108" i="32"/>
  <c r="K106" i="32"/>
  <c r="J106" i="32"/>
  <c r="H106" i="32"/>
  <c r="G106" i="32"/>
  <c r="F106" i="32"/>
  <c r="E106" i="32"/>
  <c r="D106" i="32"/>
  <c r="C106" i="32"/>
  <c r="K104" i="32"/>
  <c r="J104" i="32"/>
  <c r="H104" i="32"/>
  <c r="G104" i="32"/>
  <c r="F104" i="32"/>
  <c r="E104" i="32"/>
  <c r="D104" i="32"/>
  <c r="C104" i="32"/>
  <c r="K103" i="32"/>
  <c r="J103" i="32"/>
  <c r="H103" i="32"/>
  <c r="G103" i="32"/>
  <c r="F103" i="32"/>
  <c r="E103" i="32"/>
  <c r="D103" i="32"/>
  <c r="C103" i="32"/>
  <c r="K102" i="32"/>
  <c r="J102" i="32"/>
  <c r="H102" i="32"/>
  <c r="G102" i="32"/>
  <c r="F102" i="32"/>
  <c r="E102" i="32"/>
  <c r="D102" i="32"/>
  <c r="C102" i="32"/>
  <c r="K101" i="32"/>
  <c r="J101" i="32"/>
  <c r="H101" i="32"/>
  <c r="G101" i="32"/>
  <c r="F101" i="32"/>
  <c r="E101" i="32"/>
  <c r="D101" i="32"/>
  <c r="C101" i="32"/>
  <c r="K100" i="32"/>
  <c r="J100" i="32"/>
  <c r="H100" i="32"/>
  <c r="G100" i="32"/>
  <c r="F100" i="32"/>
  <c r="E100" i="32"/>
  <c r="D100" i="32"/>
  <c r="C100" i="32"/>
  <c r="K99" i="32"/>
  <c r="J99" i="32"/>
  <c r="H99" i="32"/>
  <c r="G99" i="32"/>
  <c r="F99" i="32"/>
  <c r="E99" i="32"/>
  <c r="D99" i="32"/>
  <c r="C99" i="32"/>
  <c r="K98" i="32"/>
  <c r="J98" i="32"/>
  <c r="H98" i="32"/>
  <c r="G98" i="32"/>
  <c r="F98" i="32"/>
  <c r="E98" i="32"/>
  <c r="D98" i="32"/>
  <c r="C98" i="32"/>
  <c r="K97" i="32"/>
  <c r="J97" i="32"/>
  <c r="H97" i="32"/>
  <c r="G97" i="32"/>
  <c r="F97" i="32"/>
  <c r="E97" i="32"/>
  <c r="D97" i="32"/>
  <c r="C97" i="32"/>
  <c r="K96" i="32"/>
  <c r="J96" i="32"/>
  <c r="H96" i="32"/>
  <c r="G96" i="32"/>
  <c r="F96" i="32"/>
  <c r="E96" i="32"/>
  <c r="D96" i="32"/>
  <c r="C96" i="32"/>
  <c r="K95" i="32"/>
  <c r="J95" i="32"/>
  <c r="H95" i="32"/>
  <c r="G95" i="32"/>
  <c r="F95" i="32"/>
  <c r="E95" i="32"/>
  <c r="D95" i="32"/>
  <c r="C95" i="32"/>
  <c r="K94" i="32"/>
  <c r="J94" i="32"/>
  <c r="H94" i="32"/>
  <c r="G94" i="32"/>
  <c r="F94" i="32"/>
  <c r="E94" i="32"/>
  <c r="D94" i="32"/>
  <c r="C94" i="32"/>
  <c r="K93" i="32"/>
  <c r="J93" i="32"/>
  <c r="H93" i="32"/>
  <c r="G93" i="32"/>
  <c r="F93" i="32"/>
  <c r="E93" i="32"/>
  <c r="D93" i="32"/>
  <c r="C93" i="32"/>
  <c r="K92" i="32"/>
  <c r="J92" i="32"/>
  <c r="H92" i="32"/>
  <c r="G92" i="32"/>
  <c r="F92" i="32"/>
  <c r="E92" i="32"/>
  <c r="D92" i="32"/>
  <c r="C92" i="32"/>
  <c r="K91" i="32"/>
  <c r="J91" i="32"/>
  <c r="H91" i="32"/>
  <c r="G91" i="32"/>
  <c r="F91" i="32"/>
  <c r="E91" i="32"/>
  <c r="D91" i="32"/>
  <c r="C91" i="32"/>
  <c r="K90" i="32"/>
  <c r="J90" i="32"/>
  <c r="H90" i="32"/>
  <c r="G90" i="32"/>
  <c r="F90" i="32"/>
  <c r="E90" i="32"/>
  <c r="D90" i="32"/>
  <c r="C90" i="32"/>
  <c r="K89" i="32"/>
  <c r="J89" i="32"/>
  <c r="H89" i="32"/>
  <c r="G89" i="32"/>
  <c r="F89" i="32"/>
  <c r="E89" i="32"/>
  <c r="D89" i="32"/>
  <c r="C89" i="32"/>
  <c r="K86" i="32"/>
  <c r="J86" i="32"/>
  <c r="H86" i="32"/>
  <c r="G86" i="32"/>
  <c r="F86" i="32"/>
  <c r="E86" i="32"/>
  <c r="D86" i="32"/>
  <c r="C86" i="32"/>
  <c r="K84" i="32"/>
  <c r="J84" i="32"/>
  <c r="H84" i="32"/>
  <c r="G84" i="32"/>
  <c r="F84" i="32"/>
  <c r="E84" i="32"/>
  <c r="D84" i="32"/>
  <c r="C84" i="32"/>
  <c r="K82" i="32"/>
  <c r="J82" i="32"/>
  <c r="H82" i="32"/>
  <c r="G82" i="32"/>
  <c r="F82" i="32"/>
  <c r="E82" i="32"/>
  <c r="D82" i="32"/>
  <c r="C82" i="32"/>
  <c r="K79" i="32"/>
  <c r="J79" i="32"/>
  <c r="H79" i="32"/>
  <c r="G79" i="32"/>
  <c r="F79" i="32"/>
  <c r="E79" i="32"/>
  <c r="D79" i="32"/>
  <c r="C79" i="32"/>
  <c r="K77" i="32"/>
  <c r="J77" i="32"/>
  <c r="H77" i="32"/>
  <c r="G77" i="32"/>
  <c r="F77" i="32"/>
  <c r="E77" i="32"/>
  <c r="D77" i="32"/>
  <c r="C77" i="32"/>
  <c r="K76" i="32"/>
  <c r="J76" i="32"/>
  <c r="H76" i="32"/>
  <c r="G76" i="32"/>
  <c r="F76" i="32"/>
  <c r="E76" i="32"/>
  <c r="D76" i="32"/>
  <c r="C76" i="32"/>
  <c r="K75" i="32"/>
  <c r="J75" i="32"/>
  <c r="H75" i="32"/>
  <c r="G75" i="32"/>
  <c r="F75" i="32"/>
  <c r="E75" i="32"/>
  <c r="D75" i="32"/>
  <c r="C75" i="32"/>
  <c r="K74" i="32"/>
  <c r="J74" i="32"/>
  <c r="H74" i="32"/>
  <c r="G74" i="32"/>
  <c r="F74" i="32"/>
  <c r="E74" i="32"/>
  <c r="D74" i="32"/>
  <c r="C74" i="32"/>
  <c r="K73" i="32"/>
  <c r="J73" i="32"/>
  <c r="H73" i="32"/>
  <c r="G73" i="32"/>
  <c r="F73" i="32"/>
  <c r="E73" i="32"/>
  <c r="D73" i="32"/>
  <c r="C73" i="32"/>
  <c r="K72" i="32"/>
  <c r="J72" i="32"/>
  <c r="H72" i="32"/>
  <c r="G72" i="32"/>
  <c r="F72" i="32"/>
  <c r="E72" i="32"/>
  <c r="D72" i="32"/>
  <c r="C72" i="32"/>
  <c r="K71" i="32"/>
  <c r="J71" i="32"/>
  <c r="H71" i="32"/>
  <c r="G71" i="32"/>
  <c r="F71" i="32"/>
  <c r="E71" i="32"/>
  <c r="D71" i="32"/>
  <c r="C71" i="32"/>
  <c r="K70" i="32"/>
  <c r="J70" i="32"/>
  <c r="H70" i="32"/>
  <c r="G70" i="32"/>
  <c r="F70" i="32"/>
  <c r="E70" i="32"/>
  <c r="D70" i="32"/>
  <c r="C70" i="32"/>
  <c r="K69" i="32"/>
  <c r="J69" i="32"/>
  <c r="H69" i="32"/>
  <c r="G69" i="32"/>
  <c r="F69" i="32"/>
  <c r="E69" i="32"/>
  <c r="D69" i="32"/>
  <c r="C69" i="32"/>
  <c r="K67" i="32"/>
  <c r="J67" i="32"/>
  <c r="H67" i="32"/>
  <c r="G67" i="32"/>
  <c r="F67" i="32"/>
  <c r="E67" i="32"/>
  <c r="D67" i="32"/>
  <c r="C67" i="32"/>
  <c r="K66" i="32"/>
  <c r="J66" i="32"/>
  <c r="H66" i="32"/>
  <c r="G66" i="32"/>
  <c r="F66" i="32"/>
  <c r="E66" i="32"/>
  <c r="D66" i="32"/>
  <c r="C66" i="32"/>
  <c r="K65" i="32"/>
  <c r="J65" i="32"/>
  <c r="H65" i="32"/>
  <c r="G65" i="32"/>
  <c r="F65" i="32"/>
  <c r="E65" i="32"/>
  <c r="D65" i="32"/>
  <c r="C65" i="32"/>
  <c r="K64" i="32"/>
  <c r="J64" i="32"/>
  <c r="H64" i="32"/>
  <c r="G64" i="32"/>
  <c r="F64" i="32"/>
  <c r="E64" i="32"/>
  <c r="D64" i="32"/>
  <c r="C64" i="32"/>
  <c r="K63" i="32"/>
  <c r="J63" i="32"/>
  <c r="H63" i="32"/>
  <c r="G63" i="32"/>
  <c r="F63" i="32"/>
  <c r="E63" i="32"/>
  <c r="D63" i="32"/>
  <c r="C63" i="32"/>
  <c r="K60" i="32"/>
  <c r="J60" i="32"/>
  <c r="H60" i="32"/>
  <c r="G60" i="32"/>
  <c r="F60" i="32"/>
  <c r="E60" i="32"/>
  <c r="D60" i="32"/>
  <c r="C60" i="32"/>
  <c r="K59" i="32"/>
  <c r="J59" i="32"/>
  <c r="H59" i="32"/>
  <c r="G59" i="32"/>
  <c r="F59" i="32"/>
  <c r="E59" i="32"/>
  <c r="D59" i="32"/>
  <c r="C59" i="32"/>
  <c r="K61" i="32"/>
  <c r="J61" i="32"/>
  <c r="H61" i="32"/>
  <c r="G61" i="32"/>
  <c r="F61" i="32"/>
  <c r="E61" i="32"/>
  <c r="D61" i="32"/>
  <c r="C61" i="32"/>
  <c r="K58" i="32"/>
  <c r="J58" i="32"/>
  <c r="H58" i="32"/>
  <c r="G58" i="32"/>
  <c r="F58" i="32"/>
  <c r="E58" i="32"/>
  <c r="D58" i="32"/>
  <c r="C58" i="32"/>
  <c r="K57" i="32"/>
  <c r="J57" i="32"/>
  <c r="H57" i="32"/>
  <c r="G57" i="32"/>
  <c r="F57" i="32"/>
  <c r="E57" i="32"/>
  <c r="D57" i="32"/>
  <c r="C57" i="32"/>
  <c r="K56" i="32"/>
  <c r="J56" i="32"/>
  <c r="H56" i="32"/>
  <c r="G56" i="32"/>
  <c r="F56" i="32"/>
  <c r="E56" i="32"/>
  <c r="D56" i="32"/>
  <c r="C56" i="32"/>
  <c r="K55" i="32"/>
  <c r="J55" i="32"/>
  <c r="H55" i="32"/>
  <c r="G55" i="32"/>
  <c r="F55" i="32"/>
  <c r="E55" i="32"/>
  <c r="D55" i="32"/>
  <c r="C55" i="32"/>
  <c r="K54" i="32"/>
  <c r="J54" i="32"/>
  <c r="H54" i="32"/>
  <c r="G54" i="32"/>
  <c r="F54" i="32"/>
  <c r="E54" i="32"/>
  <c r="D54" i="32"/>
  <c r="C54" i="32"/>
  <c r="K53" i="32"/>
  <c r="J53" i="32"/>
  <c r="H53" i="32"/>
  <c r="G53" i="32"/>
  <c r="F53" i="32"/>
  <c r="E53" i="32"/>
  <c r="D53" i="32"/>
  <c r="C53" i="32"/>
  <c r="K51" i="32"/>
  <c r="J51" i="32"/>
  <c r="H51" i="32"/>
  <c r="G51" i="32"/>
  <c r="F51" i="32"/>
  <c r="E51" i="32"/>
  <c r="D51" i="32"/>
  <c r="C51" i="32"/>
  <c r="K50" i="32"/>
  <c r="J50" i="32"/>
  <c r="H50" i="32"/>
  <c r="G50" i="32"/>
  <c r="F50" i="32"/>
  <c r="E50" i="32"/>
  <c r="D50" i="32"/>
  <c r="C50" i="32"/>
  <c r="K49" i="32"/>
  <c r="J49" i="32"/>
  <c r="H49" i="32"/>
  <c r="G49" i="32"/>
  <c r="F49" i="32"/>
  <c r="E49" i="32"/>
  <c r="D49" i="32"/>
  <c r="C49" i="32"/>
  <c r="K48" i="32"/>
  <c r="J48" i="32"/>
  <c r="H48" i="32"/>
  <c r="G48" i="32"/>
  <c r="F48" i="32"/>
  <c r="E48" i="32"/>
  <c r="D48" i="32"/>
  <c r="C48" i="32"/>
  <c r="K47" i="32"/>
  <c r="J47" i="32"/>
  <c r="H47" i="32"/>
  <c r="G47" i="32"/>
  <c r="F47" i="32"/>
  <c r="E47" i="32"/>
  <c r="D47" i="32"/>
  <c r="C47" i="32"/>
  <c r="K46" i="32"/>
  <c r="J46" i="32"/>
  <c r="H46" i="32"/>
  <c r="G46" i="32"/>
  <c r="F46" i="32"/>
  <c r="E46" i="32"/>
  <c r="D46" i="32"/>
  <c r="C46" i="32"/>
  <c r="K45" i="32"/>
  <c r="J45" i="32"/>
  <c r="H45" i="32"/>
  <c r="G45" i="32"/>
  <c r="F45" i="32"/>
  <c r="E45" i="32"/>
  <c r="D45" i="32"/>
  <c r="C45" i="32"/>
  <c r="K44" i="32"/>
  <c r="J44" i="32"/>
  <c r="H44" i="32"/>
  <c r="G44" i="32"/>
  <c r="F44" i="32"/>
  <c r="E44" i="32"/>
  <c r="D44" i="32"/>
  <c r="C44" i="32"/>
  <c r="K43" i="32"/>
  <c r="J43" i="32"/>
  <c r="H43" i="32"/>
  <c r="G43" i="32"/>
  <c r="F43" i="32"/>
  <c r="E43" i="32"/>
  <c r="D43" i="32"/>
  <c r="C43" i="32"/>
  <c r="K42" i="32"/>
  <c r="J42" i="32"/>
  <c r="H42" i="32"/>
  <c r="G42" i="32"/>
  <c r="F42" i="32"/>
  <c r="E42" i="32"/>
  <c r="D42" i="32"/>
  <c r="C42" i="32"/>
  <c r="K41" i="32"/>
  <c r="J41" i="32"/>
  <c r="H41" i="32"/>
  <c r="G41" i="32"/>
  <c r="F41" i="32"/>
  <c r="E41" i="32"/>
  <c r="D41" i="32"/>
  <c r="C41" i="32"/>
  <c r="K40" i="32"/>
  <c r="J40" i="32"/>
  <c r="H40" i="32"/>
  <c r="G40" i="32"/>
  <c r="F40" i="32"/>
  <c r="E40" i="32"/>
  <c r="D40" i="32"/>
  <c r="C40" i="32"/>
  <c r="K38" i="32"/>
  <c r="J38" i="32"/>
  <c r="H38" i="32"/>
  <c r="G38" i="32"/>
  <c r="F38" i="32"/>
  <c r="E38" i="32"/>
  <c r="D38" i="32"/>
  <c r="C38" i="32"/>
  <c r="K37" i="32"/>
  <c r="J37" i="32"/>
  <c r="H37" i="32"/>
  <c r="G37" i="32"/>
  <c r="F37" i="32"/>
  <c r="E37" i="32"/>
  <c r="D37" i="32"/>
  <c r="C37" i="32"/>
  <c r="K36" i="32"/>
  <c r="J36" i="32"/>
  <c r="H36" i="32"/>
  <c r="G36" i="32"/>
  <c r="F36" i="32"/>
  <c r="E36" i="32"/>
  <c r="D36" i="32"/>
  <c r="C36" i="32"/>
  <c r="K35" i="32"/>
  <c r="J35" i="32"/>
  <c r="H35" i="32"/>
  <c r="G35" i="32"/>
  <c r="F35" i="32"/>
  <c r="E35" i="32"/>
  <c r="D35" i="32"/>
  <c r="C35" i="32"/>
  <c r="K33" i="32"/>
  <c r="J33" i="32"/>
  <c r="H33" i="32"/>
  <c r="G33" i="32"/>
  <c r="F33" i="32"/>
  <c r="E33" i="32"/>
  <c r="D33" i="32"/>
  <c r="C33" i="32"/>
  <c r="K32" i="32"/>
  <c r="J32" i="32"/>
  <c r="H32" i="32"/>
  <c r="G32" i="32"/>
  <c r="F32" i="32"/>
  <c r="E32" i="32"/>
  <c r="D32" i="32"/>
  <c r="C32" i="32"/>
  <c r="K31" i="32"/>
  <c r="J31" i="32"/>
  <c r="H31" i="32"/>
  <c r="G31" i="32"/>
  <c r="F31" i="32"/>
  <c r="E31" i="32"/>
  <c r="D31" i="32"/>
  <c r="C31" i="32"/>
  <c r="K30" i="32"/>
  <c r="J30" i="32"/>
  <c r="H30" i="32"/>
  <c r="G30" i="32"/>
  <c r="F30" i="32"/>
  <c r="E30" i="32"/>
  <c r="D30" i="32"/>
  <c r="C30" i="32"/>
  <c r="K29" i="32"/>
  <c r="J29" i="32"/>
  <c r="H29" i="32"/>
  <c r="G29" i="32"/>
  <c r="F29" i="32"/>
  <c r="E29" i="32"/>
  <c r="D29" i="32"/>
  <c r="C29" i="32"/>
  <c r="K28" i="32"/>
  <c r="J28" i="32"/>
  <c r="H28" i="32"/>
  <c r="G28" i="32"/>
  <c r="F28" i="32"/>
  <c r="E28" i="32"/>
  <c r="D28" i="32"/>
  <c r="C28" i="32"/>
  <c r="K27" i="32"/>
  <c r="J27" i="32"/>
  <c r="H27" i="32"/>
  <c r="G27" i="32"/>
  <c r="F27" i="32"/>
  <c r="E27" i="32"/>
  <c r="D27" i="32"/>
  <c r="C27" i="32"/>
  <c r="K26" i="32"/>
  <c r="J26" i="32"/>
  <c r="H26" i="32"/>
  <c r="G26" i="32"/>
  <c r="F26" i="32"/>
  <c r="E26" i="32"/>
  <c r="D26" i="32"/>
  <c r="C26" i="32"/>
  <c r="K24" i="32"/>
  <c r="J24" i="32"/>
  <c r="H24" i="32"/>
  <c r="G24" i="32"/>
  <c r="F24" i="32"/>
  <c r="E24" i="32"/>
  <c r="D24" i="32"/>
  <c r="C24" i="32"/>
  <c r="K23" i="32"/>
  <c r="J23" i="32"/>
  <c r="H23" i="32"/>
  <c r="G23" i="32"/>
  <c r="F23" i="32"/>
  <c r="E23" i="32"/>
  <c r="D23" i="32"/>
  <c r="C23" i="32"/>
  <c r="K22" i="32"/>
  <c r="J22" i="32"/>
  <c r="H22" i="32"/>
  <c r="G22" i="32"/>
  <c r="F22" i="32"/>
  <c r="E22" i="32"/>
  <c r="D22" i="32"/>
  <c r="C22" i="32"/>
  <c r="K21" i="32"/>
  <c r="J21" i="32"/>
  <c r="H21" i="32"/>
  <c r="G21" i="32"/>
  <c r="F21" i="32"/>
  <c r="E21" i="32"/>
  <c r="D21" i="32"/>
  <c r="C21" i="32"/>
  <c r="K20" i="32"/>
  <c r="J20" i="32"/>
  <c r="H20" i="32"/>
  <c r="G20" i="32"/>
  <c r="F20" i="32"/>
  <c r="E20" i="32"/>
  <c r="D20" i="32"/>
  <c r="C20" i="32"/>
  <c r="K19" i="32"/>
  <c r="J19" i="32"/>
  <c r="H19" i="32"/>
  <c r="G19" i="32"/>
  <c r="F19" i="32"/>
  <c r="E19" i="32"/>
  <c r="D19" i="32"/>
  <c r="C19" i="32"/>
  <c r="K18" i="32"/>
  <c r="J18" i="32"/>
  <c r="H18" i="32"/>
  <c r="G18" i="32"/>
  <c r="F18" i="32"/>
  <c r="E18" i="32"/>
  <c r="D18" i="32"/>
  <c r="C18" i="32"/>
  <c r="K17" i="32"/>
  <c r="J17" i="32"/>
  <c r="H17" i="32"/>
  <c r="G17" i="32"/>
  <c r="F17" i="32"/>
  <c r="E17" i="32"/>
  <c r="D17" i="32"/>
  <c r="C17" i="32"/>
  <c r="K16" i="32"/>
  <c r="J16" i="32"/>
  <c r="H16" i="32"/>
  <c r="G16" i="32"/>
  <c r="F16" i="32"/>
  <c r="E16" i="32"/>
  <c r="D16" i="32"/>
  <c r="C16" i="32"/>
  <c r="K15" i="32"/>
  <c r="J15" i="32"/>
  <c r="H15" i="32"/>
  <c r="G15" i="32"/>
  <c r="F15" i="32"/>
  <c r="E15" i="32"/>
  <c r="D15" i="32"/>
  <c r="C15" i="32"/>
  <c r="K14" i="32"/>
  <c r="J14" i="32"/>
  <c r="H14" i="32"/>
  <c r="G14" i="32"/>
  <c r="F14" i="32"/>
  <c r="E14" i="32"/>
  <c r="D14" i="32"/>
  <c r="C14" i="32"/>
  <c r="K13" i="32"/>
  <c r="J13" i="32"/>
  <c r="H13" i="32"/>
  <c r="G13" i="32"/>
  <c r="F13" i="32"/>
  <c r="E13" i="32"/>
  <c r="D13" i="32"/>
  <c r="C13" i="32"/>
  <c r="K12" i="32"/>
  <c r="J12" i="32"/>
  <c r="H12" i="32"/>
  <c r="G12" i="32"/>
  <c r="F12" i="32"/>
  <c r="E12" i="32"/>
  <c r="D12" i="32"/>
  <c r="C12" i="32"/>
  <c r="K11" i="32"/>
  <c r="J11" i="32"/>
  <c r="H11" i="32"/>
  <c r="G11" i="32"/>
  <c r="F11" i="32"/>
  <c r="E11" i="32"/>
  <c r="D11" i="32"/>
  <c r="C11" i="32"/>
  <c r="K10" i="32"/>
  <c r="J10" i="32"/>
  <c r="H10" i="32"/>
  <c r="G10" i="32"/>
  <c r="F10" i="32"/>
  <c r="E10" i="32"/>
  <c r="D10" i="32"/>
  <c r="C10" i="32"/>
  <c r="K9" i="32"/>
  <c r="J9" i="32"/>
  <c r="H9" i="32"/>
  <c r="G9" i="32"/>
  <c r="F9" i="32"/>
  <c r="E9" i="32"/>
  <c r="D9" i="32"/>
  <c r="C9" i="32"/>
  <c r="K8" i="32"/>
  <c r="J8" i="32"/>
  <c r="H8" i="32"/>
  <c r="G8" i="32"/>
  <c r="F8" i="32"/>
  <c r="E8" i="32"/>
  <c r="D8" i="32"/>
  <c r="C8" i="32"/>
  <c r="K7" i="32"/>
  <c r="J7" i="32"/>
  <c r="H7" i="32"/>
  <c r="G7" i="32"/>
  <c r="F7" i="32"/>
  <c r="E7" i="32"/>
  <c r="D7" i="32"/>
  <c r="C7" i="32"/>
  <c r="K5" i="32"/>
  <c r="J5" i="32"/>
  <c r="H5" i="32"/>
  <c r="G5" i="32"/>
  <c r="F5" i="32"/>
  <c r="E5" i="32"/>
  <c r="D5" i="32"/>
  <c r="C5" i="32"/>
  <c r="K4" i="32"/>
  <c r="J4" i="32"/>
  <c r="H4" i="32"/>
  <c r="G4" i="32"/>
  <c r="F4" i="32"/>
  <c r="E4" i="32"/>
  <c r="D4" i="32"/>
  <c r="C4" i="32"/>
  <c r="K3" i="32"/>
  <c r="J3" i="32"/>
  <c r="H3" i="32"/>
  <c r="G3" i="32"/>
  <c r="F3" i="32"/>
  <c r="E3" i="32"/>
  <c r="D3" i="32"/>
  <c r="C3" i="32"/>
  <c r="L157" i="32"/>
  <c r="L39" i="32"/>
  <c r="L196" i="32"/>
  <c r="I157" i="32" l="1"/>
  <c r="L168" i="32"/>
  <c r="L146" i="32"/>
  <c r="L110" i="32"/>
  <c r="L111" i="32"/>
  <c r="L109" i="32"/>
  <c r="L34" i="32"/>
  <c r="I87" i="32"/>
  <c r="I149" i="32"/>
  <c r="L83" i="32"/>
  <c r="L85" i="32"/>
  <c r="L141" i="32"/>
  <c r="L149" i="32"/>
  <c r="L52" i="32"/>
  <c r="L6" i="32"/>
  <c r="L153" i="32"/>
  <c r="L4" i="32"/>
  <c r="L5" i="32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6" i="32"/>
  <c r="L27" i="32"/>
  <c r="L28" i="32"/>
  <c r="L29" i="32"/>
  <c r="L30" i="32"/>
  <c r="L31" i="32"/>
  <c r="L32" i="32"/>
  <c r="L33" i="32"/>
  <c r="L35" i="32"/>
  <c r="L36" i="32"/>
  <c r="L37" i="32"/>
  <c r="L38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3" i="32"/>
  <c r="L54" i="32"/>
  <c r="L55" i="32"/>
  <c r="L56" i="32"/>
  <c r="L57" i="32"/>
  <c r="L58" i="32"/>
  <c r="L61" i="32"/>
  <c r="L59" i="32"/>
  <c r="L60" i="32"/>
  <c r="L63" i="32"/>
  <c r="L64" i="32"/>
  <c r="L65" i="32"/>
  <c r="L66" i="32"/>
  <c r="L67" i="32"/>
  <c r="L69" i="32"/>
  <c r="L70" i="32"/>
  <c r="L71" i="32"/>
  <c r="L72" i="32"/>
  <c r="L73" i="32"/>
  <c r="L74" i="32"/>
  <c r="L75" i="32"/>
  <c r="L76" i="32"/>
  <c r="L77" i="32"/>
  <c r="L79" i="32"/>
  <c r="L82" i="32"/>
  <c r="L84" i="32"/>
  <c r="L86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6" i="32"/>
  <c r="L108" i="32"/>
  <c r="L112" i="32"/>
  <c r="L113" i="32"/>
  <c r="L114" i="32"/>
  <c r="L115" i="32"/>
  <c r="L116" i="32"/>
  <c r="L117" i="32"/>
  <c r="L118" i="32"/>
  <c r="L119" i="32"/>
  <c r="L120" i="32"/>
  <c r="L121" i="32"/>
  <c r="L122" i="32"/>
  <c r="L123" i="32"/>
  <c r="L124" i="32"/>
  <c r="L125" i="32"/>
  <c r="L126" i="32"/>
  <c r="L127" i="32"/>
  <c r="L128" i="32"/>
  <c r="L129" i="32"/>
  <c r="L130" i="32"/>
  <c r="L131" i="32"/>
  <c r="L132" i="32"/>
  <c r="L133" i="32"/>
  <c r="L134" i="32"/>
  <c r="L135" i="32"/>
  <c r="L136" i="32"/>
  <c r="L137" i="32"/>
  <c r="L138" i="32"/>
  <c r="L139" i="32"/>
  <c r="L140" i="32"/>
  <c r="L142" i="32"/>
  <c r="L143" i="32"/>
  <c r="L144" i="32"/>
  <c r="L145" i="32"/>
  <c r="L147" i="32"/>
  <c r="L150" i="32"/>
  <c r="L151" i="32"/>
  <c r="L152" i="32"/>
  <c r="L154" i="32"/>
  <c r="L155" i="32"/>
  <c r="L156" i="32"/>
  <c r="L158" i="32"/>
  <c r="L159" i="32"/>
  <c r="L160" i="32"/>
  <c r="L161" i="32"/>
  <c r="L162" i="32"/>
  <c r="L163" i="32"/>
  <c r="L165" i="32"/>
  <c r="L166" i="32"/>
  <c r="L167" i="32"/>
  <c r="L170" i="32"/>
  <c r="L171" i="32"/>
  <c r="L172" i="32"/>
  <c r="L174" i="32"/>
  <c r="L175" i="32"/>
  <c r="L176" i="32"/>
  <c r="L177" i="32"/>
  <c r="L178" i="32"/>
  <c r="L179" i="32"/>
  <c r="L180" i="32"/>
  <c r="L181" i="32"/>
  <c r="L182" i="32"/>
  <c r="L183" i="32"/>
  <c r="L184" i="32"/>
  <c r="L185" i="32"/>
  <c r="L186" i="32"/>
  <c r="L187" i="32"/>
  <c r="L189" i="32"/>
  <c r="L190" i="32"/>
  <c r="L191" i="32"/>
  <c r="L192" i="32"/>
  <c r="L193" i="32"/>
  <c r="L194" i="32"/>
  <c r="L195" i="32"/>
  <c r="L197" i="32"/>
  <c r="L198" i="32"/>
  <c r="L199" i="32"/>
  <c r="L200" i="32"/>
  <c r="L201" i="32"/>
  <c r="L202" i="32"/>
  <c r="L203" i="32"/>
  <c r="L204" i="32"/>
  <c r="L205" i="32"/>
  <c r="L206" i="32"/>
  <c r="L207" i="32"/>
  <c r="L208" i="32"/>
  <c r="L209" i="32"/>
  <c r="L210" i="32"/>
  <c r="L211" i="32"/>
  <c r="L212" i="32"/>
  <c r="L80" i="32"/>
  <c r="L81" i="32"/>
  <c r="L164" i="32"/>
  <c r="I34" i="32"/>
  <c r="I85" i="32"/>
  <c r="I141" i="32"/>
  <c r="I52" i="32"/>
  <c r="I83" i="32"/>
  <c r="I6" i="32"/>
  <c r="I173" i="32"/>
  <c r="I105" i="32"/>
  <c r="I39" i="32"/>
  <c r="I110" i="32"/>
  <c r="I111" i="32"/>
  <c r="I109" i="32"/>
  <c r="I168" i="32"/>
  <c r="I196" i="32"/>
  <c r="I146" i="32"/>
  <c r="I177" i="32"/>
  <c r="I206" i="32"/>
  <c r="I62" i="32"/>
  <c r="I198" i="32"/>
  <c r="I80" i="32"/>
  <c r="I44" i="32"/>
  <c r="I46" i="32"/>
  <c r="I67" i="32"/>
  <c r="I93" i="32"/>
  <c r="I112" i="32"/>
  <c r="I132" i="32"/>
  <c r="I136" i="32"/>
  <c r="I138" i="32"/>
  <c r="I162" i="32"/>
  <c r="I176" i="32"/>
  <c r="I169" i="32"/>
  <c r="I15" i="32"/>
  <c r="I69" i="32"/>
  <c r="I97" i="32"/>
  <c r="I129" i="32"/>
  <c r="I137" i="32"/>
  <c r="I27" i="32"/>
  <c r="I74" i="32"/>
  <c r="I205" i="32"/>
  <c r="I68" i="32"/>
  <c r="I3" i="32"/>
  <c r="I31" i="32"/>
  <c r="I57" i="32"/>
  <c r="I106" i="32"/>
  <c r="I59" i="32"/>
  <c r="I7" i="32"/>
  <c r="I38" i="32"/>
  <c r="I91" i="32"/>
  <c r="I148" i="32"/>
  <c r="I107" i="32"/>
  <c r="I4" i="32"/>
  <c r="I5" i="32"/>
  <c r="I9" i="32"/>
  <c r="I10" i="32"/>
  <c r="I12" i="32"/>
  <c r="I13" i="32"/>
  <c r="I14" i="32"/>
  <c r="I17" i="32"/>
  <c r="I29" i="32"/>
  <c r="I32" i="32"/>
  <c r="I40" i="32"/>
  <c r="I41" i="32"/>
  <c r="I42" i="32"/>
  <c r="I49" i="32"/>
  <c r="I50" i="32"/>
  <c r="I51" i="32"/>
  <c r="I66" i="32"/>
  <c r="I71" i="32"/>
  <c r="I72" i="32"/>
  <c r="I73" i="32"/>
  <c r="I75" i="32"/>
  <c r="I86" i="32"/>
  <c r="I89" i="32"/>
  <c r="I92" i="32"/>
  <c r="I94" i="32"/>
  <c r="I95" i="32"/>
  <c r="I103" i="32"/>
  <c r="I113" i="32"/>
  <c r="I114" i="32"/>
  <c r="I117" i="32"/>
  <c r="I119" i="32"/>
  <c r="I122" i="32"/>
  <c r="I124" i="32"/>
  <c r="I126" i="32"/>
  <c r="I127" i="32"/>
  <c r="I128" i="32"/>
  <c r="I135" i="32"/>
  <c r="I139" i="32"/>
  <c r="I140" i="32"/>
  <c r="I142" i="32"/>
  <c r="I150" i="32"/>
  <c r="I152" i="32"/>
  <c r="I153" i="32"/>
  <c r="I154" i="32"/>
  <c r="I156" i="32"/>
  <c r="I158" i="32"/>
  <c r="I159" i="32"/>
  <c r="I160" i="32"/>
  <c r="I161" i="32"/>
  <c r="I166" i="32"/>
  <c r="I174" i="32"/>
  <c r="I175" i="32"/>
  <c r="I179" i="32"/>
  <c r="I183" i="32"/>
  <c r="I184" i="32"/>
  <c r="I187" i="32"/>
  <c r="I189" i="32"/>
  <c r="I190" i="32"/>
  <c r="I191" i="32"/>
  <c r="I193" i="32"/>
  <c r="I194" i="32"/>
  <c r="I200" i="32"/>
  <c r="I201" i="32"/>
  <c r="I204" i="32"/>
  <c r="I209" i="32"/>
  <c r="I210" i="32"/>
  <c r="I212" i="32"/>
  <c r="I81" i="32"/>
  <c r="I25" i="32"/>
  <c r="I78" i="32"/>
  <c r="I88" i="32"/>
  <c r="L87" i="32"/>
  <c r="G188" i="32"/>
  <c r="K188" i="32"/>
  <c r="I16" i="32"/>
  <c r="I19" i="32"/>
  <c r="I20" i="32"/>
  <c r="I21" i="32"/>
  <c r="I23" i="32"/>
  <c r="I24" i="32"/>
  <c r="I28" i="32"/>
  <c r="I30" i="32"/>
  <c r="I35" i="32"/>
  <c r="I43" i="32"/>
  <c r="I45" i="32"/>
  <c r="I48" i="32"/>
  <c r="I60" i="32"/>
  <c r="I63" i="32"/>
  <c r="I64" i="32"/>
  <c r="I65" i="32"/>
  <c r="I76" i="32"/>
  <c r="I77" i="32"/>
  <c r="I79" i="32"/>
  <c r="I82" i="32"/>
  <c r="I84" i="32"/>
  <c r="I96" i="32"/>
  <c r="I98" i="32"/>
  <c r="I99" i="32"/>
  <c r="I100" i="32"/>
  <c r="I101" i="32"/>
  <c r="I115" i="32"/>
  <c r="I116" i="32"/>
  <c r="I118" i="32"/>
  <c r="I125" i="32"/>
  <c r="I130" i="32"/>
  <c r="I131" i="32"/>
  <c r="I134" i="32"/>
  <c r="I143" i="32"/>
  <c r="I145" i="32"/>
  <c r="I147" i="32"/>
  <c r="I151" i="32"/>
  <c r="I155" i="32"/>
  <c r="I165" i="32"/>
  <c r="I167" i="32"/>
  <c r="I178" i="32"/>
  <c r="I180" i="32"/>
  <c r="I182" i="32"/>
  <c r="I185" i="32"/>
  <c r="I186" i="32"/>
  <c r="I195" i="32"/>
  <c r="I197" i="32"/>
  <c r="I199" i="32"/>
  <c r="I202" i="32"/>
  <c r="H188" i="32"/>
  <c r="L3" i="32"/>
  <c r="J188" i="32"/>
  <c r="C188" i="32"/>
  <c r="I8" i="32"/>
  <c r="I11" i="32"/>
  <c r="I18" i="32"/>
  <c r="I33" i="32"/>
  <c r="I54" i="32"/>
  <c r="I104" i="32"/>
  <c r="I121" i="32"/>
  <c r="I133" i="32"/>
  <c r="I144" i="32"/>
  <c r="E188" i="32"/>
  <c r="I36" i="32"/>
  <c r="I37" i="32"/>
  <c r="I53" i="32"/>
  <c r="I56" i="32"/>
  <c r="I61" i="32"/>
  <c r="I90" i="32"/>
  <c r="I102" i="32"/>
  <c r="I120" i="32"/>
  <c r="I123" i="32"/>
  <c r="D188" i="32"/>
  <c r="I22" i="32"/>
  <c r="I26" i="32"/>
  <c r="I47" i="32"/>
  <c r="I55" i="32"/>
  <c r="I58" i="32"/>
  <c r="I70" i="32"/>
  <c r="I108" i="32"/>
  <c r="I163" i="32"/>
  <c r="I170" i="32"/>
  <c r="I171" i="32"/>
  <c r="I172" i="32"/>
  <c r="I181" i="32"/>
  <c r="I192" i="32"/>
  <c r="I203" i="32"/>
  <c r="I207" i="32"/>
  <c r="I208" i="32"/>
  <c r="I211" i="32"/>
  <c r="I164" i="32"/>
  <c r="F188" i="32"/>
  <c r="I188" i="32" l="1"/>
  <c r="L188" i="32"/>
</calcChain>
</file>

<file path=xl/sharedStrings.xml><?xml version="1.0" encoding="utf-8"?>
<sst xmlns="http://schemas.openxmlformats.org/spreadsheetml/2006/main" count="19193" uniqueCount="17752">
  <si>
    <t>Atlanta Public Schools</t>
  </si>
  <si>
    <t>Bartow County Schools</t>
  </si>
  <si>
    <t>Calhoun City Schools</t>
  </si>
  <si>
    <t>Cartersville City Schools</t>
  </si>
  <si>
    <t>Catoosa County Schools</t>
  </si>
  <si>
    <t>CCAT</t>
  </si>
  <si>
    <t>Chattooga County Schools</t>
  </si>
  <si>
    <t>Cherokee Charter Academy</t>
  </si>
  <si>
    <t>Cherokee County Schools</t>
  </si>
  <si>
    <t>Chickamauga City Schools</t>
  </si>
  <si>
    <t>Cobb County Schools</t>
  </si>
  <si>
    <t>Coweta Charter Academy</t>
  </si>
  <si>
    <t>Dade County Schools</t>
  </si>
  <si>
    <t>Dalton City Schools</t>
  </si>
  <si>
    <t>Department of Juvenile Justice</t>
  </si>
  <si>
    <t>Floyd County Schools</t>
  </si>
  <si>
    <t>Fulton Leadership Academy</t>
  </si>
  <si>
    <t>Georgia Connections Academy</t>
  </si>
  <si>
    <t>Gilmer County Schools</t>
  </si>
  <si>
    <t>Gordon County Schools</t>
  </si>
  <si>
    <t>Mountain Education Center</t>
  </si>
  <si>
    <t>Murray County Schools</t>
  </si>
  <si>
    <t>Pataula Charter Academy</t>
  </si>
  <si>
    <t>Pickens County Schools</t>
  </si>
  <si>
    <t>Rome City Schools</t>
  </si>
  <si>
    <t>State Schools</t>
  </si>
  <si>
    <t>Trion City Schools</t>
  </si>
  <si>
    <t>Walker County Schools</t>
  </si>
  <si>
    <t>Whitfield County Schools</t>
  </si>
  <si>
    <t>Jonesboro</t>
  </si>
  <si>
    <t>Georgia</t>
  </si>
  <si>
    <t>Atlanta</t>
  </si>
  <si>
    <t>Ringgold</t>
  </si>
  <si>
    <t>Statesboro</t>
  </si>
  <si>
    <t>Canton</t>
  </si>
  <si>
    <t>Chickamauga</t>
  </si>
  <si>
    <t>Senoia</t>
  </si>
  <si>
    <t>Trenton</t>
  </si>
  <si>
    <t>Duluth</t>
  </si>
  <si>
    <t>Cleveland</t>
  </si>
  <si>
    <t>Riverdale</t>
  </si>
  <si>
    <t>Clarkston</t>
  </si>
  <si>
    <t>LaFayette</t>
  </si>
  <si>
    <t>Bremen</t>
  </si>
  <si>
    <t>Carrollton</t>
  </si>
  <si>
    <t>Newnan</t>
  </si>
  <si>
    <t>Decatur</t>
  </si>
  <si>
    <t>Fayetteville</t>
  </si>
  <si>
    <t>Rome</t>
  </si>
  <si>
    <t>Hamilton</t>
  </si>
  <si>
    <t>Franklin</t>
  </si>
  <si>
    <t>Greenville</t>
  </si>
  <si>
    <t>Cedartown</t>
  </si>
  <si>
    <t>LaGrange</t>
  </si>
  <si>
    <t>Winder</t>
  </si>
  <si>
    <t>Buford</t>
  </si>
  <si>
    <t>Athens</t>
  </si>
  <si>
    <t>Elberton</t>
  </si>
  <si>
    <t>Greensboro</t>
  </si>
  <si>
    <t>Suwanee</t>
  </si>
  <si>
    <t>Lincolnton</t>
  </si>
  <si>
    <t>Madison</t>
  </si>
  <si>
    <t>Watkinsville</t>
  </si>
  <si>
    <t>Lexington</t>
  </si>
  <si>
    <t>Conyers</t>
  </si>
  <si>
    <t>Social Circle</t>
  </si>
  <si>
    <t>Crawfordville</t>
  </si>
  <si>
    <t>Monroe</t>
  </si>
  <si>
    <t>Washington</t>
  </si>
  <si>
    <t>Jackson</t>
  </si>
  <si>
    <t>Cusseta</t>
  </si>
  <si>
    <t>Douglas</t>
  </si>
  <si>
    <t>Roberta</t>
  </si>
  <si>
    <t>McDonough</t>
  </si>
  <si>
    <t>Perry</t>
  </si>
  <si>
    <t>Barnesville</t>
  </si>
  <si>
    <t>Oglethorpe</t>
  </si>
  <si>
    <t>Buena Vista</t>
  </si>
  <si>
    <t>Forsyth</t>
  </si>
  <si>
    <t>Columbus</t>
  </si>
  <si>
    <t>Zebulon</t>
  </si>
  <si>
    <t>Ellaville</t>
  </si>
  <si>
    <t>Griffin</t>
  </si>
  <si>
    <t>Lumpkin</t>
  </si>
  <si>
    <t>Talbotton</t>
  </si>
  <si>
    <t>Butler</t>
  </si>
  <si>
    <t>Thomaston</t>
  </si>
  <si>
    <t>Waynesboro</t>
  </si>
  <si>
    <t>Metter</t>
  </si>
  <si>
    <t>Evans</t>
  </si>
  <si>
    <t>Springfield</t>
  </si>
  <si>
    <t>Swainsboro</t>
  </si>
  <si>
    <t>Gibson</t>
  </si>
  <si>
    <t>Louisville</t>
  </si>
  <si>
    <t>Millen</t>
  </si>
  <si>
    <t>Wrightsville</t>
  </si>
  <si>
    <t>Thomson</t>
  </si>
  <si>
    <t>Mount Vernon</t>
  </si>
  <si>
    <t>Augusta</t>
  </si>
  <si>
    <t>Sylvania</t>
  </si>
  <si>
    <t>Lyons</t>
  </si>
  <si>
    <t>Soperton</t>
  </si>
  <si>
    <t>Vidalia</t>
  </si>
  <si>
    <t>Warrenton</t>
  </si>
  <si>
    <t>Newton</t>
  </si>
  <si>
    <t>Morgan</t>
  </si>
  <si>
    <t>Fort Gaines</t>
  </si>
  <si>
    <t>Moultrie</t>
  </si>
  <si>
    <t>Cordele</t>
  </si>
  <si>
    <t>Vienna</t>
  </si>
  <si>
    <t>Albany</t>
  </si>
  <si>
    <t>Blakely</t>
  </si>
  <si>
    <t>Leesburg</t>
  </si>
  <si>
    <t>Colquitt</t>
  </si>
  <si>
    <t>Camilla</t>
  </si>
  <si>
    <t>Pelham</t>
  </si>
  <si>
    <t>Georgetown</t>
  </si>
  <si>
    <t>Cuthbert</t>
  </si>
  <si>
    <t>Americus</t>
  </si>
  <si>
    <t>Dawson</t>
  </si>
  <si>
    <t>Preston</t>
  </si>
  <si>
    <t>Sylvester</t>
  </si>
  <si>
    <t>Baxley</t>
  </si>
  <si>
    <t>Cochran</t>
  </si>
  <si>
    <t>Pearson</t>
  </si>
  <si>
    <t>Alma</t>
  </si>
  <si>
    <t>Nahunta</t>
  </si>
  <si>
    <t>Kingsland</t>
  </si>
  <si>
    <t>Folkston</t>
  </si>
  <si>
    <t>Savannah</t>
  </si>
  <si>
    <t>Homerville</t>
  </si>
  <si>
    <t>Claxton</t>
  </si>
  <si>
    <t>Brunswick</t>
  </si>
  <si>
    <t>Hazlehurst</t>
  </si>
  <si>
    <t>Hinesville</t>
  </si>
  <si>
    <t>Ludowici</t>
  </si>
  <si>
    <t>Darien</t>
  </si>
  <si>
    <t>Blackshear</t>
  </si>
  <si>
    <t>Reidsville</t>
  </si>
  <si>
    <t>Waycross</t>
  </si>
  <si>
    <t>Jesup</t>
  </si>
  <si>
    <t>Homer</t>
  </si>
  <si>
    <t>Commerce</t>
  </si>
  <si>
    <t>Dawsonville</t>
  </si>
  <si>
    <t>Cumming</t>
  </si>
  <si>
    <t>Carnesville</t>
  </si>
  <si>
    <t>Gainesville</t>
  </si>
  <si>
    <t>Hartwell</t>
  </si>
  <si>
    <t>Jefferson</t>
  </si>
  <si>
    <t>Dahlonega</t>
  </si>
  <si>
    <t>Danielsville</t>
  </si>
  <si>
    <t>Clayton</t>
  </si>
  <si>
    <t>Toccoa</t>
  </si>
  <si>
    <t>Hiawassee</t>
  </si>
  <si>
    <t>Blairsville</t>
  </si>
  <si>
    <t>Milledgeville</t>
  </si>
  <si>
    <t>Macon</t>
  </si>
  <si>
    <t>Eastman</t>
  </si>
  <si>
    <t>Dublin</t>
  </si>
  <si>
    <t>Sparta</t>
  </si>
  <si>
    <t>Monticello</t>
  </si>
  <si>
    <t>Gray</t>
  </si>
  <si>
    <t>Covington</t>
  </si>
  <si>
    <t>Fort Valley</t>
  </si>
  <si>
    <t>Hawkinsville</t>
  </si>
  <si>
    <t>Eatonton</t>
  </si>
  <si>
    <t>McRae</t>
  </si>
  <si>
    <t>Jeffersonville</t>
  </si>
  <si>
    <t>Alamo</t>
  </si>
  <si>
    <t>Irwinton</t>
  </si>
  <si>
    <t>Cartersville</t>
  </si>
  <si>
    <t>Calhoun</t>
  </si>
  <si>
    <t>Summerville</t>
  </si>
  <si>
    <t>Marietta</t>
  </si>
  <si>
    <t>Dalton</t>
  </si>
  <si>
    <t>Douglasville</t>
  </si>
  <si>
    <t>Blue Ridge</t>
  </si>
  <si>
    <t>Ellijay</t>
  </si>
  <si>
    <t>Chatsworth</t>
  </si>
  <si>
    <t>Dallas</t>
  </si>
  <si>
    <t>Jasper</t>
  </si>
  <si>
    <t>Trion</t>
  </si>
  <si>
    <t>Fitzgerald</t>
  </si>
  <si>
    <t>Nashville</t>
  </si>
  <si>
    <t>Quitman</t>
  </si>
  <si>
    <t>Adel</t>
  </si>
  <si>
    <t>Bainbridge</t>
  </si>
  <si>
    <t>Statenville</t>
  </si>
  <si>
    <t>Cairo</t>
  </si>
  <si>
    <t>Ocilla</t>
  </si>
  <si>
    <t>Lakeland</t>
  </si>
  <si>
    <t>Valdosta</t>
  </si>
  <si>
    <t>Donalsonville</t>
  </si>
  <si>
    <t>Thomasville</t>
  </si>
  <si>
    <t>Tifton</t>
  </si>
  <si>
    <t>Ashburn</t>
  </si>
  <si>
    <t>Abbeville</t>
  </si>
  <si>
    <t>Edison</t>
  </si>
  <si>
    <t>Provost Academy Georgia</t>
  </si>
  <si>
    <t>Sandersville</t>
  </si>
  <si>
    <t>East Point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</si>
  <si>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</si>
  <si>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</si>
  <si>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</si>
  <si>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</si>
  <si>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</si>
  <si>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</si>
  <si>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</si>
  <si>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</si>
  <si>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</si>
  <si>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</si>
  <si>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</si>
  <si>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</si>
  <si>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</si>
  <si>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</si>
  <si>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</si>
  <si>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</si>
  <si>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</si>
  <si>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</si>
  <si>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</si>
  <si>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</si>
  <si>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</si>
  <si>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</si>
  <si>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</si>
  <si>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</si>
  <si>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</si>
  <si>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</si>
  <si>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</si>
  <si>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</si>
  <si>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</si>
  <si>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</si>
  <si>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</si>
  <si>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</si>
  <si>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</si>
  <si>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</si>
  <si>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</si>
  <si>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</si>
  <si>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</si>
  <si>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</si>
  <si>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</si>
  <si>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</si>
  <si>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</si>
  <si>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</si>
  <si>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</si>
  <si>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</si>
  <si>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</si>
  <si>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</si>
  <si>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</si>
  <si>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</si>
  <si>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</si>
  <si>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</si>
  <si>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</si>
  <si>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</si>
  <si>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</si>
  <si>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</si>
  <si>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</si>
  <si>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</si>
  <si>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</si>
  <si>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</si>
  <si>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</si>
  <si>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</si>
  <si>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</si>
  <si>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</si>
  <si>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</si>
  <si>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</si>
  <si>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</si>
  <si>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</si>
  <si>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</si>
  <si>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</si>
  <si>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</si>
  <si>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</si>
  <si>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</si>
  <si>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</si>
  <si>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</si>
  <si>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</si>
  <si>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</si>
  <si>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</si>
  <si>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</si>
  <si>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</si>
  <si>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</si>
  <si>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</si>
  <si>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</si>
  <si>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</si>
  <si>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</si>
  <si>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</si>
  <si>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</si>
  <si>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</si>
  <si>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</si>
  <si>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</si>
  <si>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</si>
  <si>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</si>
  <si>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</si>
  <si>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</si>
  <si>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</si>
  <si>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</si>
  <si>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</si>
  <si>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</si>
  <si>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</si>
  <si>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</si>
  <si>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</si>
  <si>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</si>
  <si>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</si>
  <si>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</si>
  <si>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</si>
  <si>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</si>
  <si>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</si>
  <si>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</si>
  <si>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</si>
  <si>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</si>
  <si>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</si>
  <si>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</si>
  <si>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</si>
  <si>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</si>
  <si>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</si>
  <si>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</si>
  <si>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</si>
  <si>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</si>
  <si>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</si>
  <si>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</si>
  <si>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</si>
  <si>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</si>
  <si>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</si>
  <si>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</si>
  <si>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</si>
  <si>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</si>
  <si>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</si>
  <si>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</si>
  <si>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</si>
  <si>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</si>
  <si>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</si>
  <si>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</si>
  <si>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</si>
  <si>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</si>
  <si>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</si>
  <si>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</si>
  <si>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</si>
  <si>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</si>
  <si>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</si>
  <si>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</si>
  <si>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</si>
  <si>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</si>
  <si>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</si>
  <si>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</si>
  <si>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</si>
  <si>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</si>
  <si>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</si>
  <si>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</si>
  <si>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</si>
  <si>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</si>
  <si>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</si>
  <si>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</si>
  <si>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</si>
  <si>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</si>
  <si>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</si>
  <si>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</si>
  <si>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</si>
  <si>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</si>
  <si>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</si>
  <si>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</si>
  <si>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</si>
  <si>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</si>
  <si>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</si>
  <si>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</si>
  <si>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</si>
  <si>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</si>
  <si>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</si>
  <si>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</si>
  <si>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</si>
  <si>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</si>
  <si>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</si>
  <si>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</si>
  <si>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</si>
  <si>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</si>
  <si>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</si>
  <si>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</si>
  <si>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</si>
  <si>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</si>
  <si>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</si>
  <si>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</si>
  <si>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</si>
  <si>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</si>
  <si>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</si>
  <si>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</si>
  <si>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</si>
  <si>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</si>
  <si>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</si>
  <si>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</si>
  <si>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</si>
  <si>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</si>
  <si>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</si>
  <si>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</si>
  <si>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</si>
  <si>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</si>
  <si>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</si>
  <si>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</si>
  <si>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</si>
  <si>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</si>
  <si>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</si>
  <si>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</si>
  <si>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</si>
  <si>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</si>
  <si>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</si>
  <si>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</si>
  <si>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</si>
  <si>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</si>
  <si>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</si>
  <si>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</si>
  <si>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</si>
  <si>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</si>
  <si>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</si>
  <si>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</si>
  <si>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</si>
  <si>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</si>
  <si>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</si>
  <si>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</si>
  <si>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</si>
  <si>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</si>
  <si>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</si>
  <si>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</si>
  <si>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</si>
  <si>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</si>
  <si>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</si>
  <si>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</si>
  <si>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</si>
  <si>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</si>
  <si>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</si>
  <si>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</si>
  <si>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</si>
  <si>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</si>
  <si>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</si>
  <si>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</si>
  <si>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</si>
  <si>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</si>
  <si>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</si>
  <si>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</si>
  <si>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</si>
  <si>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</si>
  <si>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</si>
  <si>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</si>
  <si>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</si>
  <si>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</si>
  <si>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</si>
  <si>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</si>
  <si>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</si>
  <si>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</si>
  <si>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</si>
  <si>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</si>
  <si>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</si>
  <si>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</si>
  <si>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</si>
  <si>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</si>
  <si>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</si>
  <si>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</si>
  <si>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</si>
  <si>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</si>
  <si>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</si>
  <si>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</si>
  <si>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</si>
  <si>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</si>
  <si>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</si>
  <si>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</si>
  <si>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</si>
  <si>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</si>
  <si>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</si>
  <si>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</si>
  <si>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</si>
  <si>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</si>
  <si>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</si>
  <si>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</si>
  <si>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</si>
  <si>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</si>
  <si>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</si>
  <si>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</si>
  <si>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</si>
  <si>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</si>
  <si>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</si>
  <si>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</si>
  <si>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</si>
  <si>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</si>
  <si>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</si>
  <si>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</si>
  <si>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</si>
  <si>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</si>
  <si>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</si>
  <si>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</si>
  <si>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</si>
  <si>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</si>
  <si>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</si>
  <si>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</si>
  <si>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</si>
  <si>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</si>
  <si>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</si>
  <si>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</si>
  <si>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</si>
  <si>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</si>
  <si>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</si>
  <si>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</si>
  <si>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</si>
  <si>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</si>
  <si>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</si>
  <si>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</si>
  <si>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</si>
  <si>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</si>
  <si>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</si>
  <si>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</si>
  <si>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</si>
  <si>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</si>
  <si>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</si>
  <si>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</si>
  <si>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</si>
  <si>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</si>
  <si>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</si>
  <si>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</si>
  <si>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</si>
  <si>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</si>
  <si>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</si>
  <si>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</si>
  <si>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</si>
  <si>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</si>
  <si>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</si>
  <si>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</si>
  <si>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</si>
  <si>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</si>
  <si>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</si>
  <si>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</si>
  <si>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</si>
  <si>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</si>
  <si>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</si>
  <si>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</si>
  <si>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</si>
  <si>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</si>
  <si>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</si>
  <si>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</si>
  <si>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</si>
  <si>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</si>
  <si>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</si>
  <si>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</si>
  <si>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</si>
  <si>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</si>
  <si>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</si>
  <si>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</si>
  <si>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</si>
  <si>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</si>
  <si>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</si>
  <si>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</si>
  <si>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</si>
  <si>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</si>
  <si>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</si>
  <si>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</si>
  <si>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</si>
  <si>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</si>
  <si>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</si>
  <si>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</si>
  <si>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</si>
  <si>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</si>
  <si>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</si>
  <si>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</si>
  <si>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</si>
  <si>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</si>
  <si>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</si>
  <si>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</si>
  <si>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</si>
  <si>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</si>
  <si>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</si>
  <si>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</si>
  <si>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</si>
  <si>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</si>
  <si>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</si>
  <si>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</si>
  <si>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</si>
  <si>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</si>
  <si>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</si>
  <si>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</si>
  <si>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</si>
  <si>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</si>
  <si>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</si>
  <si>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</si>
  <si>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</si>
  <si>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</si>
  <si>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</si>
  <si>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</si>
  <si>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</si>
  <si>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</si>
  <si>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</si>
  <si>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</si>
  <si>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</si>
  <si>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</si>
  <si>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</si>
  <si>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</si>
  <si>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</si>
  <si>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</si>
  <si>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</si>
  <si>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</si>
  <si>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</si>
  <si>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</si>
  <si>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</si>
  <si>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</si>
  <si>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</si>
  <si>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</si>
  <si>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</si>
  <si>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</si>
  <si>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</si>
  <si>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</si>
  <si>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</si>
  <si>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</si>
  <si>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</si>
  <si>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</si>
  <si>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</si>
  <si>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</si>
  <si>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</si>
  <si>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</si>
  <si>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</si>
  <si>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</si>
  <si>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</si>
  <si>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</si>
  <si>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</si>
  <si>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</si>
  <si>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</si>
  <si>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</si>
  <si>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</si>
  <si>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</si>
  <si>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</si>
  <si>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</si>
  <si>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</si>
  <si>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</si>
  <si>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</si>
  <si>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</si>
  <si>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</si>
  <si>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</si>
  <si>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</si>
  <si>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</si>
  <si>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</si>
  <si>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</si>
  <si>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</si>
  <si>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</si>
  <si>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</si>
  <si>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</si>
  <si>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</si>
  <si>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</si>
  <si>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</si>
  <si>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</si>
  <si>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</si>
  <si>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</si>
  <si>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</si>
  <si>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</si>
  <si>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</si>
  <si>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</si>
  <si>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</si>
  <si>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</si>
  <si>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</si>
  <si>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</si>
  <si>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</si>
  <si>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</si>
  <si>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</si>
  <si>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</si>
  <si>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</si>
  <si>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</si>
  <si>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</si>
  <si>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</si>
  <si>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</si>
  <si>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</si>
  <si>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</si>
  <si>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</si>
  <si>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</si>
  <si>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</si>
  <si>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</si>
  <si>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</si>
  <si>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</si>
  <si>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</si>
  <si>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</si>
  <si>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</si>
  <si>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</si>
  <si>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</si>
  <si>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</si>
  <si>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</si>
  <si>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</si>
  <si>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</si>
  <si>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</si>
  <si>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</si>
  <si>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</si>
  <si>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</si>
  <si>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</si>
  <si>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</si>
  <si>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</si>
  <si>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</si>
  <si>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</si>
  <si>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</si>
  <si>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</si>
  <si>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</si>
  <si>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</si>
  <si>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</si>
  <si>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</si>
  <si>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</si>
  <si>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</si>
  <si>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</si>
  <si>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</si>
  <si>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</si>
  <si>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</si>
  <si>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</si>
  <si>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</si>
  <si>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</si>
  <si>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</si>
  <si>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</si>
  <si>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</si>
  <si>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</si>
  <si>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</si>
  <si>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</si>
  <si>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</si>
  <si>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</si>
  <si>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</si>
  <si>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</si>
  <si>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</si>
  <si>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</si>
  <si>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</si>
  <si>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</si>
  <si>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</si>
  <si>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</si>
  <si>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</si>
  <si>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</si>
  <si>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</si>
  <si>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</si>
  <si>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</si>
  <si>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</si>
  <si>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</si>
  <si>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</si>
  <si>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</si>
  <si>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</si>
  <si>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</si>
  <si>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</si>
  <si>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</si>
  <si>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</si>
  <si>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</si>
  <si>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</si>
  <si>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</si>
  <si>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</si>
  <si>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</si>
  <si>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</si>
  <si>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</si>
  <si>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</si>
  <si>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</si>
  <si>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</si>
  <si>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</si>
  <si>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</si>
  <si>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</si>
  <si>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</si>
  <si>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</si>
  <si>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</si>
  <si>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</si>
  <si>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</si>
  <si>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</si>
  <si>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</si>
  <si>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</si>
  <si>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</si>
  <si>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</si>
  <si>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</si>
  <si>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</si>
  <si>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</si>
  <si>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</si>
  <si>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</si>
  <si>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</si>
  <si>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</si>
  <si>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</si>
  <si>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</si>
  <si>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</si>
  <si>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</si>
  <si>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</si>
  <si>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</si>
  <si>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</si>
  <si>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</si>
  <si>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</si>
  <si>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</si>
  <si>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</si>
  <si>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</si>
  <si>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</si>
  <si>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</si>
  <si>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</si>
  <si>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</si>
  <si>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</si>
  <si>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</si>
  <si>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</si>
  <si>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</si>
  <si>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</si>
  <si>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</si>
  <si>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</si>
  <si>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</si>
  <si>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</si>
  <si>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</si>
  <si>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</si>
  <si>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</si>
  <si>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</si>
  <si>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</si>
  <si>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</si>
  <si>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</si>
  <si>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</si>
  <si>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</si>
  <si>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</si>
  <si>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</si>
  <si>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</si>
  <si>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</si>
  <si>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</si>
  <si>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</si>
  <si>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</si>
  <si>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</si>
  <si>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</si>
  <si>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</si>
  <si>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</si>
  <si>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</si>
  <si>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</si>
  <si>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</si>
  <si>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</si>
  <si>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</si>
  <si>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</si>
  <si>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</si>
  <si>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</si>
  <si>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</si>
  <si>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</si>
  <si>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</si>
  <si>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</si>
  <si>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</si>
  <si>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</si>
  <si>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</si>
  <si>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</si>
  <si>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</si>
  <si>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</si>
  <si>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</si>
  <si>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</si>
  <si>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</si>
  <si>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</si>
  <si>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</si>
  <si>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</si>
  <si>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</si>
  <si>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</si>
  <si>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</si>
  <si>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</si>
  <si>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</si>
  <si>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</si>
  <si>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</si>
  <si>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</si>
  <si>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</si>
  <si>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</si>
  <si>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</si>
  <si>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</si>
  <si>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</si>
  <si>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</si>
  <si>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</si>
  <si>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</si>
  <si>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</si>
  <si>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</si>
  <si>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</si>
  <si>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</si>
  <si>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</si>
  <si>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</si>
  <si>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</si>
  <si>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</si>
  <si>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</si>
  <si>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</si>
  <si>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</si>
  <si>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</si>
  <si>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</si>
  <si>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</si>
  <si>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</si>
  <si>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</si>
  <si>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</si>
  <si>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</si>
  <si>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</si>
  <si>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</si>
  <si>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</si>
  <si>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</si>
  <si>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</si>
  <si>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</si>
  <si>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</si>
  <si>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</si>
  <si>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</si>
  <si>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</si>
  <si>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</si>
  <si>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</si>
  <si>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</si>
  <si>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</si>
  <si>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</si>
  <si>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</si>
  <si>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</si>
  <si>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</si>
  <si>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</si>
  <si>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</si>
  <si>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</si>
  <si>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</si>
  <si>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</si>
  <si>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</si>
  <si>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</si>
  <si>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</si>
  <si>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</si>
  <si>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</si>
  <si>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</si>
  <si>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</si>
  <si>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</si>
  <si>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</si>
  <si>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</si>
  <si>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</si>
  <si>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</si>
  <si>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</si>
  <si>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</si>
  <si>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</si>
  <si>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</si>
  <si>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</si>
  <si>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</si>
  <si>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</si>
  <si>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</si>
  <si>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</si>
  <si>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</si>
  <si>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</si>
  <si>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</si>
  <si>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</si>
  <si>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</si>
  <si>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</si>
  <si>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</si>
  <si>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</si>
  <si>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</si>
  <si>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</si>
  <si>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</si>
  <si>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</si>
  <si>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</si>
  <si>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</si>
  <si>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</si>
  <si>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</si>
  <si>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</si>
  <si>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</si>
  <si>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</si>
  <si>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</si>
  <si>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</si>
  <si>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</si>
  <si>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</si>
  <si>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</si>
  <si>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</si>
  <si>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</si>
  <si>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</si>
  <si>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</si>
  <si>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</si>
  <si>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</si>
  <si>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</si>
  <si>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</si>
  <si>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</si>
  <si>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</si>
  <si>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</si>
  <si>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</si>
  <si>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</si>
  <si>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</si>
  <si>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</si>
  <si>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</si>
  <si>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</si>
  <si>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</si>
  <si>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</si>
  <si>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</si>
  <si>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</si>
  <si>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</si>
  <si>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</si>
  <si>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</si>
  <si>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</si>
  <si>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</si>
  <si>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</si>
  <si>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</si>
  <si>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</si>
  <si>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</si>
  <si>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</si>
  <si>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</si>
  <si>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</si>
  <si>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</si>
  <si>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</si>
  <si>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</si>
  <si>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</si>
  <si>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</si>
  <si>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</si>
  <si>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</si>
  <si>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</si>
  <si>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</si>
  <si>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</si>
  <si>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</si>
  <si>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</si>
  <si>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</si>
  <si>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</si>
  <si>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</si>
  <si>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</si>
  <si>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</si>
  <si>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</si>
  <si>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</si>
  <si>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</si>
  <si>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</si>
  <si>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</si>
  <si>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</si>
  <si>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</si>
  <si>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</si>
  <si>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</si>
  <si>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</si>
  <si>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</si>
  <si>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</si>
  <si>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</si>
  <si>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</si>
  <si>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</si>
  <si>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</si>
  <si>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</si>
  <si>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</si>
  <si>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</si>
  <si>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</si>
  <si>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</si>
  <si>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</si>
  <si>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</si>
  <si>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</si>
  <si>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</si>
  <si>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</si>
  <si>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</si>
  <si>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</si>
  <si>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</si>
  <si>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</si>
  <si>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</si>
  <si>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</si>
  <si>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</si>
  <si>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</si>
  <si>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</si>
  <si>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</si>
  <si>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</si>
  <si>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</si>
  <si>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</si>
  <si>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</si>
  <si>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</si>
  <si>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</si>
  <si>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</si>
  <si>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</si>
  <si>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</si>
  <si>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</si>
  <si>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</si>
  <si>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</si>
  <si>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</si>
  <si>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</si>
  <si>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</si>
  <si>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</si>
  <si>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</si>
  <si>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</si>
  <si>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</si>
  <si>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</si>
  <si>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</si>
  <si>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</si>
  <si>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</si>
  <si>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</si>
  <si>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</si>
  <si>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</si>
  <si>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</si>
  <si>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</si>
  <si>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</si>
  <si>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</si>
  <si>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</si>
  <si>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</si>
  <si>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</si>
  <si>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</si>
  <si>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</si>
  <si>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</si>
  <si>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</si>
  <si>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</si>
  <si>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</si>
  <si>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</si>
  <si>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</si>
  <si>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</si>
  <si>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</si>
  <si>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</si>
  <si>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</si>
  <si>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</si>
  <si>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</si>
  <si>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</si>
  <si>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</si>
  <si>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</si>
  <si>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</si>
  <si>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</si>
  <si>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</si>
  <si>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</si>
  <si>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</si>
  <si>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</si>
  <si>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</si>
  <si>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</si>
  <si>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</si>
  <si>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</si>
  <si>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</si>
  <si>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</si>
  <si>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</si>
  <si>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</si>
  <si>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</si>
  <si>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</si>
  <si>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</si>
  <si>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</si>
  <si>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</si>
  <si>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</si>
  <si>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</si>
  <si>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</si>
  <si>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</si>
  <si>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</si>
  <si>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</si>
  <si>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</si>
  <si>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</si>
  <si>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</si>
  <si>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</si>
  <si>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</si>
  <si>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</si>
  <si>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</si>
  <si>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</si>
  <si>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</si>
  <si>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</si>
  <si>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</si>
  <si>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</si>
  <si>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</si>
  <si>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</si>
  <si>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</si>
  <si>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</si>
  <si>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</si>
  <si>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</si>
  <si>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</si>
  <si>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</si>
  <si>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</si>
  <si>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</si>
  <si>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</si>
  <si>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</si>
  <si>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</si>
  <si>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</si>
  <si>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</si>
  <si>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</si>
  <si>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</si>
  <si>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</si>
  <si>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</si>
  <si>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</si>
  <si>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</si>
  <si>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</si>
  <si>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</si>
  <si>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</si>
  <si>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</si>
  <si>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</si>
  <si>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</si>
  <si>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</si>
  <si>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</si>
  <si>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</si>
  <si>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</si>
  <si>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</si>
  <si>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</si>
  <si>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</si>
  <si>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</si>
  <si>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</si>
  <si>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</si>
  <si>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</si>
  <si>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</si>
  <si>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</si>
  <si>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</si>
  <si>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</si>
  <si>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</si>
  <si>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</si>
  <si>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</si>
  <si>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</si>
  <si>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</si>
  <si>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</si>
  <si>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</si>
  <si>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</si>
  <si>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</si>
  <si>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</si>
  <si>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</si>
  <si>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</si>
  <si>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</si>
  <si>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</si>
  <si>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</si>
  <si>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</si>
  <si>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</si>
  <si>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</si>
  <si>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</si>
  <si>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</si>
  <si>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</si>
  <si>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</si>
  <si>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</si>
  <si>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</si>
  <si>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</si>
  <si>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</si>
  <si>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</si>
  <si>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</si>
  <si>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</si>
  <si>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</si>
  <si>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</si>
  <si>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</si>
  <si>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</si>
  <si>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</si>
  <si>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</si>
  <si>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</si>
  <si>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</si>
  <si>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</si>
  <si>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</si>
  <si>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</si>
  <si>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</si>
  <si>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</si>
  <si>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</si>
  <si>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</si>
  <si>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</si>
  <si>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</si>
  <si>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</si>
  <si>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</si>
  <si>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</si>
  <si>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</si>
  <si>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</si>
  <si>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</si>
  <si>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</si>
  <si>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</si>
  <si>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</si>
  <si>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</si>
  <si>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</si>
  <si>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</si>
  <si>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</si>
  <si>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</si>
  <si>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</si>
  <si>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</si>
  <si>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</si>
  <si>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</si>
  <si>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</si>
  <si>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</si>
  <si>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</si>
  <si>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</si>
  <si>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</si>
  <si>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</si>
  <si>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</si>
  <si>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</si>
  <si>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</si>
  <si>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</si>
  <si>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</si>
  <si>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</si>
  <si>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</si>
  <si>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</si>
  <si>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</si>
  <si>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</si>
  <si>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</si>
  <si>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</si>
  <si>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</si>
  <si>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</si>
  <si>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</si>
  <si>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</si>
  <si>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</si>
  <si>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</si>
  <si>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</si>
  <si>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</si>
  <si>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</si>
  <si>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</si>
  <si>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</si>
  <si>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</si>
  <si>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</si>
  <si>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</si>
  <si>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</si>
  <si>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</si>
  <si>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</si>
  <si>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</si>
  <si>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</si>
  <si>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</si>
  <si>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</si>
  <si>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</si>
  <si>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</si>
  <si>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</si>
  <si>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</si>
  <si>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</si>
  <si>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</si>
  <si>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</si>
  <si>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</si>
  <si>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</si>
  <si>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</si>
  <si>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</si>
  <si>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</si>
  <si>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</si>
  <si>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</si>
  <si>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</si>
  <si>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</si>
  <si>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</si>
  <si>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</si>
  <si>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</si>
  <si>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</si>
  <si>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</si>
  <si>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</si>
  <si>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</si>
  <si>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</si>
  <si>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</si>
  <si>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</si>
  <si>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</si>
  <si>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</si>
  <si>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</si>
  <si>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</si>
  <si>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</si>
  <si>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</si>
  <si>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</si>
  <si>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</si>
  <si>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</si>
  <si>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</si>
  <si>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</si>
  <si>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</si>
  <si>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</si>
  <si>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</si>
  <si>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</si>
  <si>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</si>
  <si>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</si>
  <si>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</si>
  <si>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</si>
  <si>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</si>
  <si>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</si>
  <si>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</si>
  <si>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</si>
  <si>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</si>
  <si>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</si>
  <si>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</si>
  <si>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</si>
  <si>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</si>
  <si>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</si>
  <si>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</si>
  <si>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</si>
  <si>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</si>
  <si>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</si>
  <si>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</si>
  <si>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</si>
  <si>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</si>
  <si>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</si>
  <si>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</si>
  <si>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</si>
  <si>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</si>
  <si>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</si>
  <si>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</si>
  <si>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</si>
  <si>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</si>
  <si>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</si>
  <si>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</si>
  <si>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</si>
  <si>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</si>
  <si>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</si>
  <si>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</si>
  <si>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</si>
  <si>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</si>
  <si>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</si>
  <si>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</si>
  <si>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</si>
  <si>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</si>
  <si>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</si>
  <si>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</si>
  <si>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</si>
  <si>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</si>
  <si>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</si>
  <si>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</si>
  <si>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</si>
  <si>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</si>
  <si>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</si>
  <si>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</si>
  <si>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</si>
  <si>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</si>
  <si>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</si>
  <si>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</si>
  <si>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</si>
  <si>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</si>
  <si>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</si>
  <si>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</si>
  <si>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</si>
  <si>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</si>
  <si>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</si>
  <si>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</si>
  <si>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</si>
  <si>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</si>
  <si>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</si>
  <si>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</si>
  <si>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</si>
  <si>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</si>
  <si>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</si>
  <si>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</si>
  <si>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</si>
  <si>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</si>
  <si>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</si>
  <si>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</si>
  <si>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</si>
  <si>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</si>
  <si>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</si>
  <si>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</si>
  <si>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</si>
  <si>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</si>
  <si>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</si>
  <si>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</si>
  <si>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</si>
  <si>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</si>
  <si>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</si>
  <si>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</si>
  <si>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</si>
  <si>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</si>
  <si>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</si>
  <si>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</si>
  <si>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</si>
  <si>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</si>
  <si>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</si>
  <si>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</si>
  <si>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</si>
  <si>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</si>
  <si>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</si>
  <si>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</si>
  <si>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</si>
  <si>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</si>
  <si>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</si>
  <si>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</si>
  <si>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</si>
  <si>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</si>
  <si>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</si>
  <si>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</si>
  <si>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</si>
  <si>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</si>
  <si>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</si>
  <si>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</si>
  <si>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</si>
  <si>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</si>
  <si>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</si>
  <si>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</si>
  <si>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</si>
  <si>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</si>
  <si>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</si>
  <si>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</si>
  <si>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</si>
  <si>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</si>
  <si>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</si>
  <si>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</si>
  <si>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</si>
  <si>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</si>
  <si>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</si>
  <si>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</si>
  <si>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</si>
  <si>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</si>
  <si>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</si>
  <si>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</si>
  <si>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</si>
  <si>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</si>
  <si>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</si>
  <si>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</si>
  <si>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</si>
  <si>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</si>
  <si>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</si>
  <si>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</si>
  <si>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</si>
  <si>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</si>
  <si>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</si>
  <si>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</si>
  <si>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</si>
  <si>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</si>
  <si>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</si>
  <si>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</si>
  <si>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</si>
  <si>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</si>
  <si>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</si>
  <si>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</si>
  <si>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</si>
  <si>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</si>
  <si>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</si>
  <si>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</si>
  <si>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</si>
  <si>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</si>
  <si>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</si>
  <si>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</si>
  <si>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</si>
  <si>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</si>
  <si>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</si>
  <si>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</si>
  <si>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</si>
  <si>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</si>
  <si>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</si>
  <si>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</si>
  <si>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</si>
  <si>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</si>
  <si>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</si>
  <si>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</si>
  <si>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</si>
  <si>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</si>
  <si>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</si>
  <si>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</si>
  <si>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</si>
  <si>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</si>
  <si>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</si>
  <si>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</si>
  <si>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</si>
  <si>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</si>
  <si>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</si>
  <si>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</si>
  <si>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</si>
  <si>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</si>
  <si>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</si>
  <si>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</si>
  <si>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</si>
  <si>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</si>
  <si>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</si>
  <si>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</si>
  <si>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</si>
  <si>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</si>
  <si>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</si>
  <si>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</si>
  <si>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</si>
  <si>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</si>
  <si>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</si>
  <si>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</si>
  <si>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</si>
  <si>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</si>
  <si>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</si>
  <si>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</si>
  <si>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</si>
  <si>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</si>
  <si>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</si>
  <si>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</si>
  <si>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</si>
  <si>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</si>
  <si>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</si>
  <si>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</si>
  <si>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</si>
  <si>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</si>
  <si>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</si>
  <si>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</si>
  <si>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</si>
  <si>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</si>
  <si>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</si>
  <si>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</si>
  <si>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</si>
  <si>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</si>
  <si>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</si>
  <si>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</si>
  <si>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</si>
  <si>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</si>
  <si>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</si>
  <si>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</si>
  <si>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</si>
  <si>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</si>
  <si>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</si>
  <si>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</si>
  <si>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</si>
  <si>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</si>
  <si>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</si>
  <si>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</si>
  <si>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</si>
  <si>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</si>
  <si>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</si>
  <si>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</si>
  <si>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</si>
  <si>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</si>
  <si>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</si>
  <si>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</si>
  <si>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</si>
  <si>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</si>
  <si>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</si>
  <si>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</si>
  <si>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</si>
  <si>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</si>
  <si>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</si>
  <si>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</si>
  <si>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</si>
  <si>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</si>
  <si>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</si>
  <si>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</si>
  <si>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</si>
  <si>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</si>
  <si>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</si>
  <si>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</si>
  <si>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</si>
  <si>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</si>
  <si>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</si>
  <si>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</si>
  <si>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</si>
  <si>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</si>
  <si>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</si>
  <si>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</si>
  <si>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</si>
  <si>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</si>
  <si>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</si>
  <si>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</si>
  <si>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</si>
  <si>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</si>
  <si>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</si>
  <si>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</si>
  <si>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</si>
  <si>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</si>
  <si>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</si>
  <si>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</si>
  <si>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</si>
  <si>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</si>
  <si>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</si>
  <si>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</si>
  <si>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</si>
  <si>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</si>
  <si>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</si>
  <si>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</si>
  <si>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</si>
  <si>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</si>
  <si>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</si>
  <si>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</si>
  <si>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</si>
  <si>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</si>
  <si>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</si>
  <si>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</si>
  <si>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</si>
  <si>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</si>
  <si>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</si>
  <si>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</si>
  <si>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</si>
  <si>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</si>
  <si>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</si>
  <si>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</si>
  <si>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</si>
  <si>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</si>
  <si>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</si>
  <si>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</si>
  <si>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</si>
  <si>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</si>
  <si>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</si>
  <si>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</si>
  <si>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</si>
  <si>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</si>
  <si>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</si>
  <si>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</si>
  <si>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</si>
  <si>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</si>
  <si>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</si>
  <si>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</si>
  <si>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</si>
  <si>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</si>
  <si>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</si>
  <si>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</si>
  <si>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</si>
  <si>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</si>
  <si>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</si>
  <si>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</si>
  <si>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</si>
  <si>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</si>
  <si>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</si>
  <si>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</si>
  <si>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</si>
  <si>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</si>
  <si>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</si>
  <si>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</si>
  <si>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</si>
  <si>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</si>
  <si>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</si>
  <si>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</si>
  <si>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</si>
  <si>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</si>
  <si>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</si>
  <si>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</si>
  <si>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</si>
  <si>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</si>
  <si>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</si>
  <si>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</si>
  <si>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</si>
  <si>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</si>
  <si>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</si>
  <si>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</si>
  <si>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</si>
  <si>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</si>
  <si>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</si>
  <si>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</si>
  <si>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</si>
  <si>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</si>
  <si>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</si>
  <si>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</si>
  <si>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</si>
  <si>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</si>
  <si>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</si>
  <si>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</si>
  <si>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</si>
  <si>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</si>
  <si>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</si>
  <si>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</si>
  <si>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</si>
  <si>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</si>
  <si>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</si>
  <si>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</si>
  <si>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</si>
  <si>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</si>
  <si>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</si>
  <si>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</si>
  <si>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</si>
  <si>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</si>
  <si>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</si>
  <si>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</si>
  <si>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</si>
  <si>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</si>
  <si>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</si>
  <si>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</si>
  <si>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</si>
  <si>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</si>
  <si>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</si>
  <si>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</si>
  <si>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</si>
  <si>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</si>
  <si>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</si>
  <si>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</si>
  <si>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</si>
  <si>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</si>
  <si>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</si>
  <si>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</si>
  <si>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</si>
  <si>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</si>
  <si>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</si>
  <si>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</si>
  <si>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</si>
  <si>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</si>
  <si>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</si>
  <si>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</si>
  <si>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</si>
  <si>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</si>
  <si>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</si>
  <si>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</si>
  <si>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</si>
  <si>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</si>
  <si>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</si>
  <si>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</si>
  <si>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</si>
  <si>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</si>
  <si>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</si>
  <si>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</si>
  <si>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</si>
  <si>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</si>
  <si>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</si>
  <si>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</si>
  <si>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</si>
  <si>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</si>
  <si>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</si>
  <si>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</si>
  <si>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</si>
  <si>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</si>
  <si>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</si>
  <si>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</si>
  <si>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</si>
  <si>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</si>
  <si>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</si>
  <si>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</si>
  <si>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</si>
  <si>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</si>
  <si>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</si>
  <si>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</si>
  <si>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</si>
  <si>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</si>
  <si>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</si>
  <si>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</si>
  <si>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</si>
  <si>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</si>
  <si>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</si>
  <si>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</si>
  <si>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</si>
  <si>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</si>
  <si>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</si>
  <si>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</si>
  <si>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</si>
  <si>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</si>
  <si>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</si>
  <si>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</si>
  <si>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</si>
  <si>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</si>
  <si>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</si>
  <si>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</si>
  <si>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</si>
  <si>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</si>
  <si>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</si>
  <si>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</si>
  <si>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</si>
  <si>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</si>
  <si>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</si>
  <si>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</si>
  <si>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</si>
  <si>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</si>
  <si>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</si>
  <si>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</si>
  <si>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</si>
  <si>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</si>
  <si>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</si>
  <si>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</si>
  <si>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</si>
  <si>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</si>
  <si>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</si>
  <si>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</si>
  <si>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</si>
  <si>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</si>
  <si>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</si>
  <si>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</si>
  <si>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</si>
  <si>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</si>
  <si>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</si>
  <si>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</si>
  <si>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</si>
  <si>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</si>
  <si>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</si>
  <si>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</si>
  <si>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</si>
  <si>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</si>
  <si>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</si>
  <si>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</si>
  <si>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</si>
  <si>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</si>
  <si>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</si>
  <si>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</si>
  <si>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</si>
  <si>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</si>
  <si>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</si>
  <si>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</si>
  <si>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</si>
  <si>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</si>
  <si>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</si>
  <si>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</si>
  <si>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</si>
  <si>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</si>
  <si>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</si>
  <si>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</si>
  <si>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</si>
  <si>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</si>
  <si>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</si>
  <si>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</si>
  <si>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</si>
  <si>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</si>
  <si>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</si>
  <si>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</si>
  <si>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</si>
  <si>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</si>
  <si>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</si>
  <si>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</si>
  <si>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</si>
  <si>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</si>
  <si>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</si>
  <si>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</si>
  <si>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</si>
  <si>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</si>
  <si>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</si>
  <si>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</si>
  <si>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</si>
  <si>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</si>
  <si>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</si>
  <si>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</si>
  <si>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</si>
  <si>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</si>
  <si>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</si>
  <si>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</si>
  <si>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</si>
  <si>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</si>
  <si>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</si>
  <si>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</si>
  <si>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</si>
  <si>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</si>
  <si>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</si>
  <si>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</si>
  <si>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</si>
  <si>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</si>
  <si>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</si>
  <si>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</si>
  <si>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</si>
  <si>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</si>
  <si>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</si>
  <si>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</si>
  <si>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</si>
  <si>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</si>
  <si>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</si>
  <si>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</si>
  <si>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</si>
  <si>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</si>
  <si>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</si>
  <si>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</si>
  <si>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</si>
  <si>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</si>
  <si>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</si>
  <si>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</si>
  <si>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</si>
  <si>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</si>
  <si>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</si>
  <si>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</si>
  <si>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</si>
  <si>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</si>
  <si>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</si>
  <si>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</si>
  <si>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</si>
  <si>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</si>
  <si>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</si>
  <si>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</si>
  <si>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</si>
  <si>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</si>
  <si>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</si>
  <si>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</si>
  <si>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</si>
  <si>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</si>
  <si>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</si>
  <si>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</si>
  <si>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</si>
  <si>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</si>
  <si>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</si>
  <si>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</si>
  <si>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</si>
  <si>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</si>
  <si>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</si>
  <si>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</si>
  <si>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</si>
  <si>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</si>
  <si>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</si>
  <si>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</si>
  <si>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</si>
  <si>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</si>
  <si>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</si>
  <si>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</si>
  <si>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</si>
  <si>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</si>
  <si>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</si>
  <si>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</si>
  <si>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</si>
  <si>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</si>
  <si>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</si>
  <si>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</si>
  <si>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</si>
  <si>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</si>
  <si>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</si>
  <si>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</si>
  <si>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</si>
  <si>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</si>
  <si>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</si>
  <si>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</si>
  <si>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</si>
  <si>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</si>
  <si>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</si>
  <si>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</si>
  <si>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</si>
  <si>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</si>
  <si>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</si>
  <si>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</si>
  <si>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</si>
  <si>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</si>
  <si>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</si>
  <si>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</si>
  <si>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</si>
  <si>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</si>
  <si>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</si>
  <si>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</si>
  <si>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</si>
  <si>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</si>
  <si>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</si>
  <si>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</si>
  <si>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</si>
  <si>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</si>
  <si>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</si>
  <si>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</si>
  <si>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</si>
  <si>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</si>
  <si>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</si>
  <si>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</si>
  <si>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</si>
  <si>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</si>
  <si>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</si>
  <si>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</si>
  <si>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</si>
  <si>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</si>
  <si>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</si>
  <si>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</si>
  <si>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</si>
  <si>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</si>
  <si>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</si>
  <si>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</si>
  <si>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</si>
  <si>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</si>
  <si>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</si>
  <si>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</si>
  <si>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</si>
  <si>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</si>
  <si>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</si>
  <si>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</si>
  <si>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</si>
  <si>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</si>
  <si>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</si>
  <si>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</si>
  <si>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</si>
  <si>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</si>
  <si>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</si>
  <si>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</si>
  <si>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</si>
  <si>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</si>
  <si>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</si>
  <si>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</si>
  <si>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</si>
  <si>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</si>
  <si>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</si>
  <si>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</si>
  <si>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</si>
  <si>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</si>
  <si>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</si>
  <si>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</si>
  <si>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</si>
  <si>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</si>
  <si>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</si>
  <si>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</si>
  <si>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</si>
  <si>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</si>
  <si>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</si>
  <si>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</si>
  <si>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</si>
  <si>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</si>
  <si>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</si>
  <si>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</si>
  <si>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</si>
  <si>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</si>
  <si>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</si>
  <si>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</si>
  <si>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</si>
  <si>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</si>
  <si>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</si>
  <si>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</si>
  <si>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</si>
  <si>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</si>
  <si>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</si>
  <si>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</si>
  <si>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</si>
  <si>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</si>
  <si>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</si>
  <si>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</si>
  <si>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</si>
  <si>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</si>
  <si>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</si>
  <si>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</si>
  <si>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</si>
  <si>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</si>
  <si>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</si>
  <si>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</si>
  <si>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</si>
  <si>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</si>
  <si>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</si>
  <si>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</si>
  <si>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</si>
  <si>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</si>
  <si>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</si>
  <si>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</si>
  <si>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</si>
  <si>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</si>
  <si>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</si>
  <si>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</si>
  <si>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</si>
  <si>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</si>
  <si>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</si>
  <si>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</si>
  <si>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</si>
  <si>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</si>
  <si>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</si>
  <si>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</si>
  <si>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</si>
  <si>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</si>
  <si>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</si>
  <si>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</si>
  <si>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</si>
  <si>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</si>
  <si>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</si>
  <si>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</si>
  <si>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</si>
  <si>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</si>
  <si>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</si>
  <si>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</si>
  <si>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</si>
  <si>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</si>
  <si>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</si>
  <si>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</si>
  <si>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</si>
  <si>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</si>
  <si>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</si>
  <si>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</si>
  <si>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</si>
  <si>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</si>
  <si>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</si>
  <si>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</si>
  <si>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</si>
  <si>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</si>
  <si>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</si>
  <si>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</si>
  <si>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</si>
  <si>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</si>
  <si>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</si>
  <si>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</si>
  <si>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</si>
  <si>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</si>
  <si>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</si>
  <si>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</si>
  <si>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</si>
  <si>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</si>
  <si>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</si>
  <si>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</si>
  <si>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</si>
  <si>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</si>
  <si>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</si>
  <si>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</si>
  <si>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</si>
  <si>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</si>
  <si>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</si>
  <si>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</si>
  <si>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</si>
  <si>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</si>
  <si>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</si>
  <si>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</si>
  <si>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</si>
  <si>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</si>
  <si>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</si>
  <si>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</si>
  <si>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</si>
  <si>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</si>
  <si>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</si>
  <si>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</si>
  <si>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</si>
  <si>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</si>
  <si>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</si>
  <si>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</si>
  <si>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</si>
  <si>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</si>
  <si>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</si>
  <si>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</si>
  <si>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</si>
  <si>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</si>
  <si>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</si>
  <si>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</si>
  <si>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</si>
  <si>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</si>
  <si>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</si>
  <si>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</si>
  <si>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</si>
  <si>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</si>
  <si>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</si>
  <si>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</si>
  <si>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</si>
  <si>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</si>
  <si>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</si>
  <si>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</si>
  <si>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</si>
  <si>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</si>
  <si>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</si>
  <si>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</si>
  <si>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</si>
  <si>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</si>
  <si>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</si>
  <si>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</si>
  <si>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</si>
  <si>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</si>
  <si>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</si>
  <si>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</si>
  <si>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</si>
  <si>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</si>
  <si>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</si>
  <si>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</si>
  <si>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</si>
  <si>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</si>
  <si>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</si>
  <si>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</si>
  <si>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</si>
  <si>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</si>
  <si>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</si>
  <si>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</si>
  <si>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</si>
  <si>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</si>
  <si>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</si>
  <si>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</si>
  <si>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</si>
  <si>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</si>
  <si>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</si>
  <si>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</si>
  <si>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</si>
  <si>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</si>
  <si>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</si>
  <si>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</si>
  <si>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</si>
  <si>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</si>
  <si>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</si>
  <si>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</si>
  <si>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</si>
  <si>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</si>
  <si>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</si>
  <si>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</si>
  <si>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</si>
  <si>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</si>
  <si>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</si>
  <si>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</si>
  <si>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</si>
  <si>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</si>
  <si>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</si>
  <si>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</si>
  <si>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</si>
  <si>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</si>
  <si>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</si>
  <si>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</si>
  <si>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</si>
  <si>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</si>
  <si>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</si>
  <si>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</si>
  <si>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</si>
  <si>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</si>
  <si>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</si>
  <si>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</si>
  <si>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</si>
  <si>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</si>
  <si>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</si>
  <si>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</si>
  <si>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</si>
  <si>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</si>
  <si>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</si>
  <si>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</si>
  <si>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</si>
  <si>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</si>
  <si>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</si>
  <si>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</si>
  <si>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</si>
  <si>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</si>
  <si>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</si>
  <si>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</si>
  <si>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</si>
  <si>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</si>
  <si>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</si>
  <si>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</si>
  <si>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</si>
  <si>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</si>
  <si>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</si>
  <si>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</si>
  <si>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</si>
  <si>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</si>
  <si>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</si>
  <si>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</si>
  <si>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</si>
  <si>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</si>
  <si>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</si>
  <si>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</si>
  <si>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</si>
  <si>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</si>
  <si>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</si>
  <si>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</si>
  <si>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</si>
  <si>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</si>
  <si>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</si>
  <si>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</si>
  <si>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</si>
  <si>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</si>
  <si>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</si>
  <si>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</si>
  <si>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</si>
  <si>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</si>
  <si>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</si>
  <si>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</si>
  <si>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</si>
  <si>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</si>
  <si>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</si>
  <si>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</si>
  <si>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</si>
  <si>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</si>
  <si>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</si>
  <si>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</si>
  <si>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</si>
  <si>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</si>
  <si>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</si>
  <si>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</si>
  <si>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</si>
  <si>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</si>
  <si>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</si>
  <si>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</si>
  <si>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</si>
  <si>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</si>
  <si>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</si>
  <si>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</si>
  <si>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</si>
  <si>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</si>
  <si>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</si>
  <si>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</si>
  <si>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</si>
  <si>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</si>
  <si>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</si>
  <si>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</si>
  <si>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</si>
  <si>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</si>
  <si>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</si>
  <si>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</si>
  <si>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</si>
  <si>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</si>
  <si>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</si>
  <si>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</si>
  <si>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</si>
  <si>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</si>
  <si>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</si>
  <si>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</si>
  <si>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</si>
  <si>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</si>
  <si>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</si>
  <si>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</si>
  <si>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</si>
  <si>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</si>
  <si>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</si>
  <si>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</si>
  <si>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</si>
  <si>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</si>
  <si>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</si>
  <si>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</si>
  <si>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</si>
  <si>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</si>
  <si>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</si>
  <si>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</si>
  <si>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</si>
  <si>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</si>
  <si>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</si>
  <si>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</si>
  <si>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</si>
  <si>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</si>
  <si>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</si>
  <si>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</si>
  <si>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</si>
  <si>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</si>
  <si>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</si>
  <si>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</si>
  <si>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</si>
  <si>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</si>
  <si>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</si>
  <si>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</si>
  <si>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</si>
  <si>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</si>
  <si>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</si>
  <si>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</si>
  <si>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</si>
  <si>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</si>
  <si>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</si>
  <si>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</si>
  <si>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</si>
  <si>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</si>
  <si>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</si>
  <si>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</si>
  <si>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</si>
  <si>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</si>
  <si>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</si>
  <si>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</si>
  <si>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</si>
  <si>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</si>
  <si>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</si>
  <si>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</si>
  <si>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</si>
  <si>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</si>
  <si>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</si>
  <si>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</si>
  <si>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</si>
  <si>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</si>
  <si>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</si>
  <si>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</si>
  <si>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</si>
  <si>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</si>
  <si>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</si>
  <si>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</si>
  <si>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</si>
  <si>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</si>
  <si>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</si>
  <si>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</si>
  <si>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</si>
  <si>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</si>
  <si>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</si>
  <si>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</si>
  <si>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</si>
  <si>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</si>
  <si>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</si>
  <si>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</si>
  <si>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</si>
  <si>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</si>
  <si>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</si>
  <si>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</si>
  <si>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</si>
  <si>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</si>
  <si>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</si>
  <si>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</si>
  <si>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</si>
  <si>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</si>
  <si>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</si>
  <si>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</si>
  <si>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</si>
  <si>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</si>
  <si>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</si>
  <si>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</si>
  <si>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</si>
  <si>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</si>
  <si>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</si>
  <si>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</si>
  <si>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</si>
  <si>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</si>
  <si>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</si>
  <si>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</si>
  <si>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</si>
  <si>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</si>
  <si>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</si>
  <si>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</si>
  <si>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</si>
  <si>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</si>
  <si>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</si>
  <si>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</si>
  <si>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</si>
  <si>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</si>
  <si>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</si>
  <si>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</si>
  <si>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</si>
  <si>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</si>
  <si>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</si>
  <si>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</si>
  <si>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</si>
  <si>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</si>
  <si>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</si>
  <si>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</si>
  <si>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</si>
  <si>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</si>
  <si>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</si>
  <si>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</si>
  <si>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</si>
  <si>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</si>
  <si>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</si>
  <si>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</si>
  <si>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</si>
  <si>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</si>
  <si>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</si>
  <si>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</si>
  <si>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</si>
  <si>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</si>
  <si>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</si>
  <si>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</si>
  <si>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</si>
  <si>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</si>
  <si>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</si>
  <si>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</si>
  <si>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</si>
  <si>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</si>
  <si>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</si>
  <si>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</si>
  <si>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</si>
  <si>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</si>
  <si>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</si>
  <si>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</si>
  <si>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</si>
  <si>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</si>
  <si>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</si>
  <si>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</si>
  <si>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</si>
  <si>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</si>
  <si>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</si>
  <si>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</si>
  <si>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</si>
  <si>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</si>
  <si>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</si>
  <si>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</si>
  <si>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</si>
  <si>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</si>
  <si>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</si>
  <si>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</si>
  <si>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</si>
  <si>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</si>
  <si>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</si>
  <si>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</si>
  <si>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</si>
  <si>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</si>
  <si>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</si>
  <si>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</si>
  <si>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</si>
  <si>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</si>
  <si>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</si>
  <si>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</si>
  <si>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</si>
  <si>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</si>
  <si>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</si>
  <si>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</si>
  <si>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</si>
  <si>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</si>
  <si>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</si>
  <si>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</si>
  <si>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</si>
  <si>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</si>
  <si>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</si>
  <si>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</si>
  <si>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</si>
  <si>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</si>
  <si>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</si>
  <si>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</si>
  <si>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</si>
  <si>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</si>
  <si>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</si>
  <si>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</si>
  <si>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</si>
  <si>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</si>
  <si>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</si>
  <si>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</si>
  <si>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</si>
  <si>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</si>
  <si>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</si>
  <si>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</si>
  <si>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</si>
  <si>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</si>
  <si>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</si>
  <si>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</si>
  <si>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</si>
  <si>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</si>
  <si>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</si>
  <si>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</si>
  <si>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</si>
  <si>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</si>
  <si>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</si>
  <si>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</si>
  <si>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</si>
  <si>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</si>
  <si>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</si>
  <si>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</si>
  <si>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</si>
  <si>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</si>
  <si>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</si>
  <si>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</si>
  <si>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</si>
  <si>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</si>
  <si>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</si>
  <si>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</si>
  <si>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</si>
  <si>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</si>
  <si>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</si>
  <si>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</si>
  <si>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</si>
  <si>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</si>
  <si>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</si>
  <si>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</si>
  <si>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</si>
  <si>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</si>
  <si>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</si>
  <si>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</si>
  <si>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</si>
  <si>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</si>
  <si>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</si>
  <si>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</si>
  <si>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</si>
  <si>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</si>
  <si>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</si>
  <si>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</si>
  <si>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</si>
  <si>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</si>
  <si>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</si>
  <si>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</si>
  <si>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</si>
  <si>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</si>
  <si>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</si>
  <si>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</si>
  <si>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</si>
  <si>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</si>
  <si>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</si>
  <si>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</si>
  <si>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</si>
  <si>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</si>
  <si>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</si>
  <si>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</si>
  <si>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</si>
  <si>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</si>
  <si>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</si>
  <si>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</si>
  <si>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</si>
  <si>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</si>
  <si>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</si>
  <si>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</si>
  <si>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</si>
  <si>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</si>
  <si>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</si>
  <si>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</si>
  <si>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</si>
  <si>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</si>
  <si>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</si>
  <si>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</si>
  <si>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</si>
  <si>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</si>
  <si>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</si>
  <si>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</si>
  <si>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</si>
  <si>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</si>
  <si>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</si>
  <si>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</si>
  <si>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</si>
  <si>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</si>
  <si>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</si>
  <si>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</si>
  <si>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</si>
  <si>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</si>
  <si>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</si>
  <si>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</si>
  <si>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</si>
  <si>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</si>
  <si>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</si>
  <si>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</si>
  <si>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</si>
  <si>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</si>
  <si>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</si>
  <si>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</si>
  <si>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</si>
  <si>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</si>
  <si>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</si>
  <si>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</si>
  <si>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</si>
  <si>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</si>
  <si>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</si>
  <si>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</si>
  <si>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</si>
  <si>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</si>
  <si>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</si>
  <si>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</si>
  <si>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</si>
  <si>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</si>
  <si>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</si>
  <si>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</si>
  <si>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</si>
  <si>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</si>
  <si>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</si>
  <si>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</si>
  <si>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</si>
  <si>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</si>
  <si>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</si>
  <si>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</si>
  <si>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</si>
  <si>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</si>
  <si>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</si>
  <si>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</si>
  <si>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</si>
  <si>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</si>
  <si>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</si>
  <si>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</si>
  <si>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</si>
  <si>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</si>
  <si>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</si>
  <si>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</si>
  <si>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</si>
  <si>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</si>
  <si>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</si>
  <si>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</si>
  <si>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</si>
  <si>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</si>
  <si>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</si>
  <si>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</si>
  <si>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</si>
  <si>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</si>
  <si>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</si>
  <si>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</si>
  <si>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</si>
  <si>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</si>
  <si>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</si>
  <si>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</si>
  <si>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</si>
  <si>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</si>
  <si>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</si>
  <si>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</si>
  <si>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</si>
  <si>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</si>
  <si>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</si>
  <si>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</si>
  <si>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</si>
  <si>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</si>
  <si>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</si>
  <si>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</si>
  <si>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</si>
  <si>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</si>
  <si>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</si>
  <si>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</si>
  <si>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</si>
  <si>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</si>
  <si>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</si>
  <si>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</si>
  <si>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</si>
  <si>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</si>
  <si>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</si>
  <si>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</si>
  <si>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</si>
  <si>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</si>
  <si>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</si>
  <si>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</si>
  <si>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</si>
  <si>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</si>
  <si>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</si>
  <si>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</si>
  <si>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</si>
  <si>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</si>
  <si>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</si>
  <si>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</si>
  <si>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</si>
  <si>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</si>
  <si>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</si>
  <si>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</si>
  <si>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</si>
  <si>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</si>
  <si>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</si>
  <si>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</si>
  <si>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</si>
  <si>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</si>
  <si>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</si>
  <si>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</si>
  <si>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</si>
  <si>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</si>
  <si>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</si>
  <si>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</si>
  <si>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</si>
  <si>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</si>
  <si>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</si>
  <si>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</si>
  <si>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</si>
  <si>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</si>
  <si>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</si>
  <si>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</si>
  <si>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</si>
  <si>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</si>
  <si>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</si>
  <si>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</si>
  <si>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</si>
  <si>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</si>
  <si>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</si>
  <si>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</si>
  <si>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</si>
  <si>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</si>
  <si>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</si>
  <si>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</si>
  <si>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</si>
  <si>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</si>
  <si>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</si>
  <si>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</si>
  <si>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</si>
  <si>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</si>
  <si>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</si>
  <si>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</si>
  <si>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</si>
  <si>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</si>
  <si>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</si>
  <si>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</si>
  <si>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</si>
  <si>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</si>
  <si>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</si>
  <si>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</si>
  <si>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</si>
  <si>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</si>
  <si>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</si>
  <si>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</si>
  <si>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</si>
  <si>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</si>
  <si>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</si>
  <si>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</si>
  <si>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</si>
  <si>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</si>
  <si>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</si>
  <si>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</si>
  <si>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</si>
  <si>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</si>
  <si>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</si>
  <si>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</si>
  <si>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</si>
  <si>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</si>
  <si>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</si>
  <si>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</si>
  <si>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</si>
  <si>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</si>
  <si>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</si>
  <si>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</si>
  <si>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</si>
  <si>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</si>
  <si>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</si>
  <si>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</si>
  <si>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</si>
  <si>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</si>
  <si>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</si>
  <si>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</si>
  <si>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</si>
  <si>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</si>
  <si>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</si>
  <si>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</si>
  <si>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</si>
  <si>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</si>
  <si>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</si>
  <si>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</si>
  <si>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</si>
  <si>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</si>
  <si>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</si>
  <si>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</si>
  <si>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</si>
  <si>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</si>
  <si>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</si>
  <si>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</si>
  <si>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</si>
  <si>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</si>
  <si>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</si>
  <si>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</si>
  <si>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</si>
  <si>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</si>
  <si>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</si>
  <si>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</si>
  <si>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</si>
  <si>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</si>
  <si>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</si>
  <si>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</si>
  <si>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</si>
  <si>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</si>
  <si>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</si>
  <si>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</si>
  <si>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</si>
  <si>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</si>
  <si>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</si>
  <si>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</si>
  <si>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</si>
  <si>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</si>
  <si>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</si>
  <si>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</si>
  <si>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</si>
  <si>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</si>
  <si>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</si>
  <si>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</si>
  <si>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</si>
  <si>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</si>
  <si>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</si>
  <si>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</si>
  <si>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</si>
  <si>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</si>
  <si>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</si>
  <si>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</si>
  <si>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</si>
  <si>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</si>
  <si>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</si>
  <si>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</si>
  <si>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</si>
  <si>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</si>
  <si>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</si>
  <si>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</si>
  <si>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</si>
  <si>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</si>
  <si>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</si>
  <si>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</si>
  <si>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</si>
  <si>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</si>
  <si>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</si>
  <si>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</si>
  <si>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</si>
  <si>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</si>
  <si>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</si>
  <si>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</si>
  <si>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</si>
  <si>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</si>
  <si>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</si>
  <si>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</si>
  <si>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</si>
  <si>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</si>
  <si>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</si>
  <si>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</si>
  <si>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</si>
  <si>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</si>
  <si>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</si>
  <si>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</si>
  <si>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</si>
  <si>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</si>
  <si>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</si>
  <si>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</si>
  <si>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</si>
  <si>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</si>
  <si>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</si>
  <si>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</si>
  <si>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</si>
  <si>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</si>
  <si>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</si>
  <si>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</si>
  <si>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</si>
  <si>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</si>
  <si>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</si>
  <si>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</si>
  <si>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</si>
  <si>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</si>
  <si>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</si>
  <si>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</si>
  <si>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</si>
  <si>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</si>
  <si>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</si>
  <si>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</si>
  <si>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</si>
  <si>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</si>
  <si>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</si>
  <si>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</si>
  <si>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</si>
  <si>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</si>
  <si>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</si>
  <si>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</si>
  <si>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</si>
  <si>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</si>
  <si>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</si>
  <si>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</si>
  <si>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</si>
  <si>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</si>
  <si>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</si>
  <si>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</si>
  <si>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</si>
  <si>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</si>
  <si>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</si>
  <si>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</si>
  <si>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</si>
  <si>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</si>
  <si>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</si>
  <si>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</si>
  <si>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</si>
  <si>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</si>
  <si>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</si>
  <si>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</si>
  <si>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</si>
  <si>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</si>
  <si>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</si>
  <si>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</si>
  <si>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</si>
  <si>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</si>
  <si>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</si>
  <si>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</si>
  <si>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</si>
  <si>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</si>
  <si>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</si>
  <si>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</si>
  <si>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</si>
  <si>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</si>
  <si>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</si>
  <si>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</si>
  <si>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</si>
  <si>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</si>
  <si>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</si>
  <si>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</si>
  <si>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</si>
  <si>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</si>
  <si>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</si>
  <si>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</si>
  <si>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</si>
  <si>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</si>
  <si>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</si>
  <si>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</si>
  <si>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</si>
  <si>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</si>
  <si>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</si>
  <si>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</si>
  <si>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</si>
  <si>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</si>
  <si>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</si>
  <si>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</si>
  <si>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</si>
  <si>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</si>
  <si>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</si>
  <si>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</si>
  <si>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</si>
  <si>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</si>
  <si>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</si>
  <si>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</si>
  <si>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</si>
  <si>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</si>
  <si>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</si>
  <si>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</si>
  <si>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</si>
  <si>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</si>
  <si>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</si>
  <si>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</si>
  <si>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</si>
  <si>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</si>
  <si>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</si>
  <si>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</si>
  <si>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</si>
  <si>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</si>
  <si>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</si>
  <si>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</si>
  <si>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</si>
  <si>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</si>
  <si>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</si>
  <si>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</si>
  <si>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</si>
  <si>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</si>
  <si>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</si>
  <si>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</si>
  <si>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</si>
  <si>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</si>
  <si>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</si>
  <si>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</si>
  <si>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</si>
  <si>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</si>
  <si>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</si>
  <si>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</si>
  <si>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</si>
  <si>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</si>
  <si>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</si>
  <si>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</si>
  <si>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</si>
  <si>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</si>
  <si>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</si>
  <si>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</si>
  <si>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</si>
  <si>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</si>
  <si>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</si>
  <si>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</si>
  <si>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</si>
  <si>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</si>
  <si>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</si>
  <si>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</si>
  <si>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</si>
  <si>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</si>
  <si>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</si>
  <si>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</si>
  <si>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</si>
  <si>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</si>
  <si>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</si>
  <si>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</si>
  <si>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</si>
  <si>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</si>
  <si>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</si>
  <si>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</si>
  <si>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</si>
  <si>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</si>
  <si>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</si>
  <si>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</si>
  <si>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</si>
  <si>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</si>
  <si>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</si>
  <si>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</si>
  <si>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</si>
  <si>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</si>
  <si>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</si>
  <si>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</si>
  <si>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</si>
  <si>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</si>
  <si>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</si>
  <si>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</si>
  <si>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</si>
  <si>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</si>
  <si>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</si>
  <si>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</si>
  <si>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</si>
  <si>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</si>
  <si>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</si>
  <si>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</si>
  <si>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</si>
  <si>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</si>
  <si>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</si>
  <si>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</si>
  <si>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</si>
  <si>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</si>
  <si>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</si>
  <si>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</si>
  <si>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</si>
  <si>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</si>
  <si>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</si>
  <si>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</si>
  <si>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</si>
  <si>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</si>
  <si>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</si>
  <si>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</si>
  <si>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</si>
  <si>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</si>
  <si>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</si>
  <si>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</si>
  <si>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</si>
  <si>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</si>
  <si>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</si>
  <si>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</si>
  <si>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</si>
  <si>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</si>
  <si>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</si>
  <si>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</si>
  <si>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</si>
  <si>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</si>
  <si>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</si>
  <si>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</si>
  <si>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</si>
  <si>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</si>
  <si>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</si>
  <si>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</si>
  <si>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</si>
  <si>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</si>
  <si>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</si>
  <si>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</si>
  <si>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</si>
  <si>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</si>
  <si>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</si>
  <si>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</si>
  <si>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</si>
  <si>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</si>
  <si>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</si>
  <si>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</si>
  <si>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</si>
  <si>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</si>
  <si>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</si>
  <si>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</si>
  <si>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</si>
  <si>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</si>
  <si>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</si>
  <si>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</si>
  <si>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</si>
  <si>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</si>
  <si>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</si>
  <si>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</si>
  <si>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</si>
  <si>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</si>
  <si>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</si>
  <si>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</si>
  <si>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</si>
  <si>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</si>
  <si>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</si>
  <si>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</si>
  <si>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</si>
  <si>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</si>
  <si>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</si>
  <si>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</si>
  <si>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</si>
  <si>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</si>
  <si>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</si>
  <si>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</si>
  <si>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</si>
  <si>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</si>
  <si>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</si>
  <si>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</si>
  <si>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</si>
  <si>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</si>
  <si>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</si>
  <si>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</si>
  <si>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</si>
  <si>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</si>
  <si>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</si>
  <si>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</si>
  <si>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</si>
  <si>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</si>
  <si>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</si>
  <si>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</si>
  <si>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</si>
  <si>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</si>
  <si>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</si>
  <si>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</si>
  <si>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</si>
  <si>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</si>
  <si>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</si>
  <si>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</si>
  <si>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</si>
  <si>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</si>
  <si>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</si>
  <si>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</si>
  <si>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</si>
  <si>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</si>
  <si>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</si>
  <si>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</si>
  <si>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</si>
  <si>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</si>
  <si>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</si>
  <si>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</si>
  <si>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</si>
  <si>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</si>
  <si>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</si>
  <si>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</si>
  <si>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</si>
  <si>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</si>
  <si>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</si>
  <si>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</si>
  <si>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</si>
  <si>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</si>
  <si>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</si>
  <si>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</si>
  <si>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</si>
  <si>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</si>
  <si>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</si>
  <si>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</si>
  <si>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</si>
  <si>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</si>
  <si>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</si>
  <si>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</si>
  <si>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</si>
  <si>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</si>
  <si>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</si>
  <si>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</si>
  <si>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</si>
  <si>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</si>
  <si>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</si>
  <si>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</si>
  <si>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</si>
  <si>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</si>
  <si>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</si>
  <si>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</si>
  <si>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</si>
  <si>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</si>
  <si>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</si>
  <si>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</si>
  <si>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</si>
  <si>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</si>
  <si>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</si>
  <si>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</si>
  <si>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</si>
  <si>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</si>
  <si>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</si>
  <si>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</si>
  <si>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</si>
  <si>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</si>
  <si>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</si>
  <si>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</si>
  <si>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</si>
  <si>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</si>
  <si>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</si>
  <si>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</si>
  <si>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</si>
  <si>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</si>
  <si>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</si>
  <si>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</si>
  <si>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</si>
  <si>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</si>
  <si>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</si>
  <si>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</si>
  <si>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</si>
  <si>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</si>
  <si>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</si>
  <si>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</si>
  <si>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</si>
  <si>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</si>
  <si>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</si>
  <si>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</si>
  <si>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</si>
  <si>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</si>
  <si>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</si>
  <si>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</si>
  <si>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</si>
  <si>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</si>
  <si>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</si>
  <si>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</si>
  <si>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</si>
  <si>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</si>
  <si>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</si>
  <si>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</si>
  <si>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</si>
  <si>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</si>
  <si>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</si>
  <si>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</si>
  <si>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</si>
  <si>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</si>
  <si>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</si>
  <si>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</si>
  <si>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</si>
  <si>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</si>
  <si>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</si>
  <si>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</si>
  <si>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</si>
  <si>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</si>
  <si>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</si>
  <si>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</si>
  <si>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</si>
  <si>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</si>
  <si>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</si>
  <si>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</si>
  <si>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</si>
  <si>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</si>
  <si>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</si>
  <si>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</si>
  <si>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</si>
  <si>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</si>
  <si>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</si>
  <si>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</si>
  <si>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</si>
  <si>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</si>
  <si>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</si>
  <si>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</si>
  <si>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</si>
  <si>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</si>
  <si>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</si>
  <si>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</si>
  <si>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</si>
  <si>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</si>
  <si>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</si>
  <si>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</si>
  <si>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</si>
  <si>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</si>
  <si>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</si>
  <si>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</si>
  <si>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</si>
  <si>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</si>
  <si>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</si>
  <si>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</si>
  <si>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</si>
  <si>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</si>
  <si>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</si>
  <si>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</si>
  <si>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</si>
  <si>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</si>
  <si>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</si>
  <si>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</si>
  <si>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</si>
  <si>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</si>
  <si>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</si>
  <si>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</si>
  <si>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</si>
  <si>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</si>
  <si>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</si>
  <si>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</si>
  <si>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</si>
  <si>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</si>
  <si>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</si>
  <si>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</si>
  <si>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</si>
  <si>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</si>
  <si>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</si>
  <si>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</si>
  <si>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</si>
  <si>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</si>
  <si>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</si>
  <si>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</si>
  <si>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</si>
  <si>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</si>
  <si>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</si>
  <si>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</si>
  <si>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</si>
  <si>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</si>
  <si>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</si>
  <si>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</si>
  <si>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</si>
  <si>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</si>
  <si>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</si>
  <si>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</si>
  <si>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</si>
  <si>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</si>
  <si>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</si>
  <si>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</si>
  <si>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</si>
  <si>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</si>
  <si>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</si>
  <si>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</si>
  <si>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</si>
  <si>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</si>
  <si>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</si>
  <si>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</si>
  <si>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</si>
  <si>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</si>
  <si>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</si>
  <si>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</si>
  <si>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</si>
  <si>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</si>
  <si>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</si>
  <si>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</si>
  <si>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</si>
  <si>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</si>
  <si>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</si>
  <si>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</si>
  <si>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</si>
  <si>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</si>
  <si>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</si>
  <si>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</si>
  <si>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</si>
  <si>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</si>
  <si>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</si>
  <si>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</si>
  <si>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</si>
  <si>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</si>
  <si>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</si>
  <si>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</si>
  <si>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</si>
  <si>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</si>
  <si>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</si>
  <si>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</si>
  <si>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</si>
  <si>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</si>
  <si>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</si>
  <si>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</si>
  <si>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</si>
  <si>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</si>
  <si>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</si>
  <si>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</si>
  <si>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</si>
  <si>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</si>
  <si>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</si>
  <si>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</si>
  <si>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</si>
  <si>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</si>
  <si>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</si>
  <si>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</si>
  <si>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</si>
  <si>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</si>
  <si>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</si>
  <si>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</si>
  <si>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</si>
  <si>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</si>
  <si>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</si>
  <si>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</si>
  <si>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</si>
  <si>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</si>
  <si>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</si>
  <si>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</si>
  <si>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</si>
  <si>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</si>
  <si>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</si>
  <si>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</si>
  <si>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</si>
  <si>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</si>
  <si>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</si>
  <si>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</si>
  <si>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</si>
  <si>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</si>
  <si>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</si>
  <si>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</si>
  <si>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</si>
  <si>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</si>
  <si>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</si>
  <si>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</si>
  <si>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</si>
  <si>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</si>
  <si>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</si>
  <si>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</si>
  <si>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</si>
  <si>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</si>
  <si>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</si>
  <si>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</si>
  <si>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</si>
  <si>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</si>
  <si>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</si>
  <si>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</si>
  <si>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</si>
  <si>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</si>
  <si>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</si>
  <si>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</si>
  <si>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</si>
  <si>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</si>
  <si>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</si>
  <si>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</si>
  <si>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</si>
  <si>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</si>
  <si>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</si>
  <si>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</si>
  <si>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</si>
  <si>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</si>
  <si>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</si>
  <si>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</si>
  <si>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</si>
  <si>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</si>
  <si>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</si>
  <si>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</si>
  <si>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</si>
  <si>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</si>
  <si>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</si>
  <si>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</si>
  <si>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</si>
  <si>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</si>
  <si>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</si>
  <si>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</si>
  <si>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</si>
  <si>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</si>
  <si>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</si>
  <si>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</si>
  <si>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</si>
  <si>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</si>
  <si>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</si>
  <si>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</si>
  <si>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</si>
  <si>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</si>
  <si>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</si>
  <si>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</si>
  <si>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</si>
  <si>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</si>
  <si>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</si>
  <si>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</si>
  <si>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</si>
  <si>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</si>
  <si>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</si>
  <si>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</si>
  <si>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</si>
  <si>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</si>
  <si>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</si>
  <si>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</si>
  <si>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</si>
  <si>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</si>
  <si>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</si>
  <si>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</si>
  <si>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</si>
  <si>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</si>
  <si>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</si>
  <si>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</si>
  <si>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</si>
  <si>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</si>
  <si>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</si>
  <si>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</si>
  <si>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</si>
  <si>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</si>
  <si>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</si>
  <si>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</si>
  <si>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</si>
  <si>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</si>
  <si>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</si>
  <si>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</si>
  <si>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</si>
  <si>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</si>
  <si>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</si>
  <si>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</si>
  <si>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</si>
  <si>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</si>
  <si>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</si>
  <si>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</si>
  <si>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</si>
  <si>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</si>
  <si>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</si>
  <si>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</si>
  <si>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</si>
  <si>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</si>
  <si>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</si>
  <si>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</si>
  <si>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</si>
  <si>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</si>
  <si>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</si>
  <si>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</si>
  <si>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</si>
  <si>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</si>
  <si>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</si>
  <si>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</si>
  <si>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</si>
  <si>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</si>
  <si>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</si>
  <si>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</si>
  <si>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</si>
  <si>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</si>
  <si>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</si>
  <si>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</si>
  <si>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</si>
  <si>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</si>
  <si>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</si>
  <si>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</si>
  <si>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</si>
  <si>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</si>
  <si>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</si>
  <si>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</si>
  <si>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</si>
  <si>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</si>
  <si>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</si>
  <si>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</si>
  <si>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</si>
  <si>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</si>
  <si>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</si>
  <si>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</si>
  <si>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</si>
  <si>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</si>
  <si>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</si>
  <si>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</si>
  <si>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</si>
  <si>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</si>
  <si>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</si>
  <si>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</si>
  <si>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</si>
  <si>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</si>
  <si>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</si>
  <si>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</si>
  <si>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</si>
  <si>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</si>
  <si>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</si>
  <si>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</si>
  <si>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</si>
  <si>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</si>
  <si>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</si>
  <si>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</si>
  <si>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</si>
  <si>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</si>
  <si>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</si>
  <si>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</si>
  <si>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</si>
  <si>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</si>
  <si>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</si>
  <si>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</si>
  <si>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</si>
  <si>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</si>
  <si>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</si>
  <si>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</si>
  <si>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</si>
  <si>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</si>
  <si>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</si>
  <si>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</si>
  <si>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</si>
  <si>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</si>
  <si>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</si>
  <si>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</si>
  <si>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</si>
  <si>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</si>
  <si>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</si>
  <si>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</si>
  <si>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</si>
  <si>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</si>
  <si>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</si>
  <si>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</si>
  <si>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</si>
  <si>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</si>
  <si>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</si>
  <si>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</si>
  <si>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</si>
  <si>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</si>
  <si>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</si>
  <si>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</si>
  <si>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</si>
  <si>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</si>
  <si>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</si>
  <si>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</si>
  <si>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</si>
  <si>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</si>
  <si>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</si>
  <si>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</si>
  <si>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</si>
  <si>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</si>
  <si>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</si>
  <si>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</si>
  <si>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</si>
  <si>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</si>
  <si>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</si>
  <si>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</si>
  <si>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</si>
  <si>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</si>
  <si>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</si>
  <si>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</si>
  <si>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</si>
  <si>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</si>
  <si>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</si>
  <si>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</si>
  <si>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</si>
  <si>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</si>
  <si>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</si>
  <si>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</si>
  <si>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</si>
  <si>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</si>
  <si>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</si>
  <si>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</si>
  <si>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</si>
  <si>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</si>
  <si>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</si>
  <si>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</si>
  <si>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</si>
  <si>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</si>
  <si>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</si>
  <si>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</si>
  <si>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</si>
  <si>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</si>
  <si>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</si>
  <si>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</si>
  <si>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</si>
  <si>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</si>
  <si>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</si>
  <si>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</si>
  <si>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</si>
  <si>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</si>
  <si>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</si>
  <si>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</si>
  <si>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</si>
  <si>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</si>
  <si>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</si>
  <si>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</si>
  <si>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</si>
  <si>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</si>
  <si>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</si>
  <si>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</si>
  <si>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</si>
  <si>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</si>
  <si>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</si>
  <si>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</si>
  <si>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</si>
  <si>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</si>
  <si>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</si>
  <si>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</si>
  <si>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</si>
  <si>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</si>
  <si>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</si>
  <si>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</si>
  <si>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</si>
  <si>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</si>
  <si>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</si>
  <si>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</si>
  <si>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</si>
  <si>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</si>
  <si>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</si>
  <si>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</si>
  <si>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</si>
  <si>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</si>
  <si>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</si>
  <si>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</si>
  <si>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</si>
  <si>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</si>
  <si>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</si>
  <si>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</si>
  <si>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</si>
  <si>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</si>
  <si>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</si>
  <si>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</si>
  <si>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</si>
  <si>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</si>
  <si>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</si>
  <si>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</si>
  <si>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</si>
  <si>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</si>
  <si>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</si>
  <si>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</si>
  <si>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</si>
  <si>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</si>
  <si>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</si>
  <si>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</si>
  <si>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</si>
  <si>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</si>
  <si>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</si>
  <si>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</si>
  <si>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</si>
  <si>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</si>
  <si>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</si>
  <si>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</si>
  <si>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</si>
  <si>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</si>
  <si>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</si>
  <si>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</si>
  <si>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</si>
  <si>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</si>
  <si>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</si>
  <si>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</si>
  <si>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</si>
  <si>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</si>
  <si>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</si>
  <si>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</si>
  <si>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</si>
  <si>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</si>
  <si>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</si>
  <si>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</si>
  <si>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</si>
  <si>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</si>
  <si>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</si>
  <si>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</si>
  <si>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</si>
  <si>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</si>
  <si>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</si>
  <si>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</si>
  <si>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</si>
  <si>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</si>
  <si>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</si>
  <si>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</si>
  <si>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</si>
  <si>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</si>
  <si>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</si>
  <si>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</si>
  <si>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</si>
  <si>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</si>
  <si>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</si>
  <si>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</si>
  <si>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</si>
  <si>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</si>
  <si>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</si>
  <si>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</si>
  <si>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</si>
  <si>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</si>
  <si>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</si>
  <si>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</si>
  <si>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</si>
  <si>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</si>
  <si>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</si>
  <si>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</si>
  <si>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</si>
  <si>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</si>
  <si>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</si>
  <si>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</si>
  <si>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</si>
  <si>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</si>
  <si>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</si>
  <si>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</si>
  <si>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</si>
  <si>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</si>
  <si>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</si>
  <si>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</si>
  <si>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</si>
  <si>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</si>
  <si>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</si>
  <si>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</si>
  <si>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</si>
  <si>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</si>
  <si>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</si>
  <si>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</si>
  <si>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</si>
  <si>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</si>
  <si>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</si>
  <si>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</si>
  <si>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</si>
  <si>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</si>
  <si>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</si>
  <si>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</si>
  <si>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</si>
  <si>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</si>
  <si>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</si>
  <si>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</si>
  <si>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</si>
  <si>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</si>
  <si>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</si>
  <si>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</si>
  <si>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</si>
  <si>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</si>
  <si>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</si>
  <si>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</si>
  <si>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</si>
  <si>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</si>
  <si>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</si>
  <si>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</si>
  <si>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</si>
  <si>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</si>
  <si>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</si>
  <si>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</si>
  <si>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</si>
  <si>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</si>
  <si>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</si>
  <si>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</si>
  <si>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</si>
  <si>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</si>
  <si>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</si>
  <si>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</si>
  <si>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</si>
  <si>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</si>
  <si>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</si>
  <si>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</si>
  <si>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</si>
  <si>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</si>
  <si>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</si>
  <si>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</si>
  <si>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</si>
  <si>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</si>
  <si>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</si>
  <si>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</si>
  <si>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</si>
  <si>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</si>
  <si>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</si>
  <si>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</si>
  <si>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</si>
  <si>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</si>
  <si>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</si>
  <si>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</si>
  <si>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</si>
  <si>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</si>
  <si>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</si>
  <si>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</si>
  <si>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</si>
  <si>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</si>
  <si>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</si>
  <si>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</si>
  <si>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</si>
  <si>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</si>
  <si>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</si>
  <si>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</si>
  <si>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</si>
  <si>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</si>
  <si>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</si>
  <si>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</si>
  <si>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</si>
  <si>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</si>
  <si>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</si>
  <si>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</si>
  <si>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</si>
  <si>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</si>
  <si>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</si>
  <si>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</si>
  <si>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</si>
  <si>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</si>
  <si>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</si>
  <si>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</si>
  <si>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</si>
  <si>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</si>
  <si>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</si>
  <si>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</si>
  <si>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</si>
  <si>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</si>
  <si>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</si>
  <si>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</si>
  <si>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</si>
  <si>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</si>
  <si>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</si>
  <si>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</si>
  <si>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</si>
  <si>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</si>
  <si>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</si>
  <si>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</si>
  <si>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</si>
  <si>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</si>
  <si>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</si>
  <si>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</si>
  <si>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</si>
  <si>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</si>
  <si>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</si>
  <si>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</si>
  <si>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</si>
  <si>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</si>
  <si>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</si>
  <si>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</si>
  <si>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</si>
  <si>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</si>
  <si>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</si>
  <si>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</si>
  <si>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</si>
  <si>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</si>
  <si>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</si>
  <si>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</si>
  <si>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</si>
  <si>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</si>
  <si>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</si>
  <si>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</si>
  <si>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</si>
  <si>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</si>
  <si>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</si>
  <si>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</si>
  <si>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</si>
  <si>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</si>
  <si>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</si>
  <si>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</si>
  <si>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</si>
  <si>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</si>
  <si>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</si>
  <si>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</si>
  <si>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</si>
  <si>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</si>
  <si>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</si>
  <si>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</si>
  <si>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</si>
  <si>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</si>
  <si>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</si>
  <si>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</si>
  <si>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</si>
  <si>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</si>
  <si>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</si>
  <si>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</si>
  <si>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</si>
  <si>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</si>
  <si>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</si>
  <si>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</si>
  <si>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</si>
  <si>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</si>
  <si>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</si>
  <si>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</si>
  <si>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</si>
  <si>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</si>
  <si>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</si>
  <si>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</si>
  <si>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</si>
  <si>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</si>
  <si>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</si>
  <si>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</si>
  <si>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</si>
  <si>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</si>
  <si>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</si>
  <si>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</si>
  <si>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</si>
  <si>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</si>
  <si>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</si>
  <si>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</si>
  <si>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</si>
  <si>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</si>
  <si>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</si>
  <si>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</si>
  <si>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</si>
  <si>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</si>
  <si>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</si>
  <si>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</si>
  <si>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</si>
  <si>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</si>
  <si>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</si>
  <si>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</si>
  <si>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</si>
  <si>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</si>
  <si>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</si>
  <si>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</si>
  <si>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</si>
  <si>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</si>
  <si>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</si>
  <si>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</si>
  <si>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</si>
  <si>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</si>
  <si>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</si>
  <si>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</si>
  <si>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</si>
  <si>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</si>
  <si>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</si>
  <si>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</si>
  <si>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</si>
  <si>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</si>
  <si>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</si>
  <si>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</si>
  <si>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</si>
  <si>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</si>
  <si>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</si>
  <si>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</si>
  <si>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</si>
  <si>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</si>
  <si>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</si>
  <si>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</si>
  <si>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</si>
  <si>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</si>
  <si>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</si>
  <si>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</si>
  <si>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</si>
  <si>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</si>
  <si>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</si>
  <si>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</si>
  <si>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</si>
  <si>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</si>
  <si>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</si>
  <si>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</si>
  <si>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</si>
  <si>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</si>
  <si>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</si>
  <si>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</si>
  <si>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</si>
  <si>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</si>
  <si>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</si>
  <si>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</si>
  <si>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</si>
  <si>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</si>
  <si>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</si>
  <si>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</si>
  <si>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</si>
  <si>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</si>
  <si>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</si>
  <si>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</si>
  <si>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</si>
  <si>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</si>
  <si>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</si>
  <si>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</si>
  <si>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</si>
  <si>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</si>
  <si>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</si>
  <si>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</si>
  <si>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</si>
  <si>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</si>
  <si>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</si>
  <si>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</si>
  <si>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</si>
  <si>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</si>
  <si>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</si>
  <si>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</si>
  <si>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</si>
  <si>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</si>
  <si>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</si>
  <si>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</si>
  <si>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</si>
  <si>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</si>
  <si>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</si>
  <si>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</si>
  <si>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</si>
  <si>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</si>
  <si>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</si>
  <si>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</si>
  <si>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</si>
  <si>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</si>
  <si>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</si>
  <si>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</si>
  <si>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</si>
  <si>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</si>
  <si>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</si>
  <si>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</si>
  <si>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</si>
  <si>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</si>
  <si>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</si>
  <si>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</si>
  <si>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</si>
  <si>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</si>
  <si>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</si>
  <si>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</si>
  <si>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</si>
  <si>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</si>
  <si>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</si>
  <si>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</si>
  <si>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</si>
  <si>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</si>
  <si>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</si>
  <si>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</si>
  <si>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</si>
  <si>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</si>
  <si>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</si>
  <si>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</si>
  <si>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</si>
  <si>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</si>
  <si>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</si>
  <si>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</si>
  <si>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</si>
  <si>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</si>
  <si>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</si>
  <si>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</si>
  <si>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</si>
  <si>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</si>
  <si>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</si>
  <si>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</si>
  <si>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</si>
  <si>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</si>
  <si>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</si>
  <si>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</si>
  <si>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</si>
  <si>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</si>
  <si>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</si>
  <si>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</si>
  <si>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</si>
  <si>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</si>
  <si>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</si>
  <si>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</si>
  <si>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</si>
  <si>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</si>
  <si>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</si>
  <si>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</si>
  <si>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</si>
  <si>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</si>
  <si>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</si>
  <si>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</si>
  <si>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</si>
  <si>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</si>
  <si>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</si>
  <si>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</si>
  <si>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</si>
  <si>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</si>
  <si>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</si>
  <si>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</si>
  <si>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</si>
  <si>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</si>
  <si>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</si>
  <si>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</si>
  <si>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</si>
  <si>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</si>
  <si>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</si>
  <si>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</si>
  <si>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</si>
  <si>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</si>
  <si>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</si>
  <si>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</si>
  <si>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</si>
  <si>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</si>
  <si>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</si>
  <si>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</si>
  <si>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</si>
  <si>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</si>
  <si>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</si>
  <si>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</si>
  <si>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</si>
  <si>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</si>
  <si>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</si>
  <si>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</si>
  <si>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</si>
  <si>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</si>
  <si>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</si>
  <si>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</si>
  <si>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</si>
  <si>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</si>
  <si>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</si>
  <si>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</si>
  <si>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</si>
  <si>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</si>
  <si>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</si>
  <si>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</si>
  <si>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</si>
  <si>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</si>
  <si>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</si>
  <si>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</si>
  <si>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</si>
  <si>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</si>
  <si>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</si>
  <si>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</si>
  <si>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</si>
  <si>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</si>
  <si>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</si>
  <si>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</si>
  <si>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</si>
  <si>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</si>
  <si>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</si>
  <si>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</si>
  <si>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</si>
  <si>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</si>
  <si>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</si>
  <si>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</si>
  <si>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</si>
  <si>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</si>
  <si>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</si>
  <si>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</si>
  <si>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</si>
  <si>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</si>
  <si>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</si>
  <si>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</si>
  <si>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</si>
  <si>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</si>
  <si>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</si>
  <si>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</si>
  <si>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</si>
  <si>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</si>
  <si>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</si>
  <si>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</si>
  <si>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</si>
  <si>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</si>
  <si>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</si>
  <si>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</si>
  <si>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</si>
  <si>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</si>
  <si>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</si>
  <si>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</si>
  <si>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</si>
  <si>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</si>
  <si>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</si>
  <si>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</si>
  <si>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</si>
  <si>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</si>
  <si>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</si>
  <si>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</si>
  <si>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</si>
  <si>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</si>
  <si>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</si>
  <si>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</si>
  <si>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</si>
  <si>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</si>
  <si>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</si>
  <si>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</si>
  <si>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</si>
  <si>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</si>
  <si>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</si>
  <si>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</si>
  <si>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</si>
  <si>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</si>
  <si>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</si>
  <si>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</si>
  <si>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</si>
  <si>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</si>
  <si>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</si>
  <si>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</si>
  <si>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</si>
  <si>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</si>
  <si>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</si>
  <si>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</si>
  <si>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</si>
  <si>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</si>
  <si>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</si>
  <si>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</si>
  <si>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</si>
  <si>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</si>
  <si>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</si>
  <si>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</si>
  <si>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</si>
  <si>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</si>
  <si>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</si>
  <si>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</si>
  <si>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</si>
  <si>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</si>
  <si>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</si>
  <si>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</si>
  <si>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</si>
  <si>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</si>
  <si>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</si>
  <si>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</si>
  <si>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</si>
  <si>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</si>
  <si>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</si>
  <si>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</si>
  <si>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</si>
  <si>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</si>
  <si>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</si>
  <si>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</si>
  <si>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</si>
  <si>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</si>
  <si>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</si>
  <si>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</si>
  <si>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</si>
  <si>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</si>
  <si>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</si>
  <si>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</si>
  <si>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</si>
  <si>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</si>
  <si>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</si>
  <si>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</si>
  <si>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</si>
  <si>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</si>
  <si>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</si>
  <si>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</si>
  <si>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</si>
  <si>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</si>
  <si>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</si>
  <si>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</si>
  <si>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</si>
  <si>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</si>
  <si>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</si>
  <si>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</si>
  <si>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</si>
  <si>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</si>
  <si>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</si>
  <si>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</si>
  <si>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</si>
  <si>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</si>
  <si>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</si>
  <si>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</si>
  <si>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</si>
  <si>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</si>
  <si>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</si>
  <si>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</si>
  <si>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</si>
  <si>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</si>
  <si>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</si>
  <si>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</si>
  <si>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</si>
  <si>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</si>
  <si>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</si>
  <si>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</si>
  <si>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</si>
  <si>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</si>
  <si>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</si>
  <si>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</si>
  <si>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</si>
  <si>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</si>
  <si>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</si>
  <si>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</si>
  <si>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</si>
  <si>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</si>
  <si>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</si>
  <si>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</si>
  <si>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</si>
  <si>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</si>
  <si>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</si>
  <si>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</si>
  <si>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</si>
  <si>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</si>
  <si>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</si>
  <si>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</si>
  <si>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</si>
  <si>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</si>
  <si>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</si>
  <si>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</si>
  <si>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</si>
  <si>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</si>
  <si>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</si>
  <si>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</si>
  <si>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</si>
  <si>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</si>
  <si>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</si>
  <si>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</si>
  <si>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</si>
  <si>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</si>
  <si>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</si>
  <si>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</si>
  <si>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</si>
  <si>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</si>
  <si>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</si>
  <si>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</si>
  <si>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</si>
  <si>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</si>
  <si>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</si>
  <si>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</si>
  <si>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</si>
  <si>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</si>
  <si>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</si>
  <si>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</si>
  <si>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</si>
  <si>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</si>
  <si>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</si>
  <si>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</si>
  <si>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</si>
  <si>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</si>
  <si>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</si>
  <si>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</si>
  <si>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</si>
  <si>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</si>
  <si>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</si>
  <si>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</si>
  <si>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</si>
  <si>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</si>
  <si>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</si>
  <si>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</si>
  <si>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</si>
  <si>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</si>
  <si>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</si>
  <si>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</si>
  <si>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</si>
  <si>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</si>
  <si>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</si>
  <si>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</si>
  <si>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</si>
  <si>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</si>
  <si>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</si>
  <si>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</si>
  <si>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</si>
  <si>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</si>
  <si>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</si>
  <si>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</si>
  <si>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</si>
  <si>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</si>
  <si>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</si>
  <si>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</si>
  <si>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</si>
  <si>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</si>
  <si>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</si>
  <si>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</si>
  <si>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</si>
  <si>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</si>
  <si>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</si>
  <si>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</si>
  <si>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</si>
  <si>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</si>
  <si>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</si>
  <si>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</si>
  <si>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</si>
  <si>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</si>
  <si>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</si>
  <si>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</si>
  <si>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</si>
  <si>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</si>
  <si>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</si>
  <si>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</si>
  <si>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</si>
  <si>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</si>
  <si>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</si>
  <si>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</si>
  <si>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</si>
  <si>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</si>
  <si>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</si>
  <si>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</si>
  <si>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</si>
  <si>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</si>
  <si>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</si>
  <si>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</si>
  <si>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</si>
  <si>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</si>
  <si>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</si>
  <si>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</si>
  <si>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</si>
  <si>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</si>
  <si>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</si>
  <si>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</si>
  <si>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</si>
  <si>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</si>
  <si>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</si>
  <si>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</si>
  <si>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</si>
  <si>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</si>
  <si>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</si>
  <si>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</si>
  <si>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</si>
  <si>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</si>
  <si>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</si>
  <si>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</si>
  <si>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</si>
  <si>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</si>
  <si>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</si>
  <si>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</si>
  <si>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</si>
  <si>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</si>
  <si>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</si>
  <si>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</si>
  <si>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</si>
  <si>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</si>
  <si>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</si>
  <si>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</si>
  <si>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</si>
  <si>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</si>
  <si>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</si>
  <si>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</si>
  <si>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</si>
  <si>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</si>
  <si>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</si>
  <si>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</si>
  <si>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</si>
  <si>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</si>
  <si>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</si>
  <si>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</si>
  <si>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</si>
  <si>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</si>
  <si>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</si>
  <si>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</si>
  <si>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</si>
  <si>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</si>
  <si>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</si>
  <si>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</si>
  <si>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</si>
  <si>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</si>
  <si>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</si>
  <si>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</si>
  <si>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</si>
  <si>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</si>
  <si>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</si>
  <si>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</si>
  <si>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</si>
  <si>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</si>
  <si>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</si>
  <si>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</si>
  <si>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</si>
  <si>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</si>
  <si>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</si>
  <si>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</si>
  <si>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</si>
  <si>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</si>
  <si>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</si>
  <si>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</si>
  <si>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</si>
  <si>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</si>
  <si>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</si>
  <si>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</si>
  <si>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</si>
  <si>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</si>
  <si>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</si>
  <si>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</si>
  <si>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</si>
  <si>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</si>
  <si>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</si>
  <si>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</si>
  <si>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</si>
  <si>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</si>
  <si>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</si>
  <si>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</si>
  <si>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</si>
  <si>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</si>
  <si>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</si>
  <si>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</si>
  <si>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</si>
  <si>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</si>
  <si>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</si>
  <si>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</si>
  <si>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</si>
  <si>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</si>
  <si>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</si>
  <si>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</si>
  <si>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</si>
  <si>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</si>
  <si>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</si>
  <si>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</si>
  <si>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</si>
  <si>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</si>
  <si>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</si>
  <si>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</si>
  <si>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</si>
  <si>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</si>
  <si>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</si>
  <si>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</si>
  <si>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</si>
  <si>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</si>
  <si>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</si>
  <si>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</si>
  <si>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</si>
  <si>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</si>
  <si>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</si>
  <si>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</si>
  <si>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</si>
  <si>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</si>
  <si>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</si>
  <si>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</si>
  <si>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</si>
  <si>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</si>
  <si>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</si>
  <si>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</si>
  <si>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</si>
  <si>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</si>
  <si>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</si>
  <si>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</si>
  <si>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</si>
  <si>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</si>
  <si>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</si>
  <si>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</si>
  <si>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</si>
  <si>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</si>
  <si>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</si>
  <si>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</si>
  <si>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</si>
  <si>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</si>
  <si>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</si>
  <si>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</si>
  <si>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</si>
  <si>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</si>
  <si>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</si>
  <si>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</si>
  <si>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</si>
  <si>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</si>
  <si>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</si>
  <si>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</si>
  <si>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</si>
  <si>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</si>
  <si>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</si>
  <si>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</si>
  <si>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</si>
  <si>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</si>
  <si>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</si>
  <si>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</si>
  <si>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</si>
  <si>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</si>
  <si>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</si>
  <si>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</si>
  <si>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</si>
  <si>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</si>
  <si>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</si>
  <si>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</si>
  <si>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</si>
  <si>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</si>
  <si>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</si>
  <si>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</si>
  <si>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</si>
  <si>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</si>
  <si>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</si>
  <si>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</si>
  <si>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</si>
  <si>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</si>
  <si>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</si>
  <si>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</si>
  <si>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</si>
  <si>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</si>
  <si>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</si>
  <si>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</si>
  <si>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</si>
  <si>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</si>
  <si>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</si>
  <si>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</si>
  <si>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</si>
  <si>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</si>
  <si>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</si>
  <si>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</si>
  <si>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</si>
  <si>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</si>
  <si>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</si>
  <si>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</si>
  <si>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</si>
  <si>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</si>
  <si>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</si>
  <si>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</si>
  <si>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</si>
  <si>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</si>
  <si>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</si>
  <si>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</si>
  <si>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</si>
  <si>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</si>
  <si>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</si>
  <si>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</si>
  <si>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</si>
  <si>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</si>
  <si>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</si>
  <si>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</si>
  <si>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</si>
  <si>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</si>
  <si>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</si>
  <si>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</si>
  <si>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</si>
  <si>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</si>
  <si>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</si>
  <si>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</si>
  <si>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</si>
  <si>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</si>
  <si>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</si>
  <si>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</si>
  <si>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</si>
  <si>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</si>
  <si>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</si>
  <si>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</si>
  <si>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</si>
  <si>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</si>
  <si>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</si>
  <si>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</si>
  <si>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</si>
  <si>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</si>
  <si>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</si>
  <si>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</si>
  <si>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</si>
  <si>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</si>
  <si>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</si>
  <si>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</si>
  <si>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</si>
  <si>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</si>
  <si>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</si>
  <si>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</si>
  <si>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</si>
  <si>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</si>
  <si>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</si>
  <si>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</si>
  <si>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</si>
  <si>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</si>
  <si>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</si>
  <si>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</si>
  <si>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</si>
  <si>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</si>
  <si>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</si>
  <si>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</si>
  <si>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</si>
  <si>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</si>
  <si>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</si>
  <si>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</si>
  <si>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</si>
  <si>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</si>
  <si>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</si>
  <si>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</si>
  <si>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</si>
  <si>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</si>
  <si>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</si>
  <si>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</si>
  <si>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</si>
  <si>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</si>
  <si>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</si>
  <si>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</si>
  <si>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</si>
  <si>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</si>
  <si>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</si>
  <si>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</si>
  <si>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</si>
  <si>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</si>
  <si>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</si>
  <si>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</si>
  <si>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</si>
  <si>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</si>
  <si>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</si>
  <si>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</si>
  <si>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</si>
  <si>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</si>
  <si>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</si>
  <si>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</si>
  <si>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</si>
  <si>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</si>
  <si>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</si>
  <si>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</si>
  <si>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</si>
  <si>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</si>
  <si>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</si>
  <si>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</si>
  <si>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</si>
  <si>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</si>
  <si>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</si>
  <si>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</si>
  <si>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</si>
  <si>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</si>
  <si>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</si>
  <si>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</si>
  <si>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</si>
  <si>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</si>
  <si>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</si>
  <si>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</si>
  <si>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</si>
  <si>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</si>
  <si>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</si>
  <si>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</si>
  <si>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</si>
  <si>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</si>
  <si>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</si>
  <si>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</si>
  <si>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</si>
  <si>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</si>
  <si>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</si>
  <si>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</si>
  <si>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</si>
  <si>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</si>
  <si>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</si>
  <si>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</si>
  <si>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</si>
  <si>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</si>
  <si>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</si>
  <si>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</si>
  <si>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</si>
  <si>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</si>
  <si>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</si>
  <si>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</si>
  <si>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</si>
  <si>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</si>
  <si>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</si>
  <si>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</si>
  <si>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</si>
  <si>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</si>
  <si>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</si>
  <si>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</si>
  <si>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</si>
  <si>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</si>
  <si>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</si>
  <si>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</si>
  <si>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</si>
  <si>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</si>
  <si>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</si>
  <si>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</si>
  <si>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</si>
  <si>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</si>
  <si>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</si>
  <si>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</si>
  <si>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</si>
  <si>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</si>
  <si>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</si>
  <si>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</si>
  <si>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</si>
  <si>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</si>
  <si>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</si>
  <si>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</si>
  <si>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</si>
  <si>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</si>
  <si>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</si>
  <si>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</si>
  <si>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</si>
  <si>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</si>
  <si>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</si>
  <si>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</si>
  <si>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</si>
  <si>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</si>
  <si>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</si>
  <si>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</si>
  <si>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</si>
  <si>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</si>
  <si>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</si>
  <si>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</si>
  <si>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</si>
  <si>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</si>
  <si>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</si>
  <si>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</si>
  <si>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</si>
  <si>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</si>
  <si>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</si>
  <si>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</si>
  <si>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</si>
  <si>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</si>
  <si>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</si>
  <si>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</si>
  <si>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</si>
  <si>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</si>
  <si>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</si>
  <si>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</si>
  <si>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</si>
  <si>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</si>
  <si>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</si>
  <si>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</si>
  <si>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</si>
  <si>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</si>
  <si>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</si>
  <si>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</si>
  <si>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</si>
  <si>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</si>
  <si>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</si>
  <si>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</si>
  <si>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</si>
  <si>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</si>
  <si>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</si>
  <si>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</si>
  <si>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</si>
  <si>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</si>
  <si>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</si>
  <si>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</si>
  <si>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</si>
  <si>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</si>
  <si>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</si>
  <si>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</si>
  <si>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</si>
  <si>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</si>
  <si>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</si>
  <si>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</si>
  <si>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</si>
  <si>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</si>
  <si>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</si>
  <si>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</si>
  <si>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</si>
  <si>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</si>
  <si>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</si>
  <si>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</si>
  <si>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</si>
  <si>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</si>
  <si>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</si>
  <si>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</si>
  <si>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</si>
  <si>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</si>
  <si>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</si>
  <si>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</si>
  <si>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</si>
  <si>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</si>
  <si>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</si>
  <si>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</si>
  <si>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</si>
  <si>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</si>
  <si>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</si>
  <si>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</si>
  <si>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</si>
  <si>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</si>
  <si>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</si>
  <si>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</si>
  <si>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</si>
  <si>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</si>
  <si>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</si>
  <si>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</si>
  <si>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</si>
  <si>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</si>
  <si>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</si>
  <si>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</si>
  <si>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</si>
  <si>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</si>
  <si>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</si>
  <si>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</si>
  <si>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</si>
  <si>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</si>
  <si>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</si>
  <si>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</si>
  <si>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</si>
  <si>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</si>
  <si>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</si>
  <si>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</si>
  <si>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</si>
  <si>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</si>
  <si>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</si>
  <si>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</si>
  <si>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</si>
  <si>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</si>
  <si>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</si>
  <si>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</si>
  <si>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</si>
  <si>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</si>
  <si>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</si>
  <si>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</si>
  <si>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</si>
  <si>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</si>
  <si>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</si>
  <si>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</si>
  <si>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</si>
  <si>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</si>
  <si>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</si>
  <si>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</si>
  <si>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</si>
  <si>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</si>
  <si>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</si>
  <si>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</si>
  <si>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</si>
  <si>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</si>
  <si>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</si>
  <si>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</si>
  <si>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</si>
  <si>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</si>
  <si>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</si>
  <si>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</si>
  <si>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</si>
  <si>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</si>
  <si>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</si>
  <si>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</si>
  <si>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</si>
  <si>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</si>
  <si>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</si>
  <si>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</si>
  <si>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</si>
  <si>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</si>
  <si>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</si>
  <si>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</si>
  <si>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</si>
  <si>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</si>
  <si>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</si>
  <si>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</si>
  <si>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</si>
  <si>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</si>
  <si>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</si>
  <si>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</si>
  <si>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</si>
  <si>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</si>
  <si>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</si>
  <si>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</si>
  <si>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</si>
  <si>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</si>
  <si>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</si>
  <si>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</si>
  <si>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</si>
  <si>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</si>
  <si>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</si>
  <si>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</si>
  <si>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</si>
  <si>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</si>
  <si>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</si>
  <si>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</si>
  <si>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</si>
  <si>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</si>
  <si>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</si>
  <si>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</si>
  <si>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</si>
  <si>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</si>
  <si>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</si>
  <si>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</si>
  <si>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</si>
  <si>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</si>
  <si>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</si>
  <si>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</si>
  <si>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</si>
  <si>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</si>
  <si>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</si>
  <si>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</si>
  <si>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</si>
  <si>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</si>
  <si>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</si>
  <si>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</si>
  <si>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</si>
  <si>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</si>
  <si>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</si>
  <si>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</si>
  <si>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</si>
  <si>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</si>
  <si>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</si>
  <si>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</si>
  <si>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</si>
  <si>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</si>
  <si>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</si>
  <si>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</si>
  <si>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</si>
  <si>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</si>
  <si>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</si>
  <si>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</si>
  <si>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</si>
  <si>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</si>
  <si>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</si>
  <si>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</si>
  <si>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</si>
  <si>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</si>
  <si>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</si>
  <si>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</si>
  <si>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</si>
  <si>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</si>
  <si>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</si>
  <si>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</si>
  <si>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</si>
  <si>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</si>
  <si>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</si>
  <si>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</si>
  <si>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</si>
  <si>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</si>
  <si>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</si>
  <si>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</si>
  <si>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</si>
  <si>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</si>
  <si>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</si>
  <si>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</si>
  <si>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</si>
  <si>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</si>
  <si>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</si>
  <si>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</si>
  <si>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</si>
  <si>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</si>
  <si>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</si>
  <si>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</si>
  <si>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</si>
  <si>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</si>
  <si>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</si>
  <si>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</si>
  <si>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</si>
  <si>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</si>
  <si>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</si>
  <si>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</si>
  <si>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</si>
  <si>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</si>
  <si>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</si>
  <si>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</si>
  <si>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</si>
  <si>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</si>
  <si>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</si>
  <si>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</si>
  <si>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</si>
  <si>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</si>
  <si>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</si>
  <si>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</si>
  <si>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</si>
  <si>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</si>
  <si>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</si>
  <si>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</si>
  <si>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</si>
  <si>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</si>
  <si>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</si>
  <si>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</si>
  <si>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</si>
  <si>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</si>
  <si>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</si>
  <si>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</si>
  <si>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</si>
  <si>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</si>
  <si>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</si>
  <si>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</si>
  <si>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</si>
  <si>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</si>
  <si>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</si>
  <si>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</si>
  <si>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</si>
  <si>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</si>
  <si>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</si>
  <si>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</si>
  <si>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</si>
  <si>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</si>
  <si>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</si>
  <si>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</si>
  <si>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</si>
  <si>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</si>
  <si>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</si>
  <si>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</si>
  <si>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</si>
  <si>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</si>
  <si>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</si>
  <si>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</si>
  <si>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</si>
  <si>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</si>
  <si>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</si>
  <si>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</si>
  <si>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</si>
  <si>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</si>
  <si>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</si>
  <si>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</si>
  <si>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</si>
  <si>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</si>
  <si>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</si>
  <si>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</si>
  <si>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</si>
  <si>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</si>
  <si>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</si>
  <si>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</si>
  <si>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</si>
  <si>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</si>
  <si>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</si>
  <si>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</si>
  <si>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</si>
  <si>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</si>
  <si>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</si>
  <si>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</si>
  <si>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</si>
  <si>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</si>
  <si>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</si>
  <si>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</si>
  <si>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</si>
  <si>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</si>
  <si>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</si>
  <si>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</si>
  <si>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</si>
  <si>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</si>
  <si>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</si>
  <si>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</si>
  <si>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</si>
  <si>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</si>
  <si>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</si>
  <si>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</si>
  <si>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</si>
  <si>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</si>
  <si>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</si>
  <si>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</si>
  <si>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</si>
  <si>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</si>
  <si>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</si>
  <si>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</si>
  <si>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</si>
  <si>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</si>
  <si>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</si>
  <si>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</si>
  <si>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</si>
  <si>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</si>
  <si>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</si>
  <si>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</si>
  <si>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</si>
  <si>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</si>
  <si>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</si>
  <si>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</si>
  <si>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</si>
  <si>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</si>
  <si>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</si>
  <si>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</si>
  <si>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</si>
  <si>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</si>
  <si>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</si>
  <si>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</si>
  <si>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</si>
  <si>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</si>
  <si>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</si>
  <si>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</si>
  <si>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</si>
  <si>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</si>
  <si>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</si>
  <si>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</si>
  <si>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</si>
  <si>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</si>
  <si>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</si>
  <si>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</si>
  <si>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</si>
  <si>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</si>
  <si>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</si>
  <si>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</si>
  <si>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</si>
  <si>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</si>
  <si>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</si>
  <si>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</si>
  <si>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</si>
  <si>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</si>
  <si>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</si>
  <si>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</si>
  <si>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</si>
  <si>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</si>
  <si>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</si>
  <si>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</si>
  <si>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</si>
  <si>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</si>
  <si>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</si>
  <si>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</si>
  <si>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</si>
  <si>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</si>
  <si>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</si>
  <si>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</si>
  <si>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</si>
  <si>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</si>
  <si>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</si>
  <si>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</si>
  <si>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</si>
  <si>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</si>
  <si>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</si>
  <si>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</si>
  <si>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</si>
  <si>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</si>
  <si>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</si>
  <si>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</si>
  <si>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</si>
  <si>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</si>
  <si>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</si>
  <si>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</si>
  <si>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</si>
  <si>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</si>
  <si>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</si>
  <si>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</si>
  <si>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</si>
  <si>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</si>
  <si>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</si>
  <si>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</si>
  <si>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</si>
  <si>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</si>
  <si>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</si>
  <si>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</si>
  <si>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</si>
  <si>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</si>
  <si>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</si>
  <si>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</si>
  <si>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</si>
  <si>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</si>
  <si>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</si>
  <si>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</si>
  <si>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</si>
  <si>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</si>
  <si>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</si>
  <si>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</si>
  <si>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</si>
  <si>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</si>
  <si>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</si>
  <si>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</si>
  <si>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</si>
  <si>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</si>
  <si>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</si>
  <si>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</si>
  <si>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</si>
  <si>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</si>
  <si>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</si>
  <si>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</si>
  <si>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</si>
  <si>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</si>
  <si>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</si>
  <si>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</si>
  <si>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</si>
  <si>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</si>
  <si>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</si>
  <si>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</si>
  <si>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</si>
  <si>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</si>
  <si>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</si>
  <si>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</si>
  <si>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</si>
  <si>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</si>
  <si>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</si>
  <si>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</si>
  <si>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</si>
  <si>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</si>
  <si>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</si>
  <si>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</si>
  <si>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</si>
  <si>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</si>
  <si>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</si>
  <si>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</si>
  <si>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</si>
  <si>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</si>
  <si>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</si>
  <si>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</si>
  <si>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</si>
  <si>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</si>
  <si>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</si>
  <si>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</si>
  <si>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</si>
  <si>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</si>
  <si>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</si>
  <si>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</si>
  <si>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</si>
  <si>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</si>
  <si>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</si>
  <si>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</si>
  <si>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</si>
  <si>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</si>
  <si>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</si>
  <si>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</si>
  <si>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</si>
  <si>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</si>
  <si>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</si>
  <si>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</si>
  <si>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</si>
  <si>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</si>
  <si>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</si>
  <si>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</si>
  <si>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</si>
  <si>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</si>
  <si>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</si>
  <si>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</si>
  <si>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</si>
  <si>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</si>
  <si>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</si>
  <si>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</si>
  <si>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</si>
  <si>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</si>
  <si>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</si>
  <si>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</si>
  <si>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</si>
  <si>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</si>
  <si>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</si>
  <si>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</si>
  <si>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</si>
  <si>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</si>
  <si>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</si>
  <si>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</si>
  <si>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</si>
  <si>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</si>
  <si>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</si>
  <si>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</si>
  <si>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</si>
  <si>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</si>
  <si>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</si>
  <si>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</si>
  <si>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</si>
  <si>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</si>
  <si>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</si>
  <si>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</si>
  <si>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</si>
  <si>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</si>
  <si>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</si>
  <si>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</si>
  <si>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</si>
  <si>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</si>
  <si>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</si>
  <si>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</si>
  <si>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</si>
  <si>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</si>
  <si>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</si>
  <si>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</si>
  <si>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</si>
  <si>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</si>
  <si>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</si>
  <si>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</si>
  <si>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</si>
  <si>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</si>
  <si>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</si>
  <si>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</si>
  <si>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</si>
  <si>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</si>
  <si>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</si>
  <si>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</si>
  <si>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</si>
  <si>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</si>
  <si>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</si>
  <si>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</si>
  <si>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</si>
  <si>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</si>
  <si>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</si>
  <si>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</si>
  <si>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</si>
  <si>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</si>
  <si>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</si>
  <si>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</si>
  <si>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</si>
  <si>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</si>
  <si>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</si>
  <si>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</si>
  <si>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</si>
  <si>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</si>
  <si>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</si>
  <si>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</si>
  <si>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</si>
  <si>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</si>
  <si>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</si>
  <si>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</si>
  <si>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</si>
  <si>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</si>
  <si>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</si>
  <si>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</si>
  <si>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</si>
  <si>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</si>
  <si>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</si>
  <si>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</si>
  <si>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</si>
  <si>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</si>
  <si>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</si>
  <si>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</si>
  <si>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</si>
  <si>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</si>
  <si>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</si>
  <si>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</si>
  <si>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</si>
  <si>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</si>
  <si>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</si>
  <si>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</si>
  <si>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</si>
  <si>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</si>
  <si>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</si>
  <si>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</si>
  <si>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</si>
  <si>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</si>
  <si>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</si>
  <si>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</si>
  <si>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</si>
  <si>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</si>
  <si>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</si>
  <si>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</si>
  <si>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</si>
  <si>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</si>
  <si>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</si>
  <si>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</si>
  <si>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</si>
  <si>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</si>
  <si>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</si>
  <si>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</si>
  <si>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</si>
  <si>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</si>
  <si>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</si>
  <si>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</si>
  <si>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</si>
  <si>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</si>
  <si>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</si>
  <si>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</si>
  <si>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</si>
  <si>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</si>
  <si>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</si>
  <si>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</si>
  <si>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</si>
  <si>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</si>
  <si>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</si>
  <si>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</si>
  <si>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</si>
  <si>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</si>
  <si>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</si>
  <si>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</si>
  <si>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</si>
  <si>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</si>
  <si>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</si>
  <si>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</si>
  <si>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</si>
  <si>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</si>
  <si>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</si>
  <si>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</si>
  <si>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</si>
  <si>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</si>
  <si>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</si>
  <si>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</si>
  <si>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</si>
  <si>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</si>
  <si>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</si>
  <si>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</si>
  <si>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</si>
  <si>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</si>
  <si>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</si>
  <si>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</si>
  <si>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</si>
  <si>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</si>
  <si>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</si>
  <si>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</si>
  <si>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</si>
  <si>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</si>
  <si>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</si>
  <si>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</si>
  <si>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</si>
  <si>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</si>
  <si>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</si>
  <si>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</si>
  <si>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</si>
  <si>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</si>
  <si>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</si>
  <si>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</si>
  <si>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</si>
  <si>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</si>
  <si>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</si>
  <si>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</si>
  <si>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</si>
  <si>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</si>
  <si>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</si>
  <si>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</si>
  <si>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</si>
  <si>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</si>
  <si>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</si>
  <si>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</si>
  <si>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</si>
  <si>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</si>
  <si>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</si>
  <si>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</si>
  <si>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</si>
  <si>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</si>
  <si>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</si>
  <si>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</si>
  <si>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</si>
  <si>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</si>
  <si>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</si>
  <si>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</si>
  <si>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</si>
  <si>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</si>
  <si>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</si>
  <si>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</si>
  <si>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</si>
  <si>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</si>
  <si>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</si>
  <si>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</si>
  <si>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</si>
  <si>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</si>
  <si>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</si>
  <si>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</si>
  <si>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</si>
  <si>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</si>
  <si>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</si>
  <si>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</si>
  <si>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</si>
  <si>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</si>
  <si>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</si>
  <si>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</si>
  <si>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</si>
  <si>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</si>
  <si>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</si>
  <si>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</si>
  <si>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</si>
  <si>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</si>
  <si>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</si>
  <si>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</si>
  <si>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</si>
  <si>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</si>
  <si>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</si>
  <si>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</si>
  <si>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</si>
  <si>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</si>
  <si>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</si>
  <si>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</si>
  <si>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</si>
  <si>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</si>
  <si>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</si>
  <si>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</si>
  <si>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</si>
  <si>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</si>
  <si>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</si>
  <si>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</si>
  <si>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</si>
  <si>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</si>
  <si>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</si>
  <si>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</si>
  <si>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</si>
  <si>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</si>
  <si>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</si>
  <si>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</si>
  <si>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</si>
  <si>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</si>
  <si>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</si>
  <si>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</si>
  <si>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</si>
  <si>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</si>
  <si>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</si>
  <si>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</si>
  <si>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</si>
  <si>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</si>
  <si>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</si>
  <si>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</si>
  <si>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</si>
  <si>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</si>
  <si>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</si>
  <si>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</si>
  <si>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</si>
  <si>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</si>
  <si>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</si>
  <si>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</si>
  <si>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</si>
  <si>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</si>
  <si>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</si>
  <si>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</si>
  <si>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</si>
  <si>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</si>
  <si>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</si>
  <si>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</si>
  <si>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</si>
  <si>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</si>
  <si>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</si>
  <si>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</si>
  <si>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</si>
  <si>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</si>
  <si>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</si>
  <si>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</si>
  <si>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</si>
  <si>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</si>
  <si>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</si>
  <si>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</si>
  <si>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</si>
  <si>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</si>
  <si>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</si>
  <si>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</si>
  <si>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</si>
  <si>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</si>
  <si>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</si>
  <si>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</si>
  <si>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</si>
  <si>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</si>
  <si>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</si>
  <si>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</si>
  <si>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</si>
  <si>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</si>
  <si>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</si>
  <si>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</si>
  <si>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</si>
  <si>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</si>
  <si>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</si>
  <si>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</si>
  <si>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</si>
  <si>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</si>
  <si>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</si>
  <si>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</si>
  <si>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</si>
  <si>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</si>
  <si>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</si>
  <si>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</si>
  <si>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</si>
  <si>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</si>
  <si>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</si>
  <si>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</si>
  <si>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</si>
  <si>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</si>
  <si>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</si>
  <si>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</si>
  <si>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</si>
  <si>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</si>
  <si>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</si>
  <si>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</si>
  <si>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</si>
  <si>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</si>
  <si>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</si>
  <si>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</si>
  <si>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</si>
  <si>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</si>
  <si>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</si>
  <si>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</si>
  <si>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</si>
  <si>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</si>
  <si>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</si>
  <si>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</si>
  <si>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</si>
  <si>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</si>
  <si>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</si>
  <si>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</si>
  <si>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</si>
  <si>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</si>
  <si>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</si>
  <si>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</si>
  <si>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</si>
  <si>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</si>
  <si>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</si>
  <si>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</si>
  <si>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</si>
  <si>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</si>
  <si>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</si>
  <si>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</si>
  <si>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</si>
  <si>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</si>
  <si>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</si>
  <si>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</si>
  <si>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</si>
  <si>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</si>
  <si>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</si>
  <si>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</si>
  <si>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</si>
  <si>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</si>
  <si>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</si>
  <si>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</si>
  <si>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</si>
  <si>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</si>
  <si>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</si>
  <si>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</si>
  <si>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</si>
  <si>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</si>
  <si>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</si>
  <si>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</si>
  <si>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</si>
  <si>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</si>
  <si>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</si>
  <si>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</si>
  <si>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</si>
  <si>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</si>
  <si>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</si>
  <si>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</si>
  <si>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</si>
  <si>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</si>
  <si>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</si>
  <si>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</si>
  <si>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</si>
  <si>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</si>
  <si>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</si>
  <si>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</si>
  <si>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</si>
  <si>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</si>
  <si>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</si>
  <si>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</si>
  <si>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</si>
  <si>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</si>
  <si>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</si>
  <si>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</si>
  <si>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</si>
  <si>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</si>
  <si>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</si>
  <si>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</si>
  <si>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</si>
  <si>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</si>
  <si>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</si>
  <si>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</si>
  <si>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</si>
  <si>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</si>
  <si>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</si>
  <si>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</si>
  <si>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</si>
  <si>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</si>
  <si>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</si>
  <si>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</si>
  <si>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</si>
  <si>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</si>
  <si>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</si>
  <si>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</si>
  <si>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</si>
  <si>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</si>
  <si>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</si>
  <si>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</si>
  <si>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</si>
  <si>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</si>
  <si>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</si>
  <si>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</si>
  <si>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</si>
  <si>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</si>
  <si>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</si>
  <si>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</si>
  <si>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</si>
  <si>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</si>
  <si>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</si>
  <si>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</si>
  <si>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</si>
  <si>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</si>
  <si>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</si>
  <si>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</si>
  <si>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</si>
  <si>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</si>
  <si>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</si>
  <si>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</si>
  <si>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</si>
  <si>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</si>
  <si>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</si>
  <si>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</si>
  <si>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</si>
  <si>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</si>
  <si>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</si>
  <si>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</si>
  <si>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</si>
  <si>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</si>
  <si>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</si>
  <si>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</si>
  <si>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</si>
  <si>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</si>
  <si>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</si>
  <si>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</si>
  <si>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</si>
  <si>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</si>
  <si>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</si>
  <si>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</si>
  <si>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</si>
  <si>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</si>
  <si>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</si>
  <si>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</si>
  <si>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</si>
  <si>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</si>
  <si>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</si>
  <si>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</si>
  <si>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</si>
  <si>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</si>
  <si>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</si>
  <si>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</si>
  <si>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</si>
  <si>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</si>
  <si>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</si>
  <si>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</si>
  <si>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</si>
  <si>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</si>
  <si>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</si>
  <si>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</si>
  <si>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</si>
  <si>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</si>
  <si>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</si>
  <si>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</si>
  <si>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</si>
  <si>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</si>
  <si>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</si>
  <si>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</si>
  <si>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</si>
  <si>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</si>
  <si>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</si>
  <si>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</si>
  <si>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</si>
  <si>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</si>
  <si>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</si>
  <si>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</si>
  <si>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</si>
  <si>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</si>
  <si>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</si>
  <si>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</si>
  <si>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</si>
  <si>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</si>
  <si>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</si>
  <si>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</si>
  <si>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</si>
  <si>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</si>
  <si>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</si>
  <si>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</si>
  <si>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</si>
  <si>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</si>
  <si>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</si>
  <si>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</si>
  <si>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</si>
  <si>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</si>
  <si>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</si>
  <si>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</si>
  <si>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</si>
  <si>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</si>
  <si>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</si>
  <si>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</si>
  <si>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</si>
  <si>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</si>
  <si>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</si>
  <si>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</si>
  <si>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</si>
  <si>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</si>
  <si>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</si>
  <si>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</si>
  <si>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</si>
  <si>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</si>
  <si>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</si>
  <si>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</si>
  <si>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</si>
  <si>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</si>
  <si>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</si>
  <si>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</si>
  <si>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</si>
  <si>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</si>
  <si>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</si>
  <si>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</si>
  <si>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</si>
  <si>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</si>
  <si>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</si>
  <si>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</si>
  <si>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</si>
  <si>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</si>
  <si>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</si>
  <si>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</si>
  <si>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</si>
  <si>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</si>
  <si>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</si>
  <si>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</si>
  <si>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</si>
  <si>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</si>
  <si>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</si>
  <si>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</si>
  <si>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</si>
  <si>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</si>
  <si>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</si>
  <si>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</si>
  <si>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</si>
  <si>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</si>
  <si>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</si>
  <si>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</si>
  <si>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</si>
  <si>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</si>
  <si>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</si>
  <si>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</si>
  <si>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</si>
  <si>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</si>
  <si>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</si>
  <si>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</si>
  <si>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</si>
  <si>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</si>
  <si>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</si>
  <si>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</si>
  <si>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</si>
  <si>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</si>
  <si>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</si>
  <si>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</si>
  <si>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</si>
  <si>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</si>
  <si>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</si>
  <si>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</si>
  <si>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</si>
  <si>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</si>
  <si>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</si>
  <si>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</si>
  <si>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</si>
  <si>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</si>
  <si>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</si>
  <si>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</si>
  <si>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</si>
  <si>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</si>
  <si>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</si>
  <si>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</si>
  <si>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</si>
  <si>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</si>
  <si>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</si>
  <si>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</si>
  <si>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</si>
  <si>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</si>
  <si>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</si>
  <si>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</si>
  <si>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</si>
  <si>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</si>
  <si>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</si>
  <si>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</si>
  <si>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</si>
  <si>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</si>
  <si>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</si>
  <si>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</si>
  <si>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</si>
  <si>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</si>
  <si>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</si>
  <si>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</si>
  <si>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</si>
  <si>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</si>
  <si>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</si>
  <si>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</si>
  <si>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</si>
  <si>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</si>
  <si>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</si>
  <si>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</si>
  <si>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</si>
  <si>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</si>
  <si>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</si>
  <si>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</si>
  <si>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</si>
  <si>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</si>
  <si>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</si>
  <si>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</si>
  <si>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</si>
  <si>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</si>
  <si>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</si>
  <si>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</si>
  <si>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</si>
  <si>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</si>
  <si>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</si>
  <si>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</si>
  <si>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</si>
  <si>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</si>
  <si>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</si>
  <si>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</si>
  <si>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</si>
  <si>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</si>
  <si>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</si>
  <si>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</si>
  <si>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</si>
  <si>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</si>
  <si>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</si>
  <si>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</si>
  <si>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</si>
  <si>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</si>
  <si>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</si>
  <si>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</si>
  <si>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</si>
  <si>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</si>
  <si>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</si>
  <si>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</si>
  <si>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</si>
  <si>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</si>
  <si>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</si>
  <si>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</si>
  <si>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</si>
  <si>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</si>
  <si>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</si>
  <si>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</si>
  <si>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</si>
  <si>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</si>
  <si>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</si>
  <si>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</si>
  <si>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</si>
  <si>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</si>
  <si>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</si>
  <si>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</si>
  <si>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</si>
  <si>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</si>
  <si>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</si>
  <si>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</si>
  <si>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</si>
  <si>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</si>
  <si>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</si>
  <si>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</si>
  <si>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</si>
  <si>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</si>
  <si>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</si>
  <si>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</si>
  <si>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</si>
  <si>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</si>
  <si>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</si>
  <si>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</si>
  <si>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</si>
  <si>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</si>
  <si>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</si>
  <si>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</si>
  <si>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</si>
  <si>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</si>
  <si>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</si>
  <si>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</si>
  <si>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</si>
  <si>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</si>
  <si>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</si>
  <si>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</si>
  <si>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</si>
  <si>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</si>
  <si>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</si>
  <si>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</si>
  <si>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</si>
  <si>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</si>
  <si>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</si>
  <si>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</si>
  <si>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</si>
  <si>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</si>
  <si>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</si>
  <si>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</si>
  <si>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</si>
  <si>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</si>
  <si>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</si>
  <si>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</si>
  <si>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</si>
  <si>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</si>
  <si>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</si>
  <si>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</si>
  <si>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</si>
  <si>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</si>
  <si>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</si>
  <si>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</si>
  <si>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</si>
  <si>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</si>
  <si>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</si>
  <si>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</si>
  <si>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</si>
  <si>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</si>
  <si>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</si>
  <si>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</si>
  <si>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</si>
  <si>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</si>
  <si>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</si>
  <si>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</si>
  <si>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</si>
  <si>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</si>
  <si>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</si>
  <si>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</si>
  <si>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</si>
  <si>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</si>
  <si>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</si>
  <si>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</si>
  <si>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</si>
  <si>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</si>
  <si>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</si>
  <si>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</si>
  <si>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</si>
  <si>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</si>
  <si>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</si>
  <si>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</si>
  <si>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</si>
  <si>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</si>
  <si>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</si>
  <si>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</si>
  <si>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</si>
  <si>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</si>
  <si>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</si>
  <si>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</si>
  <si>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</si>
  <si>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</si>
  <si>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</si>
  <si>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</si>
  <si>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</si>
  <si>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</si>
  <si>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</si>
  <si>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</si>
  <si>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</si>
  <si>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</si>
  <si>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</si>
  <si>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</si>
  <si>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</si>
  <si>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</si>
  <si>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</si>
  <si>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</si>
  <si>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</si>
  <si>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</si>
  <si>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</si>
  <si>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</si>
  <si>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</si>
  <si>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</si>
  <si>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</si>
  <si>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</si>
  <si>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</si>
  <si>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</si>
  <si>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</si>
  <si>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</si>
  <si>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</si>
  <si>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</si>
  <si>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</si>
  <si>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</si>
  <si>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</si>
  <si>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</si>
  <si>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</si>
  <si>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</si>
  <si>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</si>
  <si>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</si>
  <si>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</si>
  <si>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</si>
  <si>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</si>
  <si>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</si>
  <si>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</si>
  <si>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</si>
  <si>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</si>
  <si>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</si>
  <si>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</si>
  <si>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</si>
  <si>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</si>
  <si>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</si>
  <si>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</si>
  <si>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</si>
  <si>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</si>
  <si>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</si>
  <si>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</si>
  <si>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</si>
  <si>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</si>
  <si>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</si>
  <si>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</si>
  <si>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</si>
  <si>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</si>
  <si>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</si>
  <si>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</si>
  <si>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</si>
  <si>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</si>
  <si>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</si>
  <si>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</si>
  <si>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</si>
  <si>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</si>
  <si>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</si>
  <si>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</si>
  <si>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</si>
  <si>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</si>
  <si>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</si>
  <si>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</si>
  <si>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</si>
  <si>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</si>
  <si>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</si>
  <si>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</si>
  <si>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</si>
  <si>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</si>
  <si>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</si>
  <si>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</si>
  <si>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</si>
  <si>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</si>
  <si>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</si>
  <si>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</si>
  <si>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</si>
  <si>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</si>
  <si>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</si>
  <si>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</si>
  <si>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</si>
  <si>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</si>
  <si>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</si>
  <si>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</si>
  <si>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</si>
  <si>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</si>
  <si>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</si>
  <si>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</si>
  <si>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</si>
  <si>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</si>
  <si>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</si>
  <si>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</si>
  <si>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</si>
  <si>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</si>
  <si>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</si>
  <si>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</si>
  <si>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</si>
  <si>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</si>
  <si>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</si>
  <si>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</si>
  <si>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</si>
  <si>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</si>
  <si>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</si>
  <si>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</si>
  <si>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</si>
  <si>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</si>
  <si>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</si>
  <si>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</si>
  <si>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</si>
  <si>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</si>
  <si>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</si>
  <si>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</si>
  <si>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</si>
  <si>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</si>
  <si>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</si>
  <si>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</si>
  <si>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</si>
  <si>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</si>
  <si>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</si>
  <si>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</si>
  <si>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</si>
  <si>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</si>
  <si>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</si>
  <si>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</si>
  <si>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</si>
  <si>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</si>
  <si>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</si>
  <si>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</si>
  <si>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</si>
  <si>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</si>
  <si>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</si>
  <si>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</si>
  <si>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</si>
  <si>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</si>
  <si>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</si>
  <si>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</si>
  <si>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</si>
  <si>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</si>
  <si>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</si>
  <si>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</si>
  <si>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</si>
  <si>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</si>
  <si>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</si>
  <si>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</si>
  <si>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</si>
  <si>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</si>
  <si>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</si>
  <si>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</si>
  <si>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</si>
  <si>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</si>
  <si>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</si>
  <si>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</si>
  <si>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</si>
  <si>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</si>
  <si>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</si>
  <si>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</si>
  <si>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</si>
  <si>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</si>
  <si>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</si>
  <si>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</si>
  <si>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</si>
  <si>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</si>
  <si>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</si>
  <si>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</si>
  <si>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</si>
  <si>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</si>
  <si>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</si>
  <si>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</si>
  <si>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</si>
  <si>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</si>
  <si>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</si>
  <si>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</si>
  <si>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</si>
  <si>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</si>
  <si>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</si>
  <si>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</si>
  <si>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</si>
  <si>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</si>
  <si>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</si>
  <si>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</si>
  <si>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</si>
  <si>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</si>
  <si>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</si>
  <si>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</si>
  <si>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</si>
  <si>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</si>
  <si>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</si>
  <si>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</si>
  <si>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</si>
  <si>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</si>
  <si>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</si>
  <si>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</si>
  <si>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</si>
  <si>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</si>
  <si>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</si>
  <si>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</si>
  <si>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</si>
  <si>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</si>
  <si>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</si>
  <si>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</si>
  <si>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</si>
  <si>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</si>
  <si>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</si>
  <si>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</si>
  <si>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</si>
  <si>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</si>
  <si>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</si>
  <si>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</si>
  <si>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</si>
  <si>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</si>
  <si>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</si>
  <si>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</si>
  <si>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</si>
  <si>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</si>
  <si>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</si>
  <si>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</si>
  <si>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</si>
  <si>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</si>
  <si>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</si>
  <si>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</si>
  <si>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</si>
  <si>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</si>
  <si>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</si>
  <si>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</si>
  <si>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</si>
  <si>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</si>
  <si>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</si>
  <si>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</si>
  <si>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</si>
  <si>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</si>
  <si>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</si>
  <si>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</si>
  <si>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</si>
  <si>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</si>
  <si>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</si>
  <si>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</si>
  <si>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</si>
  <si>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</si>
  <si>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</si>
  <si>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</si>
  <si>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</si>
  <si>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</si>
  <si>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</si>
  <si>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</si>
  <si>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</si>
  <si>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</si>
  <si>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</si>
  <si>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</si>
  <si>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</si>
  <si>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</si>
  <si>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</si>
  <si>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</si>
  <si>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</si>
  <si>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</si>
  <si>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</si>
  <si>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</si>
  <si>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</si>
  <si>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</si>
  <si>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</si>
  <si>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</si>
  <si>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</si>
  <si>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</si>
  <si>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</si>
  <si>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</si>
  <si>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</si>
  <si>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</si>
  <si>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</si>
  <si>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</si>
  <si>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</si>
  <si>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</si>
  <si>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</si>
  <si>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</si>
  <si>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</si>
  <si>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</si>
  <si>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</si>
  <si>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</si>
  <si>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</si>
  <si>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</si>
  <si>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</si>
  <si>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</si>
  <si>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</si>
  <si>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</si>
  <si>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</si>
  <si>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</si>
  <si>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</si>
  <si>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</si>
  <si>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</si>
  <si>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</si>
  <si>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</si>
  <si>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</si>
  <si>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</si>
  <si>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</si>
  <si>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</si>
  <si>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</si>
  <si>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</si>
  <si>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</si>
  <si>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</si>
  <si>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</si>
  <si>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</si>
  <si>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</si>
  <si>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</si>
  <si>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</si>
  <si>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</si>
  <si>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</si>
  <si>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</si>
  <si>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</si>
  <si>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</si>
  <si>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</si>
  <si>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</si>
  <si>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</si>
  <si>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</si>
  <si>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</si>
  <si>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</si>
  <si>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</si>
  <si>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</si>
  <si>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</si>
  <si>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</si>
  <si>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</si>
  <si>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</si>
  <si>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</si>
  <si>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</si>
  <si>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</si>
  <si>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</si>
  <si>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</si>
  <si>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</si>
  <si>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</si>
  <si>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</si>
  <si>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</si>
  <si>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</si>
  <si>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</si>
  <si>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</si>
  <si>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</si>
  <si>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</si>
  <si>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</si>
  <si>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</si>
  <si>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</si>
  <si>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</si>
  <si>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</si>
  <si>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</si>
  <si>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</si>
  <si>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</si>
  <si>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</si>
  <si>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</si>
  <si>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</si>
  <si>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</si>
  <si>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</si>
  <si>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</si>
  <si>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</si>
  <si>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</si>
  <si>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</si>
  <si>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</si>
  <si>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</si>
  <si>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</si>
  <si>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</si>
  <si>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</si>
  <si>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</si>
  <si>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</si>
  <si>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</si>
  <si>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</si>
  <si>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</si>
  <si>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</si>
  <si>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</si>
  <si>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</si>
  <si>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</si>
  <si>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</si>
  <si>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</si>
  <si>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</si>
  <si>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</si>
  <si>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</si>
  <si>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</si>
  <si>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</si>
  <si>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</si>
  <si>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</si>
  <si>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</si>
  <si>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</si>
  <si>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</si>
  <si>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</si>
  <si>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</si>
  <si>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</si>
  <si>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</si>
  <si>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</si>
  <si>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</si>
  <si>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</si>
  <si>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</si>
  <si>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</si>
  <si>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</si>
  <si>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</si>
  <si>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</si>
  <si>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</si>
  <si>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</si>
  <si>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</si>
  <si>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</si>
  <si>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</si>
  <si>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</si>
  <si>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</si>
  <si>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</si>
  <si>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</si>
  <si>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</si>
  <si>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</si>
  <si>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</si>
  <si>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</si>
  <si>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</si>
  <si>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</si>
  <si>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</si>
  <si>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</si>
  <si>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</si>
  <si>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</si>
  <si>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</si>
  <si>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</si>
  <si>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</si>
  <si>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</si>
  <si>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</si>
  <si>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</si>
  <si>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</si>
  <si>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</si>
  <si>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</si>
  <si>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</si>
  <si>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</si>
  <si>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</si>
  <si>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</si>
  <si>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</si>
  <si>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</si>
  <si>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</si>
  <si>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</si>
  <si>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</si>
  <si>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</si>
  <si>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</si>
  <si>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</si>
  <si>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</si>
  <si>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</si>
  <si>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</si>
  <si>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</si>
  <si>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</si>
  <si>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</si>
  <si>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</si>
  <si>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</si>
  <si>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</si>
  <si>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</si>
  <si>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</si>
  <si>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</si>
  <si>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</si>
  <si>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</si>
  <si>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</si>
  <si>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</si>
  <si>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</si>
  <si>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</si>
  <si>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</si>
  <si>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</si>
  <si>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</si>
  <si>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</si>
  <si>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</si>
  <si>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</si>
  <si>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</si>
  <si>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</si>
  <si>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</si>
  <si>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</si>
  <si>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</si>
  <si>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</si>
  <si>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</si>
  <si>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</si>
  <si>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</si>
  <si>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</si>
  <si>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</si>
  <si>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</si>
  <si>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</si>
  <si>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</si>
  <si>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</si>
  <si>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</si>
  <si>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</si>
  <si>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</si>
  <si>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</si>
  <si>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</si>
  <si>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</si>
  <si>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</si>
  <si>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</si>
  <si>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</si>
  <si>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</si>
  <si>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</si>
  <si>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</si>
  <si>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</si>
  <si>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</si>
  <si>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</si>
  <si>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</si>
  <si>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</si>
  <si>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</si>
  <si>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</si>
  <si>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</si>
  <si>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</si>
  <si>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</si>
  <si>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</si>
  <si>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</si>
  <si>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</si>
  <si>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</si>
  <si>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</si>
  <si>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</si>
  <si>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</si>
  <si>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</si>
  <si>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</si>
  <si>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</si>
  <si>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</si>
  <si>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</si>
  <si>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</si>
  <si>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</si>
  <si>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</si>
  <si>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</si>
  <si>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</si>
  <si>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</si>
  <si>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</si>
  <si>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</si>
  <si>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</si>
  <si>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</si>
  <si>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</si>
  <si>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</si>
  <si>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</si>
  <si>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</si>
  <si>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</si>
  <si>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</si>
  <si>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</si>
  <si>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</si>
  <si>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</si>
  <si>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</si>
  <si>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</si>
  <si>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</si>
  <si>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</si>
  <si>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</si>
  <si>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</si>
  <si>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</si>
  <si>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</si>
  <si>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</si>
  <si>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</si>
  <si>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</si>
  <si>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</si>
  <si>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</si>
  <si>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</si>
  <si>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</si>
  <si>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</si>
  <si>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</si>
  <si>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</si>
  <si>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</si>
  <si>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</si>
  <si>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</si>
  <si>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</si>
  <si>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</si>
  <si>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</si>
  <si>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</si>
  <si>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</si>
  <si>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</si>
  <si>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</si>
  <si>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</si>
  <si>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</si>
  <si>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</si>
  <si>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</si>
  <si>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</si>
  <si>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</si>
  <si>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</si>
  <si>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</si>
  <si>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</si>
  <si>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</si>
  <si>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</si>
  <si>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</si>
  <si>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</si>
  <si>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</si>
  <si>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</si>
  <si>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</si>
  <si>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</si>
  <si>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</si>
  <si>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</si>
  <si>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</si>
  <si>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</si>
  <si>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</si>
  <si>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</si>
  <si>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</si>
  <si>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</si>
  <si>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</si>
  <si>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</si>
  <si>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</si>
  <si>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</si>
  <si>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</si>
  <si>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</si>
  <si>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</si>
  <si>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</si>
  <si>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</si>
  <si>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</si>
  <si>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</si>
  <si>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</si>
  <si>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</si>
  <si>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</si>
  <si>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</si>
  <si>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</si>
  <si>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</si>
  <si>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</si>
  <si>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</si>
  <si>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</si>
  <si>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</si>
  <si>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</si>
  <si>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</si>
  <si>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</si>
  <si>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</si>
  <si>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</si>
  <si>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</si>
  <si>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</si>
  <si>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</si>
  <si>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</si>
  <si>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</si>
  <si>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</si>
  <si>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</si>
  <si>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</si>
  <si>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</si>
  <si>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</si>
  <si>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</si>
  <si>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</si>
  <si>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</si>
  <si>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</si>
  <si>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</si>
  <si>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</si>
  <si>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</si>
  <si>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</si>
  <si>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</si>
  <si>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</si>
  <si>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</si>
  <si>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</si>
  <si>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</si>
  <si>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</si>
  <si>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</si>
  <si>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</si>
  <si>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</si>
  <si>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</si>
  <si>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</si>
  <si>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</si>
  <si>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</si>
  <si>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</si>
  <si>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</si>
  <si>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</si>
  <si>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</si>
  <si>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</si>
  <si>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</si>
  <si>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</si>
  <si>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</si>
  <si>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</si>
  <si>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</si>
  <si>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</si>
  <si>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</si>
  <si>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</si>
  <si>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</si>
  <si>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</si>
  <si>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</si>
  <si>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</si>
  <si>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</si>
  <si>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</si>
  <si>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</si>
  <si>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</si>
  <si>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</si>
  <si>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</si>
  <si>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</si>
  <si>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</si>
  <si>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</si>
  <si>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</si>
  <si>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</si>
  <si>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</si>
  <si>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</si>
  <si>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</si>
  <si>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</si>
  <si>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</si>
  <si>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</si>
  <si>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</si>
  <si>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</si>
  <si>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</si>
  <si>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</si>
  <si>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</si>
  <si>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</si>
  <si>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</si>
  <si>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</si>
  <si>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</si>
  <si>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</si>
  <si>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</si>
  <si>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</si>
  <si>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</si>
  <si>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</si>
  <si>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</si>
  <si>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</si>
  <si>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</si>
  <si>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</si>
  <si>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</si>
  <si>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</si>
  <si>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</si>
  <si>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</si>
  <si>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</si>
  <si>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</si>
  <si>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</si>
  <si>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</si>
  <si>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</si>
  <si>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</si>
  <si>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</si>
  <si>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</si>
  <si>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</si>
  <si>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</si>
  <si>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</si>
  <si>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</si>
  <si>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</si>
  <si>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</si>
  <si>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</si>
  <si>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</si>
  <si>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</si>
  <si>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</si>
  <si>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</si>
  <si>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</si>
  <si>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</si>
  <si>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</si>
  <si>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</si>
  <si>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</si>
  <si>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</si>
  <si>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</si>
  <si>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</si>
  <si>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</si>
  <si>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</si>
  <si>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</si>
  <si>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</si>
  <si>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</si>
  <si>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</si>
  <si>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</si>
  <si>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</si>
  <si>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</si>
  <si>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</si>
  <si>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</si>
  <si>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</si>
  <si>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</si>
  <si>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</si>
  <si>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</si>
  <si>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</si>
  <si>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</si>
  <si>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</si>
  <si>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</si>
  <si>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</si>
  <si>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</si>
  <si>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</si>
  <si>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</si>
  <si>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</si>
  <si>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</si>
  <si>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</si>
  <si>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</si>
  <si>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</si>
  <si>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</si>
  <si>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</si>
  <si>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</si>
  <si>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</si>
  <si>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</si>
  <si>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</si>
  <si>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</si>
  <si>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</si>
  <si>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</si>
  <si>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</si>
  <si>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</si>
  <si>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</si>
  <si>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</si>
  <si>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</si>
  <si>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</si>
  <si>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</si>
  <si>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</si>
  <si>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</si>
  <si>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</si>
  <si>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</si>
  <si>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</si>
  <si>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</si>
  <si>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</si>
  <si>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</si>
  <si>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</si>
  <si>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</si>
  <si>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</si>
  <si>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</si>
  <si>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</si>
  <si>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</si>
  <si>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</si>
  <si>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</si>
  <si>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</si>
  <si>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</si>
  <si>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</si>
  <si>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</si>
  <si>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</si>
  <si>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</si>
  <si>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</si>
  <si>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</si>
  <si>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</si>
  <si>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</si>
  <si>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</si>
  <si>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</si>
  <si>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</si>
  <si>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</si>
  <si>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</si>
  <si>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</si>
  <si>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</si>
  <si>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</si>
  <si>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</si>
  <si>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</si>
  <si>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</si>
  <si>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</si>
  <si>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</si>
  <si>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</si>
  <si>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</si>
  <si>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</si>
  <si>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</si>
  <si>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</si>
  <si>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</si>
  <si>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</si>
  <si>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</si>
  <si>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</si>
  <si>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</si>
  <si>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</si>
  <si>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</si>
  <si>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</si>
  <si>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</si>
  <si>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</si>
  <si>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</si>
  <si>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</si>
  <si>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</si>
  <si>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</si>
  <si>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</si>
  <si>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</si>
  <si>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</si>
  <si>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</si>
  <si>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</si>
  <si>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</si>
  <si>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</si>
  <si>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</si>
  <si>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</si>
  <si>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</si>
  <si>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</si>
  <si>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</si>
  <si>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</si>
  <si>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</si>
  <si>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</si>
  <si>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</si>
  <si>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</si>
  <si>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</si>
  <si>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</si>
  <si>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</si>
  <si>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</si>
  <si>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</si>
  <si>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</si>
  <si>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</si>
  <si>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</si>
  <si>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</si>
  <si>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</si>
  <si>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</si>
  <si>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</si>
  <si>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</si>
  <si>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</si>
  <si>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</si>
  <si>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</si>
  <si>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</si>
  <si>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</si>
  <si>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</si>
  <si>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</si>
  <si>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</si>
  <si>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</si>
  <si>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</si>
  <si>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</si>
  <si>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</si>
  <si>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</si>
  <si>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</si>
  <si>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</si>
  <si>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</si>
  <si>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</si>
  <si>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</si>
  <si>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</si>
  <si>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</si>
  <si>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</si>
  <si>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</si>
  <si>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</si>
  <si>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</si>
  <si>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</si>
  <si>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</si>
  <si>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</si>
  <si>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</si>
  <si>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</si>
  <si>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</si>
  <si>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</si>
  <si>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</si>
  <si>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</si>
  <si>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</si>
  <si>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</si>
  <si>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</si>
  <si>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</si>
  <si>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</si>
  <si>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</si>
  <si>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</si>
  <si>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</si>
  <si>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</si>
  <si>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</si>
  <si>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</si>
  <si>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</si>
  <si>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</si>
  <si>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</si>
  <si>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</si>
  <si>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</si>
  <si>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</si>
  <si>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</si>
  <si>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</si>
  <si>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</si>
  <si>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</si>
  <si>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</si>
  <si>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</si>
  <si>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</si>
  <si>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</si>
  <si>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</si>
  <si>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</si>
  <si>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</si>
  <si>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</si>
  <si>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</si>
  <si>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</si>
  <si>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</si>
  <si>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</si>
  <si>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</si>
  <si>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</si>
  <si>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</si>
  <si>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</si>
  <si>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</si>
  <si>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</si>
  <si>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</si>
  <si>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</si>
  <si>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</si>
  <si>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</si>
  <si>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</si>
  <si>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</si>
  <si>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</si>
  <si>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</si>
  <si>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</si>
  <si>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</si>
  <si>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</si>
  <si>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</si>
  <si>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</si>
  <si>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</si>
  <si>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</si>
  <si>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</si>
  <si>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</si>
  <si>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</si>
  <si>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</si>
  <si>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</si>
  <si>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</si>
  <si>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</si>
  <si>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</si>
  <si>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</si>
  <si>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</si>
  <si>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</si>
  <si>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</si>
  <si>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</si>
  <si>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</si>
  <si>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</si>
  <si>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</si>
  <si>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</si>
  <si>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</si>
  <si>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</si>
  <si>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</si>
  <si>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</si>
  <si>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</si>
  <si>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</si>
  <si>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</si>
  <si>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</si>
  <si>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</si>
  <si>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</si>
  <si>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</si>
  <si>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</si>
  <si>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</si>
  <si>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</si>
  <si>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</si>
  <si>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</si>
  <si>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</si>
  <si>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</si>
  <si>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</si>
  <si>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</si>
  <si>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</si>
  <si>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</si>
  <si>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</si>
  <si>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</si>
  <si>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</si>
  <si>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</si>
  <si>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</si>
  <si>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</si>
  <si>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</si>
  <si>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</si>
  <si>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</si>
  <si>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</si>
  <si>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</si>
  <si>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</si>
  <si>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</si>
  <si>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</si>
  <si>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</si>
  <si>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</si>
  <si>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</si>
  <si>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</si>
  <si>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</si>
  <si>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</si>
  <si>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</si>
  <si>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</si>
  <si>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</si>
  <si>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</si>
  <si>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</si>
  <si>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</si>
  <si>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</si>
  <si>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</si>
  <si>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</si>
  <si>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</si>
  <si>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</si>
  <si>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</si>
  <si>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</si>
  <si>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</si>
  <si>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</si>
  <si>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</si>
  <si>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</si>
  <si>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</si>
  <si>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</si>
  <si>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</si>
  <si>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</si>
  <si>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</si>
  <si>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</si>
  <si>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</si>
  <si>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</si>
  <si>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</si>
  <si>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</si>
  <si>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</si>
  <si>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</si>
  <si>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</si>
  <si>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</si>
  <si>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</si>
  <si>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</si>
  <si>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</si>
  <si>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</si>
  <si>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</si>
  <si>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</si>
  <si>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</si>
  <si>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</si>
  <si>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</si>
  <si>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</si>
  <si>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</si>
  <si>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</si>
  <si>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</si>
  <si>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</si>
  <si>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</si>
  <si>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</si>
  <si>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</si>
  <si>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</si>
  <si>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</si>
  <si>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</si>
  <si>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</si>
  <si>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</si>
  <si>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</si>
  <si>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</si>
  <si>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</si>
  <si>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</si>
  <si>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</si>
  <si>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</si>
  <si>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</si>
  <si>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</si>
  <si>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</si>
  <si>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</si>
  <si>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</si>
  <si>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</si>
  <si>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</si>
  <si>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</si>
  <si>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</si>
  <si>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</si>
  <si>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</si>
  <si>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</si>
  <si>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</si>
  <si>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</si>
  <si>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</si>
  <si>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</si>
  <si>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</si>
  <si>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</si>
  <si>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</si>
  <si>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</si>
  <si>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</si>
  <si>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</si>
  <si>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</si>
  <si>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</si>
  <si>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</si>
  <si>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</si>
  <si>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</si>
  <si>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</si>
  <si>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</si>
  <si>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</si>
  <si>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</si>
  <si>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</si>
  <si>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</si>
  <si>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</si>
  <si>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</si>
  <si>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</si>
  <si>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</si>
  <si>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</si>
  <si>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</si>
  <si>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</si>
  <si>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</si>
  <si>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</si>
  <si>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</si>
  <si>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</si>
  <si>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</si>
  <si>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</si>
  <si>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</si>
  <si>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</si>
  <si>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</si>
  <si>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</si>
  <si>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</si>
  <si>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</si>
  <si>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</si>
  <si>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</si>
  <si>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</si>
  <si>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</si>
  <si>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</si>
  <si>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</si>
  <si>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</si>
  <si>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</si>
  <si>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</si>
  <si>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</si>
  <si>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</si>
  <si>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</si>
  <si>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</si>
  <si>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</si>
  <si>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</si>
  <si>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</si>
  <si>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</si>
  <si>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</si>
  <si>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</si>
  <si>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</si>
  <si>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</si>
  <si>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</si>
  <si>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</si>
  <si>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</si>
  <si>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</si>
  <si>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</si>
  <si>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</si>
  <si>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</si>
  <si>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</si>
  <si>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</si>
  <si>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</si>
  <si>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</si>
  <si>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</si>
  <si>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</si>
  <si>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</si>
  <si>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</si>
  <si>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</si>
  <si>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</si>
  <si>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</si>
  <si>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</si>
  <si>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</si>
  <si>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</si>
  <si>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</si>
  <si>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</si>
  <si>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</si>
  <si>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</si>
  <si>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</si>
  <si>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</si>
  <si>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</si>
  <si>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</si>
  <si>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</si>
  <si>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</si>
  <si>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</si>
  <si>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</si>
  <si>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</si>
  <si>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</si>
  <si>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</si>
  <si>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</si>
  <si>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</si>
  <si>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</si>
  <si>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</si>
  <si>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</si>
  <si>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</si>
  <si>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</si>
  <si>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</si>
  <si>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</si>
  <si>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</si>
  <si>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</si>
  <si>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</si>
  <si>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</si>
  <si>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</si>
  <si>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</si>
  <si>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</si>
  <si>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</si>
  <si>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</si>
  <si>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</si>
  <si>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</si>
  <si>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</si>
  <si>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</si>
  <si>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</si>
  <si>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</si>
  <si>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</si>
  <si>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</si>
  <si>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</si>
  <si>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</si>
  <si>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</si>
  <si>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</si>
  <si>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</si>
  <si>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</si>
  <si>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</si>
  <si>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</si>
  <si>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</si>
  <si>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</si>
  <si>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</si>
  <si>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</si>
  <si>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</si>
  <si>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</si>
  <si>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</si>
  <si>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</si>
  <si>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</si>
  <si>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</si>
  <si>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</si>
  <si>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</si>
  <si>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</si>
  <si>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</si>
  <si>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</si>
  <si>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</si>
  <si>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</si>
  <si>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</si>
  <si>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</si>
  <si>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</si>
  <si>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</si>
  <si>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</si>
  <si>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</si>
  <si>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</si>
  <si>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</si>
  <si>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</si>
  <si>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</si>
  <si>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</si>
  <si>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</si>
  <si>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</si>
  <si>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</si>
  <si>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</si>
  <si>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</si>
  <si>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</si>
  <si>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</si>
  <si>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</si>
  <si>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</si>
  <si>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</si>
  <si>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</si>
  <si>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</si>
  <si>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</si>
  <si>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</si>
  <si>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</si>
  <si>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</si>
  <si>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</si>
  <si>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</si>
  <si>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</si>
  <si>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</si>
  <si>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</si>
  <si>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</si>
  <si>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</si>
  <si>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</si>
  <si>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</si>
  <si>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</si>
  <si>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</si>
  <si>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</si>
  <si>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</si>
  <si>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</si>
  <si>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</si>
  <si>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</si>
  <si>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</si>
  <si>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</si>
  <si>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</si>
  <si>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</si>
  <si>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</si>
  <si>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</si>
  <si>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</si>
  <si>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</si>
  <si>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</si>
  <si>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</si>
  <si>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</si>
  <si>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</si>
  <si>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</si>
  <si>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</si>
  <si>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</si>
  <si>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</si>
  <si>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</si>
  <si>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</si>
  <si>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</si>
  <si>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</si>
  <si>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</si>
  <si>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</si>
  <si>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</si>
  <si>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</si>
  <si>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</si>
  <si>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</si>
  <si>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</si>
  <si>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</si>
  <si>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</si>
  <si>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</si>
  <si>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</si>
  <si>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</si>
  <si>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</si>
  <si>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</si>
  <si>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</si>
  <si>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</si>
  <si>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</si>
  <si>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</si>
  <si>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</si>
  <si>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</si>
  <si>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</si>
  <si>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</si>
  <si>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</si>
  <si>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</si>
  <si>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</si>
  <si>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</si>
  <si>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</si>
  <si>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</si>
  <si>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</si>
  <si>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</si>
  <si>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</si>
  <si>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</si>
  <si>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</si>
  <si>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</si>
  <si>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</si>
  <si>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</si>
  <si>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</si>
  <si>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</si>
  <si>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</si>
  <si>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</si>
  <si>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</si>
  <si>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</si>
  <si>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</si>
  <si>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</si>
  <si>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</si>
  <si>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</si>
  <si>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</si>
  <si>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</si>
  <si>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</si>
  <si>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</si>
  <si>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</si>
  <si>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</si>
  <si>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</si>
  <si>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</si>
  <si>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</si>
  <si>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</si>
  <si>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</si>
  <si>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</si>
  <si>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</si>
  <si>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</si>
  <si>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</si>
  <si>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</si>
  <si>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</si>
  <si>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</si>
  <si>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</si>
  <si>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</si>
  <si>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</si>
  <si>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</si>
  <si>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</si>
  <si>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</si>
  <si>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</si>
  <si>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</si>
  <si>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</si>
  <si>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</si>
  <si>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</si>
  <si>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</si>
  <si>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</si>
  <si>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</si>
  <si>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</si>
  <si>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</si>
  <si>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</si>
  <si>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</si>
  <si>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</si>
  <si>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</si>
  <si>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</si>
  <si>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</si>
  <si>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</si>
  <si>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</si>
  <si>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</si>
  <si>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</si>
  <si>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</si>
  <si>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</si>
  <si>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</si>
  <si>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</si>
  <si>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</si>
  <si>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</si>
  <si>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</si>
  <si>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</si>
  <si>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</si>
  <si>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</si>
  <si>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</si>
  <si>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</si>
  <si>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</si>
  <si>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</si>
  <si>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</si>
  <si>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</si>
  <si>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</si>
  <si>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</si>
  <si>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</si>
  <si>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</si>
  <si>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</si>
  <si>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</si>
  <si>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</si>
  <si>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</si>
  <si>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</si>
  <si>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</si>
  <si>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</si>
  <si>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</si>
  <si>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</si>
  <si>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</si>
  <si>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</si>
  <si>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</si>
  <si>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</si>
  <si>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</si>
  <si>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</si>
  <si>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</si>
  <si>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</si>
  <si>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</si>
  <si>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</si>
  <si>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</si>
  <si>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</si>
  <si>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</si>
  <si>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</si>
  <si>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</si>
  <si>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</si>
  <si>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</si>
  <si>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</si>
  <si>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</si>
  <si>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</si>
  <si>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</si>
  <si>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</si>
  <si>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</si>
  <si>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</si>
  <si>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</si>
  <si>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</si>
  <si>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</si>
  <si>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</si>
  <si>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</si>
  <si>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</si>
  <si>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</si>
  <si>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</si>
  <si>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</si>
  <si>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</si>
  <si>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</si>
  <si>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</si>
  <si>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</si>
  <si>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</si>
  <si>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</si>
  <si>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</si>
  <si>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</si>
  <si>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</si>
  <si>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</si>
  <si>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</si>
  <si>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</si>
  <si>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</si>
  <si>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</si>
  <si>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</si>
  <si>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</si>
  <si>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</si>
  <si>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</si>
  <si>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</si>
  <si>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</si>
  <si>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</si>
  <si>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</si>
  <si>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</si>
  <si>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</si>
  <si>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</si>
  <si>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</si>
  <si>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</si>
  <si>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</si>
  <si>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</si>
  <si>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</si>
  <si>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</si>
  <si>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</si>
  <si>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</si>
  <si>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</si>
  <si>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</si>
  <si>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</si>
  <si>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</si>
  <si>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</si>
  <si>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</si>
  <si>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</si>
  <si>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</si>
  <si>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</si>
  <si>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</si>
  <si>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</si>
  <si>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</si>
  <si>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</si>
  <si>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</si>
  <si>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</si>
  <si>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</si>
  <si>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</si>
  <si>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</si>
  <si>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</si>
  <si>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</si>
  <si>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</si>
  <si>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</si>
  <si>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</si>
  <si>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</si>
  <si>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</si>
  <si>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</si>
  <si>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</si>
  <si>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</si>
  <si>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</si>
  <si>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</si>
  <si>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</si>
  <si>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</si>
  <si>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</si>
  <si>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</si>
  <si>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</si>
  <si>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</si>
  <si>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</si>
  <si>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</si>
  <si>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</si>
  <si>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</si>
  <si>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</si>
  <si>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</si>
  <si>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</si>
  <si>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</si>
  <si>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</si>
  <si>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</si>
  <si>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</si>
  <si>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</si>
  <si>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</si>
  <si>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</si>
  <si>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</si>
  <si>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</si>
  <si>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</si>
  <si>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</si>
  <si>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</si>
  <si>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</si>
  <si>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</si>
  <si>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</si>
  <si>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</si>
  <si>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</si>
  <si>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</si>
  <si>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</si>
  <si>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</si>
  <si>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</si>
  <si>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</si>
  <si>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</si>
  <si>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</si>
  <si>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</si>
  <si>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</si>
  <si>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</si>
  <si>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</si>
  <si>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</si>
  <si>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</si>
  <si>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</si>
  <si>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</si>
  <si>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</si>
  <si>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</si>
  <si>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</si>
  <si>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</si>
  <si>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</si>
  <si>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</si>
  <si>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</si>
  <si>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</si>
  <si>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</si>
  <si>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</si>
  <si>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</si>
  <si>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</si>
  <si>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</si>
  <si>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</si>
  <si>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</si>
  <si>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</si>
  <si>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</si>
  <si>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</si>
  <si>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</si>
  <si>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</si>
  <si>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</si>
  <si>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</si>
  <si>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</si>
  <si>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</si>
  <si>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</si>
  <si>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</si>
  <si>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</si>
  <si>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</si>
  <si>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</si>
  <si>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</si>
  <si>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</si>
  <si>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</si>
  <si>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</si>
  <si>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</si>
  <si>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</si>
  <si>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</si>
  <si>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</si>
  <si>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</si>
  <si>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</si>
  <si>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</si>
  <si>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</si>
  <si>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</si>
  <si>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</si>
  <si>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</si>
  <si>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</si>
  <si>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</si>
  <si>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</si>
  <si>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</si>
  <si>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</si>
  <si>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</si>
  <si>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</si>
  <si>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</si>
  <si>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</si>
  <si>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</si>
  <si>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</si>
  <si>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</si>
  <si>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</si>
  <si>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</si>
  <si>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</si>
  <si>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</si>
  <si>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</si>
  <si>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</si>
  <si>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</si>
  <si>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</si>
  <si>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</si>
  <si>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</si>
  <si>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</si>
  <si>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</si>
  <si>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</si>
  <si>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</si>
  <si>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</si>
  <si>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</si>
  <si>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</si>
  <si>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</si>
  <si>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</si>
  <si>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</si>
  <si>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</si>
  <si>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</si>
  <si>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</si>
  <si>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</si>
  <si>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</si>
  <si>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</si>
  <si>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</si>
  <si>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</si>
  <si>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</si>
  <si>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</si>
  <si>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</si>
  <si>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</si>
  <si>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</si>
  <si>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</si>
  <si>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</si>
  <si>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</si>
  <si>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</si>
  <si>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</si>
  <si>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</si>
  <si>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</si>
  <si>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</si>
  <si>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</si>
  <si>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</si>
  <si>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</si>
  <si>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</si>
  <si>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</si>
  <si>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</si>
  <si>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</si>
  <si>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</si>
  <si>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</si>
  <si>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</si>
  <si>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</si>
  <si>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</si>
  <si>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</si>
  <si>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</si>
  <si>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</si>
  <si>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</si>
  <si>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</si>
  <si>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</si>
  <si>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</si>
  <si>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</si>
  <si>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</si>
  <si>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</si>
  <si>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</si>
  <si>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</si>
  <si>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</si>
  <si>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</si>
  <si>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</si>
  <si>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</si>
  <si>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</si>
  <si>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</si>
  <si>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</si>
  <si>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</si>
  <si>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</si>
  <si>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</si>
  <si>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</si>
  <si>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</si>
  <si>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</si>
  <si>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</si>
  <si>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</si>
  <si>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</si>
  <si>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</si>
  <si>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</si>
  <si>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</si>
  <si>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</si>
  <si>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</si>
  <si>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</si>
  <si>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</si>
  <si>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</si>
  <si>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</si>
  <si>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</si>
  <si>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</si>
  <si>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</si>
  <si>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</si>
  <si>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</si>
  <si>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</si>
  <si>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</si>
  <si>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</si>
  <si>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</si>
  <si>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</si>
  <si>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</si>
  <si>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</si>
  <si>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</si>
  <si>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</si>
  <si>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</si>
  <si>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</si>
  <si>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</si>
  <si>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</si>
  <si>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</si>
  <si>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</si>
  <si>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</si>
  <si>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</si>
  <si>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</si>
  <si>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</si>
  <si>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</si>
  <si>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</si>
  <si>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</si>
  <si>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</si>
  <si>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</si>
  <si>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</si>
  <si>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</si>
  <si>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</si>
  <si>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</si>
  <si>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</si>
  <si>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</si>
  <si>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</si>
  <si>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</si>
  <si>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</si>
  <si>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</si>
  <si>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</si>
  <si>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</si>
  <si>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</si>
  <si>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</si>
  <si>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</si>
  <si>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</si>
  <si>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</si>
  <si>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</si>
  <si>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</si>
  <si>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</si>
  <si>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</si>
  <si>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</si>
  <si>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</si>
  <si>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</si>
  <si>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</si>
  <si>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</si>
  <si>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</si>
  <si>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</si>
  <si>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</si>
  <si>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</si>
  <si>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</si>
  <si>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</si>
  <si>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</si>
  <si>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</si>
  <si>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</si>
  <si>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</si>
  <si>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</si>
  <si>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</si>
  <si>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</si>
  <si>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</si>
  <si>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</si>
  <si>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</si>
  <si>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</si>
  <si>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</si>
  <si>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</si>
  <si>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</si>
  <si>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</si>
  <si>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</si>
  <si>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</si>
  <si>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</si>
  <si>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</si>
  <si>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</si>
  <si>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</si>
  <si>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</si>
  <si>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</si>
  <si>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</si>
  <si>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</si>
  <si>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</si>
  <si>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</si>
  <si>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</si>
  <si>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</si>
  <si>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</si>
  <si>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</si>
  <si>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</si>
  <si>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</si>
  <si>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</si>
  <si>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</si>
  <si>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</si>
  <si>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</si>
  <si>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</si>
  <si>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</si>
  <si>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</si>
  <si>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</si>
  <si>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</si>
  <si>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</si>
  <si>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</si>
  <si>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</si>
  <si>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</si>
  <si>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</si>
  <si>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</si>
  <si>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</si>
  <si>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</si>
  <si>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</si>
  <si>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</si>
  <si>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</si>
  <si>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</si>
  <si>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</si>
  <si>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</si>
  <si>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</si>
  <si>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</si>
  <si>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</si>
  <si>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</si>
  <si>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</si>
  <si>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</si>
  <si>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</si>
  <si>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</si>
  <si>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</si>
  <si>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</si>
  <si>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</si>
  <si>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</si>
  <si>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</si>
  <si>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</si>
  <si>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</si>
  <si>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</si>
  <si>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</si>
  <si>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</si>
  <si>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</si>
  <si>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</si>
  <si>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</si>
  <si>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</si>
  <si>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</si>
  <si>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</si>
  <si>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</si>
  <si>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</si>
  <si>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</si>
  <si>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</si>
  <si>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</si>
  <si>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</si>
  <si>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</si>
  <si>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</si>
  <si>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</si>
  <si>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</si>
  <si>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</si>
  <si>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</si>
  <si>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</si>
  <si>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</si>
  <si>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</si>
  <si>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</si>
  <si>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</si>
  <si>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</si>
  <si>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</si>
  <si>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</si>
  <si>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</si>
  <si>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</si>
  <si>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</si>
  <si>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</si>
  <si>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</si>
  <si>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</si>
  <si>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</si>
  <si>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</si>
  <si>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</si>
  <si>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</si>
  <si>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</si>
  <si>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</si>
  <si>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</si>
  <si>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</si>
  <si>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</si>
  <si>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</si>
  <si>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</si>
  <si>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</si>
  <si>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</si>
  <si>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</si>
  <si>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</si>
  <si>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</si>
  <si>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</si>
  <si>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</si>
  <si>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</si>
  <si>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</si>
  <si>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</si>
  <si>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</si>
  <si>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</si>
  <si>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</si>
  <si>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</si>
  <si>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</si>
  <si>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</si>
  <si>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</si>
  <si>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</si>
  <si>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</si>
  <si>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</si>
  <si>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</si>
  <si>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</si>
  <si>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</si>
  <si>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</si>
  <si>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</si>
  <si>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</si>
  <si>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</si>
  <si>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</si>
  <si>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</si>
  <si>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</si>
  <si>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</si>
  <si>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</si>
  <si>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</si>
  <si>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</si>
  <si>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</si>
  <si>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</si>
  <si>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</si>
  <si>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</si>
  <si>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</si>
  <si>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</si>
  <si>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</si>
  <si>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</si>
  <si>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</si>
  <si>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</si>
  <si>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</si>
  <si>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</si>
  <si>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</si>
  <si>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</si>
  <si>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</si>
  <si>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</si>
  <si>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</si>
  <si>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</si>
  <si>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</si>
  <si>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</si>
  <si>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</si>
  <si>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</si>
  <si>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</si>
  <si>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</si>
  <si>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</si>
  <si>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</si>
  <si>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</si>
  <si>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</si>
  <si>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</si>
  <si>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</si>
  <si>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</si>
  <si>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</si>
  <si>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</si>
  <si>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</si>
  <si>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</si>
  <si>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</si>
  <si>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</si>
  <si>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</si>
  <si>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</si>
  <si>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</si>
  <si>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</si>
  <si>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</si>
  <si>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</si>
  <si>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</si>
  <si>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</si>
  <si>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</si>
  <si>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</si>
  <si>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</si>
  <si>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</si>
  <si>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</si>
  <si>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</si>
  <si>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</si>
  <si>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</si>
  <si>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</si>
  <si>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</si>
  <si>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</si>
  <si>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</si>
  <si>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</si>
  <si>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</si>
  <si>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</si>
  <si>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</si>
  <si>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</si>
  <si>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</si>
  <si>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</si>
  <si>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</si>
  <si>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</si>
  <si>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</si>
  <si>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</si>
  <si>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</si>
  <si>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</si>
  <si>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</si>
  <si>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</si>
  <si>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</si>
  <si>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</si>
  <si>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</si>
  <si>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</si>
  <si>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</si>
  <si>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</si>
  <si>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</si>
  <si>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</si>
  <si>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</si>
  <si>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</si>
  <si>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</si>
  <si>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</si>
  <si>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</si>
  <si>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</si>
  <si>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</si>
  <si>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</si>
  <si>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</si>
  <si>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</si>
  <si>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</si>
  <si>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</si>
  <si>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</si>
  <si>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</si>
  <si>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</si>
  <si>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</si>
  <si>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</si>
  <si>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</si>
  <si>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</si>
  <si>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</si>
  <si>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</si>
  <si>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</si>
  <si>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</si>
  <si>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</si>
  <si>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</si>
  <si>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</si>
  <si>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</si>
  <si>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</si>
  <si>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</si>
  <si>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</si>
  <si>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</si>
  <si>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</si>
  <si>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</si>
  <si>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</si>
  <si>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</si>
  <si>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</si>
  <si>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</si>
  <si>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</si>
  <si>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</si>
  <si>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</si>
  <si>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</si>
  <si>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</si>
  <si>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</si>
  <si>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</si>
  <si>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</si>
  <si>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</si>
  <si>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</si>
  <si>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</si>
  <si>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</si>
  <si>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</si>
  <si>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</si>
  <si>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</si>
  <si>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</si>
  <si>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</si>
  <si>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</si>
  <si>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</si>
  <si>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</si>
  <si>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</si>
  <si>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</si>
  <si>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</si>
  <si>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</si>
  <si>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</si>
  <si>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</si>
  <si>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</si>
  <si>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</si>
  <si>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</si>
  <si>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</si>
  <si>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</si>
  <si>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</si>
  <si>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</si>
  <si>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</si>
  <si>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</si>
  <si>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</si>
  <si>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</si>
  <si>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</si>
  <si>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</si>
  <si>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</si>
  <si>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</si>
  <si>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</si>
  <si>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</si>
  <si>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</si>
  <si>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</si>
  <si>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</si>
  <si>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</si>
  <si>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</si>
  <si>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</si>
  <si>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</si>
  <si>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</si>
  <si>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</si>
  <si>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</si>
  <si>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</si>
  <si>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</si>
  <si>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</si>
  <si>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</si>
  <si>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</si>
  <si>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</si>
  <si>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</si>
  <si>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</si>
  <si>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</si>
  <si>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</si>
  <si>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</si>
  <si>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</si>
  <si>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</si>
  <si>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</si>
  <si>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</si>
  <si>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</si>
  <si>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</si>
  <si>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</si>
  <si>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</si>
  <si>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</si>
  <si>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</si>
  <si>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</si>
  <si>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</si>
  <si>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</si>
  <si>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</si>
  <si>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</si>
  <si>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</si>
  <si>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</si>
  <si>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</si>
  <si>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</si>
  <si>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</si>
  <si>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</si>
  <si>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</si>
  <si>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</si>
  <si>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</si>
  <si>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</si>
  <si>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</si>
  <si>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</si>
  <si>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</si>
  <si>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</si>
  <si>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</si>
  <si>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</si>
  <si>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</si>
  <si>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</si>
  <si>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</si>
  <si>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</si>
  <si>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</si>
  <si>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</si>
  <si>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</si>
  <si>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</si>
  <si>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</si>
  <si>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</si>
  <si>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</si>
  <si>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</si>
  <si>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</si>
  <si>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</si>
  <si>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</si>
  <si>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</si>
  <si>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</si>
  <si>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</si>
  <si>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</si>
  <si>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</si>
  <si>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</si>
  <si>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</si>
  <si>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</si>
  <si>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</si>
  <si>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</si>
  <si>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</si>
  <si>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</si>
  <si>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</si>
  <si>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</si>
  <si>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</si>
  <si>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</si>
  <si>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</si>
  <si>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</si>
  <si>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</si>
  <si>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</si>
  <si>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</si>
  <si>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</si>
  <si>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</si>
  <si>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</si>
  <si>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</si>
  <si>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</si>
  <si>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</si>
  <si>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</si>
  <si>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</si>
  <si>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</si>
  <si>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</si>
  <si>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</si>
  <si>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</si>
  <si>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</si>
  <si>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</si>
  <si>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</si>
  <si>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</si>
  <si>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</si>
  <si>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</si>
  <si>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</si>
  <si>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</si>
  <si>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</si>
  <si>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</si>
  <si>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</si>
  <si>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</si>
  <si>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</si>
  <si>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</si>
  <si>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</si>
  <si>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</si>
  <si>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</si>
  <si>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</si>
  <si>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</si>
  <si>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</si>
  <si>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</si>
  <si>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</si>
  <si>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</si>
  <si>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</si>
  <si>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</si>
  <si>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</si>
  <si>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</si>
  <si>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</si>
  <si>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</si>
  <si>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</si>
  <si>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</si>
  <si>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</si>
  <si>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</si>
  <si>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</si>
  <si>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</si>
  <si>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</si>
  <si>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</si>
  <si>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</si>
  <si>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</si>
  <si>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</si>
  <si>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</si>
  <si>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</si>
  <si>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</si>
  <si>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</si>
  <si>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</si>
  <si>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</si>
  <si>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</si>
  <si>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</si>
  <si>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</si>
  <si>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</si>
  <si>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</si>
  <si>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</si>
  <si>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</si>
  <si>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</si>
  <si>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</si>
  <si>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</si>
  <si>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</si>
  <si>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</si>
  <si>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</si>
  <si>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</si>
  <si>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</si>
  <si>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</si>
  <si>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</si>
  <si>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</si>
  <si>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</si>
  <si>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</si>
  <si>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</si>
  <si>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</si>
  <si>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</si>
  <si>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</si>
  <si>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</si>
  <si>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</si>
  <si>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</si>
  <si>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</si>
  <si>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</si>
  <si>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</si>
  <si>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</si>
  <si>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</si>
  <si>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</si>
  <si>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</si>
  <si>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</si>
  <si>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</si>
  <si>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</si>
  <si>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</si>
  <si>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</si>
  <si>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</si>
  <si>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</si>
  <si>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</si>
  <si>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</si>
  <si>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</si>
  <si>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</si>
  <si>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</si>
  <si>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</si>
  <si>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</si>
  <si>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</si>
  <si>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</si>
  <si>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</si>
  <si>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</si>
  <si>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</si>
  <si>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</si>
  <si>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</si>
  <si>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</si>
  <si>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</si>
  <si>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</si>
  <si>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</si>
  <si>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</si>
  <si>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</si>
  <si>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</si>
  <si>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</si>
  <si>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</si>
  <si>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</si>
  <si>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</si>
  <si>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</si>
  <si>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</si>
  <si>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</si>
  <si>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</si>
  <si>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</si>
  <si>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</si>
  <si>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</si>
  <si>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</si>
  <si>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</si>
  <si>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</si>
  <si>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</si>
  <si>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</si>
  <si>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</si>
  <si>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</si>
  <si>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</si>
  <si>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</si>
  <si>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</si>
  <si>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</si>
  <si>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</si>
  <si>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</si>
  <si>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</si>
  <si>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</si>
  <si>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</si>
  <si>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</si>
  <si>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</si>
  <si>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</si>
  <si>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</si>
  <si>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</si>
  <si>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</si>
  <si>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</si>
  <si>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</si>
  <si>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</si>
  <si>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</si>
  <si>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</si>
  <si>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</si>
  <si>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</si>
  <si>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</si>
  <si>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</si>
  <si>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</si>
  <si>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</si>
  <si>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</si>
  <si>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</si>
  <si>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</si>
  <si>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</si>
  <si>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</si>
  <si>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</si>
  <si>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</si>
  <si>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</si>
  <si>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</si>
  <si>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</si>
  <si>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</si>
  <si>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</si>
  <si>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</si>
  <si>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</si>
  <si>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</si>
  <si>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</si>
  <si>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</si>
  <si>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</si>
  <si>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</si>
  <si>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</si>
  <si>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</si>
  <si>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</si>
  <si>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</si>
  <si>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</si>
  <si>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</si>
  <si>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</si>
  <si>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</si>
  <si>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</si>
  <si>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</si>
  <si>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</si>
  <si>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</si>
  <si>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</si>
  <si>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</si>
  <si>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</si>
  <si>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</si>
  <si>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</si>
  <si>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</si>
  <si>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</si>
  <si>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</si>
  <si>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</si>
  <si>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</si>
  <si>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</si>
  <si>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</si>
  <si>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</si>
  <si>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</si>
  <si>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</si>
  <si>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</si>
  <si>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</si>
  <si>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</si>
  <si>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</si>
  <si>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</si>
  <si>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</si>
  <si>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</si>
  <si>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</si>
  <si>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</si>
  <si>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</si>
  <si>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</si>
  <si>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</si>
  <si>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</si>
  <si>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</si>
  <si>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</si>
  <si>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</si>
  <si>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</si>
  <si>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</si>
  <si>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</si>
  <si>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</si>
  <si>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</si>
  <si>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</si>
  <si>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</si>
  <si>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</si>
  <si>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</si>
  <si>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</si>
  <si>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</si>
  <si>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</si>
  <si>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</si>
  <si>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</si>
  <si>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</si>
  <si>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</si>
  <si>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</si>
  <si>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</si>
  <si>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</si>
  <si>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</si>
  <si>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</si>
  <si>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</si>
  <si>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</si>
  <si>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</si>
  <si>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</si>
  <si>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</si>
  <si>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</si>
  <si>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</si>
  <si>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</si>
  <si>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</si>
  <si>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</si>
  <si>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</si>
  <si>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</si>
  <si>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</si>
  <si>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</si>
  <si>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</si>
  <si>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</si>
  <si>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</si>
  <si>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</si>
  <si>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</si>
  <si>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</si>
  <si>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</si>
  <si>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</si>
  <si>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</si>
  <si>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</si>
  <si>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</si>
  <si>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</si>
  <si>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</si>
  <si>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</si>
  <si>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</si>
  <si>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</si>
  <si>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</si>
  <si>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</si>
  <si>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</si>
  <si>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</si>
  <si>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</si>
  <si>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</si>
  <si>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</si>
  <si>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</si>
  <si>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</si>
  <si>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</si>
  <si>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</si>
  <si>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</si>
  <si>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</si>
  <si>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</si>
  <si>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</si>
  <si>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</si>
  <si>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</si>
  <si>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</si>
  <si>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</si>
  <si>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</si>
  <si>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</si>
  <si>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</si>
  <si>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</si>
  <si>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</si>
  <si>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</si>
  <si>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</si>
  <si>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</si>
  <si>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</si>
  <si>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</si>
  <si>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</si>
  <si>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</si>
  <si>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</si>
  <si>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</si>
  <si>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</si>
  <si>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</si>
  <si>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</si>
  <si>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</si>
  <si>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</si>
  <si>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</si>
  <si>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</si>
  <si>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</si>
  <si>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</si>
  <si>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</si>
  <si>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</si>
  <si>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</si>
  <si>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</si>
  <si>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</si>
  <si>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</si>
  <si>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</si>
  <si>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</si>
  <si>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</si>
  <si>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</si>
  <si>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</si>
  <si>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</si>
  <si>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</si>
  <si>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</si>
  <si>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</si>
  <si>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</si>
  <si>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</si>
  <si>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</si>
  <si>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</si>
  <si>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</si>
  <si>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</si>
  <si>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</si>
  <si>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</si>
  <si>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</si>
  <si>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</si>
  <si>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</si>
  <si>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</si>
  <si>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</si>
  <si>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</si>
  <si>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</si>
  <si>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</si>
  <si>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</si>
  <si>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</si>
  <si>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</si>
  <si>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</si>
  <si>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</si>
  <si>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</si>
  <si>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</si>
  <si>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</si>
  <si>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</si>
  <si>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</si>
  <si>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</si>
  <si>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</si>
  <si>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</si>
  <si>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</si>
  <si>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</si>
  <si>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</si>
  <si>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</si>
  <si>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</si>
  <si>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</si>
  <si>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</si>
  <si>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</si>
  <si>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</si>
  <si>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</si>
  <si>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</si>
  <si>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</si>
  <si>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</si>
  <si>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</si>
  <si>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</si>
  <si>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</si>
  <si>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</si>
  <si>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</si>
  <si>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</si>
  <si>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</si>
  <si>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</si>
  <si>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</si>
  <si>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</si>
  <si>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</si>
  <si>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</si>
  <si>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</si>
  <si>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</si>
  <si>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</si>
  <si>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</si>
  <si>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</si>
  <si>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</si>
  <si>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</si>
  <si>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</si>
  <si>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</si>
  <si>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</si>
  <si>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</si>
  <si>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</si>
  <si>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</si>
  <si>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</si>
  <si>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</si>
  <si>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</si>
  <si>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</si>
  <si>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</si>
  <si>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</si>
  <si>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</si>
  <si>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</si>
  <si>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</si>
  <si>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</si>
  <si>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</si>
  <si>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</si>
  <si>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</si>
  <si>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</si>
  <si>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</si>
  <si>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</si>
  <si>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</si>
  <si>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</si>
  <si>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</si>
  <si>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</si>
  <si>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</si>
  <si>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</si>
  <si>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</si>
  <si>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</si>
  <si>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</si>
  <si>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</si>
  <si>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</si>
  <si>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</si>
  <si>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</si>
  <si>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</si>
  <si>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</si>
  <si>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</si>
  <si>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</si>
  <si>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</si>
  <si>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</si>
  <si>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</si>
  <si>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</si>
  <si>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</si>
  <si>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</si>
  <si>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</si>
  <si>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</si>
  <si>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</si>
  <si>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</si>
  <si>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</si>
  <si>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</si>
  <si>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</si>
  <si>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</si>
  <si>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</si>
  <si>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</si>
  <si>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</si>
  <si>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</si>
  <si>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</si>
  <si>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</si>
  <si>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</si>
  <si>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</si>
  <si>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</si>
  <si>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</si>
  <si>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</si>
  <si>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</si>
  <si>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</si>
  <si>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</si>
  <si>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</si>
  <si>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</si>
  <si>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</si>
  <si>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</si>
  <si>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</si>
  <si>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</si>
  <si>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</si>
  <si>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</si>
  <si>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</si>
  <si>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</si>
  <si>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</si>
  <si>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</si>
  <si>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</si>
  <si>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</si>
  <si>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</si>
  <si>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</si>
  <si>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</si>
  <si>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</si>
  <si>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</si>
  <si>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</si>
  <si>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</si>
  <si>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</si>
  <si>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</si>
  <si>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</si>
  <si>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</si>
  <si>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</si>
  <si>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</si>
  <si>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</si>
  <si>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</si>
  <si>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</si>
  <si>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</si>
  <si>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</si>
  <si>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</si>
  <si>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</si>
  <si>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</si>
  <si>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</si>
  <si>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</si>
  <si>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</si>
  <si>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</si>
  <si>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</si>
  <si>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</si>
  <si>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</si>
  <si>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</si>
  <si>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</si>
  <si>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</si>
  <si>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</si>
  <si>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</si>
  <si>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</si>
  <si>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</si>
  <si>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</si>
  <si>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</si>
  <si>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</si>
  <si>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</si>
  <si>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</si>
  <si>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</si>
  <si>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</si>
  <si>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</si>
  <si>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</si>
  <si>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</si>
  <si>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</si>
  <si>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</si>
  <si>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</si>
  <si>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</si>
  <si>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</si>
  <si>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</si>
  <si>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</si>
  <si>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</si>
  <si>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</si>
  <si>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</si>
  <si>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</si>
  <si>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</si>
  <si>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</si>
  <si>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</si>
  <si>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</si>
  <si>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</si>
  <si>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</si>
  <si>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</si>
  <si>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</si>
  <si>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</si>
  <si>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</si>
  <si>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</si>
  <si>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</si>
  <si>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</si>
  <si>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</si>
  <si>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</si>
  <si>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</si>
  <si>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</si>
  <si>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</si>
  <si>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</si>
  <si>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</si>
  <si>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</si>
  <si>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</si>
  <si>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</si>
  <si>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</si>
  <si>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</si>
  <si>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</si>
  <si>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</si>
  <si>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</si>
  <si>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</si>
  <si>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</si>
  <si>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</si>
  <si>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</si>
  <si>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</si>
  <si>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</si>
  <si>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</si>
  <si>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</si>
  <si>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</si>
  <si>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</si>
  <si>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</si>
  <si>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</si>
  <si>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</si>
  <si>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</si>
  <si>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</si>
  <si>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</si>
  <si>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</si>
  <si>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</si>
  <si>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</si>
  <si>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</si>
  <si>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</si>
  <si>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</si>
  <si>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</si>
  <si>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</si>
  <si>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</si>
  <si>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</si>
  <si>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</si>
  <si>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</si>
  <si>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</si>
  <si>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</si>
  <si>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</si>
  <si>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</si>
  <si>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</si>
  <si>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</si>
  <si>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</si>
  <si>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</si>
  <si>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</si>
  <si>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</si>
  <si>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</si>
  <si>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</si>
  <si>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</si>
  <si>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</si>
  <si>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</si>
  <si>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</si>
  <si>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</si>
  <si>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</si>
  <si>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</si>
  <si>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</si>
  <si>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</si>
  <si>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</si>
  <si>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</si>
  <si>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</si>
  <si>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</si>
  <si>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</si>
  <si>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</si>
  <si>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</si>
  <si>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</si>
  <si>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</si>
  <si>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</si>
  <si>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</si>
  <si>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</si>
  <si>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</si>
  <si>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</si>
  <si>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</si>
  <si>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</si>
  <si>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</si>
  <si>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</si>
  <si>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</si>
  <si>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</si>
  <si>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</si>
  <si>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</si>
  <si>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</si>
  <si>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</si>
  <si>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</si>
  <si>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</si>
  <si>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</si>
  <si>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</si>
  <si>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</si>
  <si>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</si>
  <si>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</si>
  <si>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</si>
  <si>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</si>
  <si>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</si>
  <si>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</si>
  <si>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</si>
  <si>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</si>
  <si>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</si>
  <si>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</si>
  <si>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</si>
  <si>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</si>
  <si>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</si>
  <si>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</si>
  <si>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</si>
  <si>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</si>
  <si>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</si>
  <si>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</si>
  <si>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</si>
  <si>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</si>
  <si>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</si>
  <si>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</si>
  <si>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</si>
  <si>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</si>
  <si>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</si>
  <si>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</si>
  <si>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</si>
  <si>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</si>
  <si>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</si>
  <si>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</si>
  <si>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</si>
  <si>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</si>
  <si>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</si>
  <si>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</si>
  <si>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</si>
  <si>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</si>
  <si>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</si>
  <si>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</si>
  <si>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</si>
  <si>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</si>
  <si>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</si>
  <si>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</si>
  <si>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</si>
  <si>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</si>
  <si>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</si>
  <si>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</si>
  <si>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</si>
  <si>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</si>
  <si>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</si>
  <si>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</si>
  <si>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</si>
  <si>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</si>
  <si>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</si>
  <si>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</si>
  <si>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</si>
  <si>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</si>
  <si>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</si>
  <si>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</si>
  <si>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</si>
  <si>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</si>
  <si>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</si>
  <si>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</si>
  <si>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</si>
  <si>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</si>
  <si>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</si>
  <si>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</si>
  <si>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</si>
  <si>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</si>
  <si>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</si>
  <si>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</si>
  <si>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</si>
  <si>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</si>
  <si>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</si>
  <si>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</si>
  <si>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</si>
  <si>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</si>
  <si>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</si>
  <si>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</si>
  <si>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</si>
  <si>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</si>
  <si>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</si>
  <si>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</si>
  <si>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</si>
  <si>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</si>
  <si>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</si>
  <si>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</si>
  <si>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</si>
  <si>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</si>
  <si>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</si>
  <si>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</si>
  <si>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</si>
  <si>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</si>
  <si>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</si>
  <si>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</si>
  <si>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</si>
  <si>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</si>
  <si>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</si>
  <si>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</si>
  <si>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</si>
  <si>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</si>
  <si>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</si>
  <si>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</si>
  <si>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</si>
  <si>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</si>
  <si>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</si>
  <si>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</si>
  <si>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</si>
  <si>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</si>
  <si>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</si>
  <si>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</si>
  <si>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</si>
  <si>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</si>
  <si>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</si>
  <si>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</si>
  <si>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</si>
  <si>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</si>
  <si>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</si>
  <si>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</si>
  <si>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</si>
  <si>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</si>
  <si>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</si>
  <si>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</si>
  <si>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</si>
  <si>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</si>
  <si>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</si>
  <si>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</si>
  <si>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</si>
  <si>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</si>
  <si>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</si>
  <si>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</si>
  <si>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</si>
  <si>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</si>
  <si>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</si>
  <si>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</si>
  <si>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</si>
  <si>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</si>
  <si>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</si>
  <si>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</si>
  <si>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</si>
  <si>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</si>
  <si>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</si>
  <si>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</si>
  <si>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</si>
  <si>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</si>
  <si>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</si>
  <si>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</si>
  <si>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</si>
  <si>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</si>
  <si>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</si>
  <si>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</si>
  <si>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</si>
  <si>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</si>
  <si>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</si>
  <si>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</si>
  <si>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</si>
  <si>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</si>
  <si>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</si>
  <si>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</si>
  <si>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</si>
  <si>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</si>
  <si>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</si>
  <si>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</si>
  <si>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</si>
  <si>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</si>
  <si>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</si>
  <si>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</si>
  <si>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</si>
  <si>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</si>
  <si>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</si>
  <si>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</si>
  <si>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</si>
  <si>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</si>
  <si>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</si>
  <si>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</si>
  <si>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</si>
  <si>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</si>
  <si>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</si>
  <si>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</si>
  <si>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</si>
  <si>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</si>
  <si>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</si>
  <si>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</si>
  <si>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</si>
  <si>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</si>
  <si>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</si>
  <si>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</si>
  <si>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</si>
  <si>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</si>
  <si>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</si>
  <si>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</si>
  <si>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</si>
  <si>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</si>
  <si>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</si>
  <si>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</si>
  <si>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</si>
  <si>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</si>
  <si>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</si>
  <si>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</si>
  <si>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</si>
  <si>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</si>
  <si>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</si>
  <si>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</si>
  <si>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</si>
  <si>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</si>
  <si>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</si>
  <si>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</si>
  <si>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</si>
  <si>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</si>
  <si>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</si>
  <si>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</si>
  <si>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</si>
  <si>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</si>
  <si>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</si>
  <si>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</si>
  <si>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</si>
  <si>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</si>
  <si>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</si>
  <si>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</si>
  <si>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</si>
  <si>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</si>
  <si>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</si>
  <si>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</si>
  <si>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</si>
  <si>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</si>
  <si>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</si>
  <si>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</si>
  <si>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</si>
  <si>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</si>
  <si>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</si>
  <si>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</si>
  <si>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</si>
  <si>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</si>
  <si>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</si>
  <si>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</si>
  <si>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</si>
  <si>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</si>
  <si>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</si>
  <si>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</si>
  <si>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</si>
  <si>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</si>
  <si>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</si>
  <si>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</si>
  <si>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</si>
  <si>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</si>
  <si>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</si>
  <si>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</si>
  <si>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</si>
  <si>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</si>
  <si>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</si>
  <si>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</si>
  <si>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</si>
  <si>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</si>
  <si>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</si>
  <si>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</si>
  <si>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</si>
  <si>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</si>
  <si>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</si>
  <si>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</si>
  <si>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</si>
  <si>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</si>
  <si>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</si>
  <si>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</si>
  <si>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</si>
  <si>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</si>
  <si>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</si>
  <si>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</si>
  <si>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</si>
  <si>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</si>
  <si>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</si>
  <si>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</si>
  <si>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</si>
  <si>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</si>
  <si>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</si>
  <si>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</si>
  <si>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</si>
  <si>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</si>
  <si>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</si>
  <si>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</si>
  <si>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</si>
  <si>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</si>
  <si>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</si>
  <si>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</si>
  <si>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</si>
  <si>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</si>
  <si>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</si>
  <si>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</si>
  <si>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</si>
  <si>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</si>
  <si>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</si>
  <si>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</si>
  <si>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</si>
  <si>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</si>
  <si>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</si>
  <si>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</si>
  <si>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</si>
  <si>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</si>
  <si>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</si>
  <si>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</si>
  <si>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</si>
  <si>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</si>
  <si>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</si>
  <si>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</si>
  <si>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</si>
  <si>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</si>
  <si>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</si>
  <si>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</si>
  <si>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</si>
  <si>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</si>
  <si>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</si>
  <si>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</si>
  <si>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</si>
  <si>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</si>
  <si>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</si>
  <si>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</si>
  <si>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</si>
  <si>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</si>
  <si>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</si>
  <si>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</si>
  <si>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</si>
  <si>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</si>
  <si>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</si>
  <si>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</si>
  <si>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</si>
  <si>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</si>
  <si>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</si>
  <si>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</si>
  <si>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</si>
  <si>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</si>
  <si>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</si>
  <si>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</si>
  <si>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</si>
  <si>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</si>
  <si>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</si>
  <si>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</si>
  <si>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</si>
  <si>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</si>
  <si>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</si>
  <si>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</si>
  <si>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</si>
  <si>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</si>
  <si>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</si>
  <si>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</si>
  <si>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</si>
  <si>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</si>
  <si>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</si>
  <si>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</si>
  <si>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</si>
  <si>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</si>
  <si>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</si>
  <si>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</si>
  <si>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</si>
  <si>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</si>
  <si>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</si>
  <si>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</si>
  <si>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</si>
  <si>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</si>
  <si>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</si>
  <si>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</si>
  <si>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</si>
  <si>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</si>
  <si>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</si>
  <si>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</si>
  <si>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</si>
  <si>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</si>
  <si>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</si>
  <si>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</si>
  <si>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</si>
  <si>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</si>
  <si>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</si>
  <si>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</si>
  <si>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</si>
  <si>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</si>
  <si>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</si>
  <si>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</si>
  <si>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</si>
  <si>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</si>
  <si>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</si>
  <si>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</si>
  <si>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</si>
  <si>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</si>
  <si>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</si>
  <si>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</si>
  <si>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</si>
  <si>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</si>
  <si>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</si>
  <si>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</si>
  <si>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</si>
  <si>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</si>
  <si>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</si>
  <si>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</si>
  <si>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</si>
  <si>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</si>
  <si>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</si>
  <si>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</si>
  <si>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</si>
  <si>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</si>
  <si>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</si>
  <si>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</si>
  <si>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</si>
  <si>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</si>
  <si>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</si>
  <si>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</si>
  <si>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</si>
  <si>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</si>
  <si>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</si>
  <si>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</si>
  <si>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</si>
  <si>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</si>
  <si>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</si>
  <si>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</si>
  <si>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</si>
  <si>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</si>
  <si>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</si>
  <si>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</si>
  <si>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</si>
  <si>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</si>
  <si>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</si>
  <si>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</si>
  <si>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</si>
  <si>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</si>
  <si>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</si>
  <si>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</si>
  <si>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</si>
  <si>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</si>
  <si>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</si>
  <si>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</si>
  <si>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</si>
  <si>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</si>
  <si>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</si>
  <si>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</si>
  <si>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</si>
  <si>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</si>
  <si>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</si>
  <si>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</si>
  <si>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</si>
  <si>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</si>
  <si>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</si>
  <si>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</si>
  <si>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</si>
  <si>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</si>
  <si>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</si>
  <si>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</si>
  <si>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</si>
  <si>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</si>
  <si>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</si>
  <si>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</si>
  <si>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</si>
  <si>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</si>
  <si>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</si>
  <si>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</si>
  <si>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</si>
  <si>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</si>
  <si>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</si>
  <si>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</si>
  <si>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</si>
  <si>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</si>
  <si>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</si>
  <si>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</si>
  <si>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</si>
  <si>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</si>
  <si>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</si>
  <si>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</si>
  <si>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</si>
  <si>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</si>
  <si>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</si>
  <si>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</si>
  <si>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</si>
  <si>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</si>
  <si>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</si>
  <si>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</si>
  <si>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</si>
  <si>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</si>
  <si>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</si>
  <si>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</si>
  <si>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</si>
  <si>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</si>
  <si>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</si>
  <si>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</si>
  <si>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</si>
  <si>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</si>
  <si>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</si>
  <si>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</si>
  <si>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</si>
  <si>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</si>
  <si>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</si>
  <si>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</si>
  <si>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</si>
  <si>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</si>
  <si>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</si>
  <si>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</si>
  <si>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</si>
  <si>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</si>
  <si>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</si>
  <si>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</si>
  <si>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</si>
  <si>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</si>
  <si>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</si>
  <si>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</si>
  <si>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</si>
  <si>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</si>
  <si>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</si>
  <si>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</si>
  <si>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</si>
  <si>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</si>
  <si>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</si>
  <si>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</si>
  <si>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</si>
  <si>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</si>
  <si>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</si>
  <si>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</si>
  <si>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</si>
  <si>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</si>
  <si>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</si>
  <si>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</si>
  <si>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</si>
  <si>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</si>
  <si>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</si>
  <si>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</si>
  <si>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</si>
  <si>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</si>
  <si>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</si>
  <si>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</si>
  <si>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</si>
  <si>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</si>
  <si>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</si>
  <si>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</si>
  <si>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</si>
  <si>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</si>
  <si>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</si>
  <si>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</si>
  <si>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</si>
  <si>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</si>
  <si>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</si>
  <si>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</si>
  <si>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</si>
  <si>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</si>
  <si>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</si>
  <si>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</si>
  <si>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</si>
  <si>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</si>
  <si>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</si>
  <si>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</si>
  <si>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</si>
  <si>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</si>
  <si>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</si>
  <si>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</si>
  <si>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</si>
  <si>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</si>
  <si>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</si>
  <si>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</si>
  <si>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</si>
  <si>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</si>
  <si>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</si>
  <si>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</si>
  <si>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</si>
  <si>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</si>
  <si>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</si>
  <si>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</si>
  <si>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</si>
  <si>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</si>
  <si>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</si>
  <si>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</si>
  <si>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</si>
  <si>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</si>
  <si>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</si>
  <si>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</si>
  <si>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</si>
  <si>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</si>
  <si>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</si>
  <si>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</si>
  <si>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</si>
  <si>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</si>
  <si>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</si>
  <si>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</si>
  <si>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</si>
  <si>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</si>
  <si>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</si>
  <si>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</si>
  <si>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</si>
  <si>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</si>
  <si>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</si>
  <si>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</si>
  <si>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</si>
  <si>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</si>
  <si>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</si>
  <si>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</si>
  <si>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</si>
  <si>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</si>
  <si>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</si>
  <si>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</si>
  <si>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</si>
  <si>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</si>
  <si>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</si>
  <si>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</si>
  <si>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</si>
  <si>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</si>
  <si>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</si>
  <si>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</si>
  <si>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</si>
  <si>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</si>
  <si>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</si>
  <si>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</si>
  <si>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</si>
  <si>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</si>
  <si>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</si>
  <si>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</si>
  <si>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</si>
  <si>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</si>
  <si>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</si>
  <si>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</si>
  <si>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</si>
  <si>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</si>
  <si>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</si>
  <si>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</si>
  <si>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</si>
  <si>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</si>
  <si>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</si>
  <si>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</si>
  <si>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</si>
  <si>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</si>
  <si>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</si>
  <si>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</si>
  <si>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</si>
  <si>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</si>
  <si>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</si>
  <si>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</si>
  <si>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</si>
  <si>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</si>
  <si>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</si>
  <si>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</si>
  <si>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</si>
  <si>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</si>
  <si>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</si>
  <si>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</si>
  <si>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</si>
  <si>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</si>
  <si>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</si>
  <si>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</si>
  <si>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</si>
  <si>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</si>
  <si>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</si>
  <si>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</si>
  <si>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</si>
  <si>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</si>
  <si>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</si>
  <si>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</si>
  <si>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</si>
  <si>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</si>
  <si>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</si>
  <si>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</si>
  <si>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</si>
  <si>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</si>
  <si>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</si>
  <si>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</si>
  <si>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</si>
  <si>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</si>
  <si>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</si>
  <si>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</si>
  <si>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</si>
  <si>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</si>
  <si>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</si>
  <si>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</si>
  <si>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</si>
  <si>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</si>
  <si>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</si>
  <si>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</si>
  <si>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</si>
  <si>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</si>
  <si>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</si>
  <si>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</si>
  <si>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</si>
  <si>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</si>
  <si>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</si>
  <si>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</si>
  <si>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</si>
  <si>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</si>
  <si>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</si>
  <si>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</si>
  <si>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</si>
  <si>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</si>
  <si>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</si>
  <si>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</si>
  <si>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</si>
  <si>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</si>
  <si>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</si>
  <si>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</si>
  <si>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</si>
  <si>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</si>
  <si>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</si>
  <si>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</si>
  <si>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</si>
  <si>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</si>
  <si>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</si>
  <si>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</si>
  <si>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</si>
  <si>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</si>
  <si>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</si>
  <si>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</si>
  <si>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</si>
  <si>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</si>
  <si>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</si>
  <si>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</si>
  <si>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</si>
  <si>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</si>
  <si>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</si>
  <si>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</si>
  <si>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</si>
  <si>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</si>
  <si>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</si>
  <si>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</si>
  <si>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</si>
  <si>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</si>
  <si>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</si>
  <si>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</si>
  <si>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</si>
  <si>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</si>
  <si>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</si>
  <si>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</si>
  <si>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</si>
  <si>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</si>
  <si>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</si>
  <si>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</si>
  <si>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</si>
  <si>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</si>
  <si>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</si>
  <si>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</si>
  <si>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</si>
  <si>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</si>
  <si>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</si>
  <si>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</si>
  <si>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</si>
  <si>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</si>
  <si>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</si>
  <si>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</si>
  <si>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</si>
  <si>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</si>
  <si>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</si>
  <si>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</si>
  <si>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</si>
  <si>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</si>
  <si>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</si>
  <si>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</si>
  <si>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</si>
  <si>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</si>
  <si>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</si>
  <si>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</si>
  <si>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</si>
  <si>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</si>
  <si>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</si>
  <si>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</si>
  <si>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</si>
  <si>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</si>
  <si>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</si>
  <si>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</si>
  <si>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</si>
  <si>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</si>
  <si>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</si>
  <si>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</si>
  <si>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</si>
  <si>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</si>
  <si>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</si>
  <si>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</si>
  <si>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</si>
  <si>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</si>
  <si>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</si>
  <si>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</si>
  <si>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</si>
  <si>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</si>
  <si>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</si>
  <si>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</si>
  <si>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</si>
  <si>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</si>
  <si>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</si>
  <si>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</si>
  <si>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</si>
  <si>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</si>
  <si>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</si>
  <si>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</si>
  <si>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</si>
  <si>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</si>
  <si>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</si>
  <si>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</si>
  <si>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</si>
  <si>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</si>
  <si>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</si>
  <si>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</si>
  <si>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</si>
  <si>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</si>
  <si>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</si>
  <si>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</si>
  <si>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</si>
  <si>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</si>
  <si>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</si>
  <si>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</si>
  <si>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</si>
  <si>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</si>
  <si>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</si>
  <si>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</si>
  <si>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</si>
  <si>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</si>
  <si>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</si>
  <si>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</si>
  <si>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</si>
  <si>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</si>
  <si>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</si>
  <si>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</si>
  <si>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</si>
  <si>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</si>
  <si>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</si>
  <si>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</si>
  <si>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</si>
  <si>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</si>
  <si>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</si>
  <si>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</si>
  <si>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</si>
  <si>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</si>
  <si>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</si>
  <si>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</si>
  <si>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</si>
  <si>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</si>
  <si>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</si>
  <si>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</si>
  <si>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</si>
  <si>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</si>
  <si>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</si>
  <si>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</si>
  <si>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</si>
  <si>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</si>
  <si>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</si>
  <si>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</si>
  <si>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</si>
  <si>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</si>
  <si>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</si>
  <si>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</si>
  <si>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</si>
  <si>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</si>
  <si>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</si>
  <si>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</si>
  <si>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</si>
  <si>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</si>
  <si>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</si>
  <si>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</si>
  <si>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</si>
  <si>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</si>
  <si>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</si>
  <si>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</si>
  <si>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</si>
  <si>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</si>
  <si>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</si>
  <si>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</si>
  <si>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</si>
  <si>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</si>
  <si>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</si>
  <si>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</si>
  <si>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</si>
  <si>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</si>
  <si>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</si>
  <si>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</si>
  <si>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</si>
  <si>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</si>
  <si>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</si>
  <si>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</si>
  <si>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</si>
  <si>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</si>
  <si>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</si>
  <si>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</si>
  <si>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</si>
  <si>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</si>
  <si>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</si>
  <si>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</si>
  <si>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</si>
  <si>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</si>
  <si>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</si>
  <si>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</si>
  <si>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</si>
  <si>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</si>
  <si>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</si>
  <si>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</si>
  <si>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</si>
  <si>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</si>
  <si>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</si>
  <si>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</si>
  <si>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</si>
  <si>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</si>
  <si>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</si>
  <si>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</si>
  <si>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</si>
  <si>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</si>
  <si>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</si>
  <si>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</si>
  <si>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</si>
  <si>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</si>
  <si>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</si>
  <si>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</si>
  <si>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</si>
  <si>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</si>
  <si>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</si>
  <si>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</si>
  <si>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</si>
  <si>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</si>
  <si>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</si>
  <si>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</si>
  <si>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</si>
  <si>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</si>
  <si>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</si>
  <si>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</si>
  <si>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</si>
  <si>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</si>
  <si>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</si>
  <si>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</si>
  <si>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</si>
  <si>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</si>
  <si>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</si>
  <si>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</si>
  <si>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</si>
  <si>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</si>
  <si>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</si>
  <si>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</si>
  <si>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</si>
  <si>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</si>
  <si>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</si>
  <si>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</si>
  <si>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</si>
  <si>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</si>
  <si>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</si>
  <si>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</si>
  <si>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</si>
  <si>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</si>
  <si>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</si>
  <si>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</si>
  <si>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</si>
  <si>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</si>
  <si>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</si>
  <si>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</si>
  <si>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</si>
  <si>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</si>
  <si>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</si>
  <si>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</si>
  <si>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</si>
  <si>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</si>
  <si>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</si>
  <si>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</si>
  <si>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</si>
  <si>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</si>
  <si>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</si>
  <si>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</si>
  <si>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</si>
  <si>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</si>
  <si>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</si>
  <si>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</si>
  <si>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</si>
  <si>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</si>
  <si>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</si>
  <si>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</si>
  <si>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</si>
  <si>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</si>
  <si>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</si>
  <si>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</si>
  <si>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</si>
  <si>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</si>
  <si>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</si>
  <si>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</si>
  <si>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</si>
  <si>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</si>
  <si>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</si>
  <si>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</si>
  <si>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</si>
  <si>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</si>
  <si>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</si>
  <si>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</si>
  <si>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</si>
  <si>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</si>
  <si>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</si>
  <si>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</si>
  <si>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</si>
  <si>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</si>
  <si>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</si>
  <si>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</si>
  <si>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</si>
  <si>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</si>
  <si>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</si>
  <si>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</si>
  <si>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</si>
  <si>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</si>
  <si>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</si>
  <si>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</si>
  <si>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</si>
  <si>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</si>
  <si>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</si>
  <si>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</si>
  <si>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</si>
  <si>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</si>
  <si>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</si>
  <si>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</si>
  <si>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</si>
  <si>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</si>
  <si>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</si>
  <si>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</si>
  <si>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</si>
  <si>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</si>
  <si>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</si>
  <si>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</si>
  <si>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</si>
  <si>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</si>
  <si>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</si>
  <si>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</si>
  <si>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</si>
  <si>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</si>
  <si>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</si>
  <si>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</si>
  <si>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</si>
  <si>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</si>
  <si>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</si>
  <si>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</si>
  <si>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</si>
  <si>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</si>
  <si>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</si>
  <si>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</si>
  <si>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</si>
  <si>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</si>
  <si>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</si>
  <si>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</si>
  <si>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</si>
  <si>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</si>
  <si>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</si>
  <si>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</si>
  <si>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</si>
  <si>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</si>
  <si>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</si>
  <si>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</si>
  <si>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</si>
  <si>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</si>
  <si>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</si>
  <si>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</si>
  <si>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</si>
  <si>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</si>
  <si>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</si>
  <si>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</si>
  <si>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</si>
  <si>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</si>
  <si>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</si>
  <si>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</si>
  <si>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</si>
  <si>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</si>
  <si>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</si>
  <si>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</si>
  <si>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</si>
  <si>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</si>
  <si>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</si>
  <si>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</si>
  <si>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</si>
  <si>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</si>
  <si>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</si>
  <si>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</si>
  <si>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</si>
  <si>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</si>
  <si>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</si>
  <si>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</si>
  <si>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</si>
  <si>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</si>
  <si>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</si>
  <si>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</si>
  <si>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</si>
  <si>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</si>
  <si>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</si>
  <si>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</si>
  <si>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</si>
  <si>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</si>
  <si>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</si>
  <si>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</si>
  <si>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</si>
  <si>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</si>
  <si>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</si>
  <si>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</si>
  <si>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</si>
  <si>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</si>
  <si>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</si>
  <si>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</si>
  <si>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</si>
  <si>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</si>
  <si>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</si>
  <si>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</si>
  <si>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</si>
  <si>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</si>
  <si>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</si>
  <si>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</si>
  <si>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</si>
  <si>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</si>
  <si>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</si>
  <si>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</si>
  <si>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</si>
  <si>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</si>
  <si>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</si>
  <si>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</si>
  <si>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</si>
  <si>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</si>
  <si>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</si>
  <si>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</si>
  <si>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</si>
  <si>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</si>
  <si>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</si>
  <si>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</si>
  <si>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</si>
  <si>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</si>
  <si>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</si>
  <si>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</si>
  <si>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</si>
  <si>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</si>
  <si>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</si>
  <si>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</si>
  <si>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</si>
  <si>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</si>
  <si>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</si>
  <si>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</si>
  <si>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</si>
  <si>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</si>
  <si>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</si>
  <si>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</si>
  <si>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</si>
  <si>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</si>
  <si>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</si>
  <si>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</si>
  <si>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</si>
  <si>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</si>
  <si>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</si>
  <si>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</si>
  <si>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</si>
  <si>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</si>
  <si>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</si>
  <si>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</si>
  <si>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</si>
  <si>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</si>
  <si>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</si>
  <si>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</si>
  <si>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</si>
  <si>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</si>
  <si>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</si>
  <si>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</si>
  <si>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</si>
  <si>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</si>
  <si>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</si>
  <si>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</si>
  <si>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</si>
  <si>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</si>
  <si>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</si>
  <si>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</si>
  <si>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</si>
  <si>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</si>
  <si>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</si>
  <si>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</si>
  <si>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</si>
  <si>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</si>
  <si>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</si>
  <si>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</si>
  <si>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</si>
  <si>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</si>
  <si>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</si>
  <si>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</si>
  <si>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</si>
  <si>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</si>
  <si>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</si>
  <si>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</si>
  <si>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</si>
  <si>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</si>
  <si>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</si>
  <si>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</si>
  <si>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</si>
  <si>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</si>
  <si>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</si>
  <si>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</si>
  <si>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</si>
  <si>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</si>
  <si>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</si>
  <si>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</si>
  <si>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</si>
  <si>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</si>
  <si>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</si>
  <si>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</si>
  <si>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</si>
  <si>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</si>
  <si>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</si>
  <si>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</si>
  <si>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</si>
  <si>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</si>
  <si>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</si>
  <si>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</si>
  <si>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</si>
  <si>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</si>
  <si>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</si>
  <si>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</si>
  <si>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</si>
  <si>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</si>
  <si>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</si>
  <si>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</si>
  <si>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</si>
  <si>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</si>
  <si>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</si>
  <si>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</si>
  <si>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</si>
  <si>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</si>
  <si>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</si>
  <si>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</si>
  <si>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</si>
  <si>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</si>
  <si>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</si>
  <si>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</si>
  <si>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</si>
  <si>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</si>
  <si>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</si>
  <si>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</si>
  <si>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</si>
  <si>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</si>
  <si>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</si>
  <si>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</si>
  <si>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</si>
  <si>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</si>
  <si>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</si>
  <si>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</si>
  <si>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</si>
  <si>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</si>
  <si>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</si>
  <si>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</si>
  <si>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</si>
  <si>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</si>
  <si>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</si>
  <si>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</si>
  <si>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</si>
  <si>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</si>
  <si>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</si>
  <si>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</si>
  <si>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</si>
  <si>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</si>
  <si>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</si>
  <si>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</si>
  <si>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</si>
  <si>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</si>
  <si>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</si>
  <si>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</si>
  <si>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</si>
  <si>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</si>
  <si>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</si>
  <si>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</si>
  <si>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</si>
  <si>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</si>
  <si>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</si>
  <si>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</si>
  <si>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</si>
  <si>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</si>
  <si>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</si>
  <si>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</si>
  <si>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</si>
  <si>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</si>
  <si>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</si>
  <si>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</si>
  <si>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</si>
  <si>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</si>
  <si>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</si>
  <si>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</si>
  <si>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</si>
  <si>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</si>
  <si>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</si>
  <si>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</si>
  <si>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</si>
  <si>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</si>
  <si>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</si>
  <si>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</si>
  <si>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</si>
  <si>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</si>
  <si>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</si>
  <si>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</si>
  <si>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</si>
  <si>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</si>
  <si>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</si>
  <si>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</si>
  <si>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</si>
  <si>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</si>
  <si>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</si>
  <si>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</si>
  <si>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</si>
  <si>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</si>
  <si>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</si>
  <si>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</si>
  <si>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</si>
  <si>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</si>
  <si>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</si>
  <si>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</si>
  <si>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</si>
  <si>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</si>
  <si>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</si>
  <si>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</si>
  <si>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</si>
  <si>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</si>
  <si>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</si>
  <si>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</si>
  <si>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</si>
  <si>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</si>
  <si>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</si>
  <si>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</si>
  <si>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</si>
  <si>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</si>
  <si>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</si>
  <si>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</si>
  <si>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</si>
  <si>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</si>
  <si>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</si>
  <si>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</si>
  <si>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</si>
  <si>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</si>
  <si>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</si>
  <si>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</si>
  <si>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</si>
  <si>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</si>
  <si>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</si>
  <si>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</si>
  <si>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</si>
  <si>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</si>
  <si>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</si>
  <si>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</si>
  <si>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</si>
  <si>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</si>
  <si>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</si>
  <si>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</si>
  <si>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</si>
  <si>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</si>
  <si>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</si>
  <si>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</si>
  <si>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</si>
  <si>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</si>
  <si>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</si>
  <si>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</si>
  <si>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</si>
  <si>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</si>
  <si>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</si>
  <si>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</si>
  <si>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</si>
  <si>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</si>
  <si>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</si>
  <si>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</si>
  <si>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</si>
  <si>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</si>
  <si>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</si>
  <si>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</si>
  <si>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</si>
  <si>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</si>
  <si>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</si>
  <si>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</si>
  <si>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</si>
  <si>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</si>
  <si>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</si>
  <si>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</si>
  <si>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</si>
  <si>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</si>
  <si>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</si>
  <si>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</si>
  <si>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</si>
  <si>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</si>
  <si>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</si>
  <si>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</si>
  <si>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</si>
  <si>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</si>
  <si>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</si>
  <si>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</si>
  <si>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</si>
  <si>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</si>
  <si>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</si>
  <si>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</si>
  <si>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</si>
  <si>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</si>
  <si>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</si>
  <si>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</si>
  <si>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</si>
  <si>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</si>
  <si>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</si>
  <si>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</si>
  <si>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</si>
  <si>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</si>
  <si>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</si>
  <si>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</si>
  <si>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</si>
  <si>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</si>
  <si>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</si>
  <si>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</si>
  <si>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</si>
  <si>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</si>
  <si>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</si>
  <si>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</si>
  <si>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</si>
  <si>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</si>
  <si>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</si>
  <si>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</si>
  <si>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</si>
  <si>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</si>
  <si>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</si>
  <si>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</si>
  <si>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</si>
  <si>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</si>
  <si>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</si>
  <si>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</si>
  <si>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</si>
  <si>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</si>
  <si>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</si>
  <si>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</si>
  <si>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</si>
  <si>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</si>
  <si>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</si>
  <si>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</si>
  <si>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</si>
  <si>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</si>
  <si>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</si>
  <si>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</si>
  <si>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</si>
  <si>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</si>
  <si>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</si>
  <si>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</si>
  <si>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</si>
  <si>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</si>
  <si>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</si>
  <si>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</si>
  <si>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</si>
  <si>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</si>
  <si>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</si>
  <si>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</si>
  <si>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</si>
  <si>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</si>
  <si>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</si>
  <si>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</si>
  <si>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</si>
  <si>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</si>
  <si>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</si>
  <si>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</si>
  <si>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</si>
  <si>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</si>
  <si>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</si>
  <si>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</si>
  <si>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</si>
  <si>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</si>
  <si>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</si>
  <si>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</si>
  <si>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</si>
  <si>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</si>
  <si>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</si>
  <si>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</si>
  <si>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</si>
  <si>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</si>
  <si>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</si>
  <si>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</si>
  <si>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</si>
  <si>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</si>
  <si>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</si>
  <si>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</si>
  <si>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</si>
  <si>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</si>
  <si>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</si>
  <si>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</si>
  <si>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</si>
  <si>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</si>
  <si>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</si>
  <si>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</si>
  <si>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</si>
  <si>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</si>
  <si>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</si>
  <si>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</si>
  <si>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</si>
  <si>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</si>
  <si>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</si>
  <si>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</si>
  <si>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</si>
  <si>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</si>
  <si>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</si>
  <si>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</si>
  <si>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</si>
  <si>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</si>
  <si>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</si>
  <si>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</si>
  <si>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</si>
  <si>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</si>
  <si>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</si>
  <si>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</si>
  <si>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</si>
  <si>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</si>
  <si>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</si>
  <si>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</si>
  <si>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</si>
  <si>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</si>
  <si>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</si>
  <si>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</si>
  <si>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</si>
  <si>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</si>
  <si>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</si>
  <si>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</si>
  <si>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</si>
  <si>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</si>
  <si>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</si>
  <si>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</si>
  <si>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</si>
  <si>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</si>
  <si>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</si>
  <si>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</si>
  <si>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</si>
  <si>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</si>
  <si>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</si>
  <si>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</si>
  <si>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</si>
  <si>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</si>
  <si>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</si>
  <si>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</si>
  <si>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</si>
  <si>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</si>
  <si>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</si>
  <si>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</si>
  <si>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</si>
  <si>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</si>
  <si>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</si>
  <si>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</si>
  <si>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</si>
  <si>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</si>
  <si>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</si>
  <si>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</si>
  <si>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</si>
  <si>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</si>
  <si>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</si>
  <si>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</si>
  <si>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</si>
  <si>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</si>
  <si>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</si>
  <si>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</si>
  <si>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</si>
  <si>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</si>
  <si>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</si>
  <si>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</si>
  <si>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</si>
  <si>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</si>
  <si>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</si>
  <si>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</si>
  <si>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</si>
  <si>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</si>
  <si>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</si>
  <si>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</si>
  <si>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</si>
  <si>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</si>
  <si>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</si>
  <si>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</si>
  <si>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</si>
  <si>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</si>
  <si>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</si>
  <si>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</si>
  <si>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</si>
  <si>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</si>
  <si>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</si>
  <si>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</si>
  <si>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</si>
  <si>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</si>
  <si>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</si>
  <si>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</si>
  <si>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</si>
  <si>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</si>
  <si>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</si>
  <si>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</si>
  <si>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</si>
  <si>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</si>
  <si>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</si>
  <si>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</si>
  <si>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</si>
  <si>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</si>
  <si>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</si>
  <si>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</si>
  <si>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</si>
  <si>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</si>
  <si>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</si>
  <si>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</si>
  <si>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</si>
  <si>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</si>
  <si>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</si>
  <si>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</si>
  <si>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</si>
  <si>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</si>
  <si>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</si>
  <si>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</si>
  <si>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</si>
  <si>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</si>
  <si>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</si>
  <si>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</si>
  <si>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</si>
  <si>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</si>
  <si>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</si>
  <si>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</si>
  <si>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</si>
  <si>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</si>
  <si>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</si>
  <si>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</si>
  <si>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</si>
  <si>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</si>
  <si>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</si>
  <si>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</si>
  <si>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</si>
  <si>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</si>
  <si>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</si>
  <si>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</si>
  <si>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</si>
  <si>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</si>
  <si>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</si>
  <si>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</si>
  <si>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</si>
  <si>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</si>
  <si>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</si>
  <si>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</si>
  <si>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</si>
  <si>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</si>
  <si>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</si>
  <si>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</si>
  <si>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</si>
  <si>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</si>
  <si>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</si>
  <si>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</si>
  <si>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</si>
  <si>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</si>
  <si>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</si>
  <si>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</si>
  <si>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</si>
  <si>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</si>
  <si>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</si>
  <si>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</si>
  <si>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</si>
  <si>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</si>
  <si>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</si>
  <si>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</si>
  <si>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</si>
  <si>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</si>
  <si>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</si>
  <si>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</si>
  <si>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</si>
  <si>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</si>
  <si>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</si>
  <si>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</si>
  <si>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</si>
  <si>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</si>
  <si>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</si>
  <si>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</si>
  <si>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</si>
  <si>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</si>
  <si>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</si>
  <si>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</si>
  <si>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</si>
  <si>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</si>
  <si>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</si>
  <si>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</si>
  <si>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</si>
  <si>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</si>
  <si>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</si>
  <si>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</si>
  <si>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</si>
  <si>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</si>
  <si>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</si>
  <si>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</si>
  <si>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</si>
  <si>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</si>
  <si>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</si>
  <si>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</si>
  <si>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</si>
  <si>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</si>
  <si>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</si>
  <si>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</si>
  <si>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</si>
  <si>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</si>
  <si>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</si>
  <si>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</si>
  <si>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</si>
  <si>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</si>
  <si>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</si>
  <si>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</si>
  <si>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</si>
  <si>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</si>
  <si>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</si>
  <si>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</si>
  <si>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</si>
  <si>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</si>
  <si>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</si>
  <si>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</si>
  <si>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</si>
  <si>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</si>
  <si>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</si>
  <si>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</si>
  <si>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</si>
  <si>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</si>
  <si>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</si>
  <si>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</si>
  <si>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</si>
  <si>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</si>
  <si>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</si>
  <si>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</si>
  <si>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</si>
  <si>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</si>
  <si>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</si>
  <si>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</si>
  <si>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</si>
  <si>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</si>
  <si>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</si>
  <si>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</si>
  <si>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</si>
  <si>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</si>
  <si>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</si>
  <si>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</si>
  <si>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</si>
  <si>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</si>
  <si>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</si>
  <si>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</si>
  <si>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</si>
  <si>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</si>
  <si>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</si>
  <si>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</si>
  <si>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</si>
  <si>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</si>
  <si>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</si>
  <si>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</si>
  <si>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</si>
  <si>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</si>
  <si>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</si>
  <si>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</si>
  <si>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</si>
  <si>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</si>
  <si>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</si>
  <si>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</si>
  <si>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</si>
  <si>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</si>
  <si>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</si>
  <si>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</si>
  <si>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</si>
  <si>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</si>
  <si>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</si>
  <si>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</si>
  <si>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</si>
  <si>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</si>
  <si>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</si>
  <si>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</si>
  <si>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</si>
  <si>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</si>
  <si>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</si>
  <si>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</si>
  <si>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</si>
  <si>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</si>
  <si>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</si>
  <si>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</si>
  <si>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</si>
  <si>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</si>
  <si>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</si>
  <si>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</si>
  <si>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</si>
  <si>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</si>
  <si>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</si>
  <si>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</si>
  <si>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</si>
  <si>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</si>
  <si>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</si>
  <si>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</si>
  <si>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</si>
  <si>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</si>
  <si>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</si>
  <si>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</si>
  <si>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</si>
  <si>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</si>
  <si>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</si>
  <si>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</si>
  <si>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</si>
  <si>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</si>
  <si>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</si>
  <si>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</si>
  <si>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</si>
  <si>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</si>
  <si>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</si>
  <si>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</si>
  <si>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</si>
  <si>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</si>
  <si>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</si>
  <si>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</si>
  <si>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</si>
  <si>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</si>
  <si>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</si>
  <si>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</si>
  <si>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</si>
  <si>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</si>
  <si>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</si>
  <si>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</si>
  <si>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</si>
  <si>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</si>
  <si>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</si>
  <si>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</si>
  <si>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</si>
  <si>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</si>
  <si>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</si>
  <si>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</si>
  <si>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</si>
  <si>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</si>
  <si>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</si>
  <si>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</si>
  <si>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</si>
  <si>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</si>
  <si>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</si>
  <si>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</si>
  <si>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</si>
  <si>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</si>
  <si>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</si>
  <si>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</si>
  <si>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</si>
  <si>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</si>
  <si>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</si>
  <si>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</si>
  <si>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</si>
  <si>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</si>
  <si>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</si>
  <si>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</si>
  <si>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</si>
  <si>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</si>
  <si>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</si>
  <si>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</si>
  <si>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</si>
  <si>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</si>
  <si>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</si>
  <si>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</si>
  <si>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</si>
  <si>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</si>
  <si>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</si>
  <si>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</si>
  <si>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</si>
  <si>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</si>
  <si>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</si>
  <si>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</si>
  <si>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</si>
  <si>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</si>
  <si>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</si>
  <si>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</si>
  <si>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</si>
  <si>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</si>
  <si>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</si>
  <si>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</si>
  <si>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</si>
  <si>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</si>
  <si>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</si>
  <si>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</si>
  <si>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</si>
  <si>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</si>
  <si>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</si>
  <si>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</si>
  <si>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</si>
  <si>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</si>
  <si>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</si>
  <si>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</si>
  <si>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</si>
  <si>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</si>
  <si>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</si>
  <si>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</si>
  <si>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</si>
  <si>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</si>
  <si>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</si>
  <si>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</si>
  <si>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</si>
  <si>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</si>
  <si>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</si>
  <si>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</si>
  <si>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</si>
  <si>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</si>
  <si>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</si>
  <si>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</si>
  <si>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</si>
  <si>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</si>
  <si>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</si>
  <si>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</si>
  <si>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</si>
  <si>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</si>
  <si>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</si>
  <si>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</si>
  <si>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</si>
  <si>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</si>
  <si>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</si>
  <si>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</si>
  <si>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</si>
  <si>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</si>
  <si>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</si>
  <si>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</si>
  <si>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</si>
  <si>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</si>
  <si>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</si>
  <si>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</si>
  <si>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</si>
  <si>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</si>
  <si>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</si>
  <si>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</si>
  <si>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</si>
  <si>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</si>
  <si>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</si>
  <si>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</si>
  <si>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</si>
  <si>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</si>
  <si>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</si>
  <si>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</si>
  <si>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</si>
  <si>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</si>
  <si>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</si>
  <si>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</si>
  <si>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</si>
  <si>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</si>
  <si>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</si>
  <si>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</si>
  <si>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</si>
  <si>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</si>
  <si>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</si>
  <si>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</si>
  <si>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</si>
  <si>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</si>
  <si>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</si>
  <si>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</si>
  <si>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</si>
  <si>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</si>
  <si>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</si>
  <si>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</si>
  <si>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</si>
  <si>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</si>
  <si>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</si>
  <si>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</si>
  <si>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</si>
  <si>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</si>
  <si>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</si>
  <si>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</si>
  <si>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</si>
  <si>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</si>
  <si>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</si>
  <si>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</si>
  <si>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</si>
  <si>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</si>
  <si>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</si>
  <si>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</si>
  <si>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</si>
  <si>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</si>
  <si>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</si>
  <si>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</si>
  <si>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</si>
  <si>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</si>
  <si>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</si>
  <si>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</si>
  <si>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</si>
  <si>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</si>
  <si>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</si>
  <si>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</si>
  <si>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</si>
  <si>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</si>
  <si>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</si>
  <si>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</si>
  <si>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</si>
  <si>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</si>
  <si>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</si>
  <si>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</si>
  <si>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</si>
  <si>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</si>
  <si>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</si>
  <si>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</si>
  <si>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</si>
  <si>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</si>
  <si>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</si>
  <si>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</si>
  <si>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</si>
  <si>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</si>
  <si>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</si>
  <si>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</si>
  <si>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</si>
  <si>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</si>
  <si>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</si>
  <si>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</si>
  <si>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</si>
  <si>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</si>
  <si>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</si>
  <si>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</si>
  <si>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</si>
  <si>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</si>
  <si>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</si>
  <si>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</si>
  <si>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</si>
  <si>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</si>
  <si>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</si>
  <si>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</si>
  <si>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</si>
  <si>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</si>
  <si>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</si>
  <si>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</si>
  <si>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</si>
  <si>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</si>
  <si>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</si>
  <si>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</si>
  <si>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</si>
  <si>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</si>
  <si>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</si>
  <si>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</si>
  <si>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</si>
  <si>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</si>
  <si>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</si>
  <si>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</si>
  <si>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</si>
  <si>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</si>
  <si>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</si>
  <si>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</si>
  <si>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</si>
  <si>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</si>
  <si>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</si>
  <si>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</si>
  <si>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</si>
  <si>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</si>
  <si>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</si>
  <si>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</si>
  <si>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</si>
  <si>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</si>
  <si>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</si>
  <si>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</si>
  <si>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</si>
  <si>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</si>
  <si>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</si>
  <si>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</si>
  <si>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</si>
  <si>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</si>
  <si>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</si>
  <si>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</si>
  <si>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</si>
  <si>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</si>
  <si>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</si>
  <si>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</si>
  <si>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</si>
  <si>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</si>
  <si>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</si>
  <si>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</si>
  <si>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</si>
  <si>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</si>
  <si>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</si>
  <si>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</si>
  <si>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</si>
  <si>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</si>
  <si>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</si>
  <si>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</si>
  <si>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</si>
  <si>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</si>
  <si>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</si>
  <si>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</si>
  <si>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</si>
  <si>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</si>
  <si>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</si>
  <si>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</si>
  <si>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</si>
  <si>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</si>
  <si>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</si>
  <si>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</si>
  <si>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</si>
  <si>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</si>
  <si>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</si>
  <si>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</si>
  <si>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</si>
  <si>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</si>
  <si>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</si>
  <si>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</si>
  <si>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</si>
  <si>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</si>
  <si>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</si>
  <si>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</si>
  <si>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</si>
  <si>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</si>
  <si>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</si>
  <si>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</si>
  <si>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</si>
  <si>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</si>
  <si>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</si>
  <si>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</si>
  <si>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</si>
  <si>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</si>
  <si>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</si>
  <si>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</si>
  <si>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</si>
  <si>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</si>
  <si>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</si>
  <si>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</si>
  <si>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</si>
  <si>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</si>
  <si>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</si>
  <si>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</si>
  <si>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</si>
  <si>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</si>
  <si>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</si>
  <si>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</si>
  <si>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</si>
  <si>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</si>
  <si>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</si>
  <si>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</si>
  <si>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</si>
  <si>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</si>
  <si>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</si>
  <si>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</si>
  <si>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</si>
  <si>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</si>
  <si>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</si>
  <si>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</si>
  <si>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</si>
  <si>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</si>
  <si>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</si>
  <si>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</si>
  <si>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</si>
  <si>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</si>
  <si>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</si>
  <si>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</si>
  <si>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</si>
  <si>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</si>
  <si>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</si>
  <si>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</si>
  <si>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</si>
  <si>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</si>
  <si>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</si>
  <si>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</si>
  <si>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</si>
  <si>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</si>
  <si>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</si>
  <si>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</si>
  <si>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</si>
  <si>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</si>
  <si>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</si>
  <si>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</si>
  <si>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</si>
  <si>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</si>
  <si>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</si>
  <si>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</si>
  <si>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</si>
  <si>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</si>
  <si>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</si>
  <si>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</si>
  <si>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</si>
  <si>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</si>
  <si>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</si>
  <si>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</si>
  <si>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</si>
  <si>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</si>
  <si>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</si>
  <si>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</si>
  <si>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</si>
  <si>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</si>
  <si>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</si>
  <si>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</si>
  <si>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</si>
  <si>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</si>
  <si>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</si>
  <si>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</si>
  <si>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</si>
  <si>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</si>
  <si>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</si>
  <si>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</si>
  <si>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</si>
  <si>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</si>
  <si>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</si>
  <si>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</si>
  <si>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</si>
  <si>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</si>
  <si>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</si>
  <si>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</si>
  <si>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</si>
  <si>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</si>
  <si>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</si>
  <si>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</si>
  <si>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</si>
  <si>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</si>
  <si>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</si>
  <si>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</si>
  <si>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</si>
  <si>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</si>
  <si>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</si>
  <si>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</si>
  <si>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</si>
  <si>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</si>
  <si>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</si>
  <si>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</si>
  <si>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</si>
  <si>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</si>
  <si>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</si>
  <si>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</si>
  <si>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</si>
  <si>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</si>
  <si>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</si>
  <si>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</si>
  <si>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</si>
  <si>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</si>
  <si>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</si>
  <si>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</si>
  <si>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</si>
  <si>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</si>
  <si>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</si>
  <si>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</si>
  <si>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</si>
  <si>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</si>
  <si>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</si>
  <si>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</si>
  <si>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</si>
  <si>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</si>
  <si>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</si>
  <si>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</si>
  <si>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</si>
  <si>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</si>
  <si>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</si>
  <si>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</si>
  <si>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</si>
  <si>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</si>
  <si>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</si>
  <si>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</si>
  <si>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</si>
  <si>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</si>
  <si>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</si>
  <si>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</si>
  <si>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</si>
  <si>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</si>
  <si>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</si>
  <si>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</si>
  <si>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</si>
  <si>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</si>
  <si>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</si>
  <si>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</si>
  <si>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</si>
  <si>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</si>
  <si>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</si>
  <si>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</si>
  <si>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</si>
  <si>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</si>
  <si>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</si>
  <si>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</si>
  <si>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</si>
  <si>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</si>
  <si>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</si>
  <si>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</si>
  <si>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</si>
  <si>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</si>
  <si>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</si>
  <si>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</si>
  <si>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</si>
  <si>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</si>
  <si>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</si>
  <si>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</si>
  <si>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</si>
  <si>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</si>
  <si>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</si>
  <si>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</si>
  <si>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</si>
  <si>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</si>
  <si>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</si>
  <si>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</si>
  <si>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</si>
  <si>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</si>
  <si>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</si>
  <si>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</si>
  <si>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</si>
  <si>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</si>
  <si>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</si>
  <si>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</si>
  <si>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</si>
  <si>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</si>
  <si>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</si>
  <si>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</si>
  <si>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</si>
  <si>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</si>
  <si>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</si>
  <si>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</si>
  <si>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</si>
  <si>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</si>
  <si>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</si>
  <si>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</si>
  <si>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</si>
  <si>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</si>
  <si>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</si>
  <si>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</si>
  <si>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</si>
  <si>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</si>
  <si>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</si>
  <si>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</si>
  <si>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</si>
  <si>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</si>
  <si>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</si>
  <si>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</si>
  <si>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</si>
  <si>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</si>
  <si>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</si>
  <si>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</si>
  <si>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</si>
  <si>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</si>
  <si>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</si>
  <si>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</si>
  <si>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</si>
  <si>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</si>
  <si>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</si>
  <si>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</si>
  <si>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</si>
  <si>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</si>
  <si>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</si>
  <si>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</si>
  <si>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</si>
  <si>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</si>
  <si>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</si>
  <si>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</si>
  <si>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</si>
  <si>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</si>
  <si>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</si>
  <si>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</si>
  <si>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</si>
  <si>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</si>
  <si>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</si>
  <si>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</si>
  <si>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</si>
  <si>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</si>
  <si>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</si>
  <si>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</si>
  <si>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</si>
  <si>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</si>
  <si>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</si>
  <si>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</si>
  <si>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</si>
  <si>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</si>
  <si>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</si>
  <si>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</si>
  <si>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</si>
  <si>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</si>
  <si>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</si>
  <si>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</si>
  <si>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</si>
  <si>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</si>
  <si>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</si>
  <si>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</si>
  <si>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</si>
  <si>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</si>
  <si>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</si>
  <si>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</si>
  <si>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</si>
  <si>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</si>
  <si>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</si>
  <si>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</si>
  <si>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</si>
  <si>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</si>
  <si>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</si>
  <si>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</si>
  <si>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</si>
  <si>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</si>
  <si>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</si>
  <si>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</si>
  <si>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</si>
  <si>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</si>
  <si>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</si>
  <si>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</si>
  <si>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</si>
  <si>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</si>
  <si>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</si>
  <si>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</si>
  <si>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</si>
  <si>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</si>
  <si>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</si>
  <si>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</si>
  <si>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</si>
  <si>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</si>
  <si>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</si>
  <si>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</si>
  <si>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</si>
  <si>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</si>
  <si>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</si>
  <si>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</si>
  <si>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</si>
  <si>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</si>
  <si>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</si>
  <si>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</si>
  <si>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</si>
  <si>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</si>
  <si>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</si>
  <si>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</si>
  <si>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</si>
  <si>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</si>
  <si>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</si>
  <si>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</si>
  <si>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</si>
  <si>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</si>
  <si>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</si>
  <si>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</si>
  <si>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</si>
  <si>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</si>
  <si>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</si>
  <si>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</si>
  <si>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</si>
  <si>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</si>
  <si>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</si>
  <si>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</si>
  <si>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</si>
  <si>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</si>
  <si>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</si>
  <si>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</si>
  <si>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</si>
  <si>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</si>
  <si>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</si>
  <si>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</si>
  <si>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</si>
  <si>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</si>
  <si>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</si>
  <si>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</si>
  <si>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</si>
  <si>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</si>
  <si>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</si>
  <si>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</si>
  <si>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</si>
  <si>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</si>
  <si>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</si>
  <si>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</si>
  <si>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</si>
  <si>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</si>
  <si>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</si>
  <si>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</si>
  <si>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</si>
  <si>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</si>
  <si>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</si>
  <si>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</si>
  <si>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</si>
  <si>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</si>
  <si>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</si>
  <si>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</si>
  <si>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</si>
  <si>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</si>
  <si>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</si>
  <si>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</si>
  <si>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</si>
  <si>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</si>
  <si>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</si>
  <si>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</si>
  <si>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</si>
  <si>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</si>
  <si>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</si>
  <si>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</si>
  <si>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</si>
  <si>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</si>
  <si>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</si>
  <si>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</si>
  <si>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</si>
  <si>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</si>
  <si>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</si>
  <si>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</si>
  <si>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</si>
  <si>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</si>
  <si>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</si>
  <si>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</si>
  <si>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</si>
  <si>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</si>
  <si>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</si>
  <si>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</si>
  <si>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</si>
  <si>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</si>
  <si>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</si>
  <si>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</si>
  <si>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</si>
  <si>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</si>
  <si>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</si>
  <si>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</si>
  <si>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</si>
  <si>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</si>
  <si>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</si>
  <si>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</si>
  <si>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</si>
  <si>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</si>
  <si>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</si>
  <si>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</si>
  <si>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</si>
  <si>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</si>
  <si>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</si>
  <si>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</si>
  <si>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</si>
  <si>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</si>
  <si>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</si>
  <si>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</si>
  <si>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</si>
  <si>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</si>
  <si>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</si>
  <si>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</si>
  <si>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</si>
  <si>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</si>
  <si>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</si>
  <si>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</si>
  <si>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</si>
  <si>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</si>
  <si>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</si>
  <si>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</si>
  <si>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</si>
  <si>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</si>
  <si>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</si>
  <si>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</si>
  <si>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</si>
  <si>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</si>
  <si>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</si>
  <si>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</si>
  <si>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</si>
  <si>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</si>
  <si>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</si>
  <si>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</si>
  <si>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</si>
  <si>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</si>
  <si>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</si>
  <si>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</si>
  <si>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</si>
  <si>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</si>
  <si>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</si>
  <si>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</si>
  <si>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</si>
  <si>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</si>
  <si>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</si>
  <si>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</si>
  <si>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</si>
  <si>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</si>
  <si>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</si>
  <si>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</si>
  <si>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</si>
  <si>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</si>
  <si>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</si>
  <si>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</si>
  <si>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</si>
  <si>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</si>
  <si>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</si>
  <si>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</si>
  <si>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</si>
  <si>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</si>
  <si>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</si>
  <si>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</si>
  <si>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</si>
  <si>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</si>
  <si>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</si>
  <si>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</si>
  <si>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</si>
  <si>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</si>
  <si>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</si>
  <si>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</si>
  <si>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</si>
  <si>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</si>
  <si>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</si>
  <si>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</si>
  <si>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</si>
  <si>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</si>
  <si>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</si>
  <si>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</si>
  <si>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</si>
  <si>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</si>
  <si>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</si>
  <si>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</si>
  <si>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</si>
  <si>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</si>
  <si>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</si>
  <si>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</si>
  <si>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</si>
  <si>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</si>
  <si>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</si>
  <si>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</si>
  <si>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</si>
  <si>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</si>
  <si>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</si>
  <si>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</si>
  <si>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</si>
  <si>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</si>
  <si>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</si>
  <si>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</si>
  <si>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</si>
  <si>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</si>
  <si>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</si>
  <si>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</si>
  <si>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</si>
  <si>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</si>
  <si>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</si>
  <si>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</si>
  <si>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</si>
  <si>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</si>
  <si>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</si>
  <si>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</si>
  <si>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</si>
  <si>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</si>
  <si>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</si>
  <si>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</si>
  <si>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</si>
  <si>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</si>
  <si>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</si>
  <si>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</si>
  <si>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</si>
  <si>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</si>
  <si>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</si>
  <si>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</si>
  <si>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</si>
  <si>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</si>
  <si>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</si>
  <si>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</si>
  <si>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</si>
  <si>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</si>
  <si>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</si>
  <si>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</si>
  <si>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</si>
  <si>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</si>
  <si>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</si>
  <si>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</si>
  <si>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</si>
  <si>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</si>
  <si>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</si>
  <si>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</si>
  <si>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</si>
  <si>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</si>
  <si>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</si>
  <si>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</si>
  <si>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</si>
  <si>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</si>
  <si>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</si>
  <si>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</si>
  <si>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</si>
  <si>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</si>
  <si>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</si>
  <si>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</si>
  <si>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</si>
  <si>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</si>
  <si>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</si>
  <si>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</si>
  <si>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</si>
  <si>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</si>
  <si>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</si>
  <si>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</si>
  <si>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</si>
  <si>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</si>
  <si>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</si>
  <si>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</si>
  <si>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</si>
  <si>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</si>
  <si>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</si>
  <si>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</si>
  <si>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</si>
  <si>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</si>
  <si>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</si>
  <si>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</si>
  <si>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</si>
  <si>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</si>
  <si>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</si>
  <si>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</si>
  <si>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</si>
  <si>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</si>
  <si>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</si>
  <si>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</si>
  <si>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</si>
  <si>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</si>
  <si>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</si>
  <si>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</si>
  <si>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</si>
  <si>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</si>
  <si>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</si>
  <si>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</si>
  <si>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</si>
  <si>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</si>
  <si>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</si>
  <si>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</si>
  <si>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</si>
  <si>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</si>
  <si>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</si>
  <si>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</si>
  <si>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</si>
  <si>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</si>
  <si>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</si>
  <si>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</si>
  <si>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</si>
  <si>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</si>
  <si>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</si>
  <si>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</si>
  <si>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</si>
  <si>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</si>
  <si>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</si>
  <si>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</si>
  <si>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</si>
  <si>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</si>
  <si>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</si>
  <si>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</si>
  <si>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</si>
  <si>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</si>
  <si>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</si>
  <si>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</si>
  <si>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</si>
  <si>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</si>
  <si>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</si>
  <si>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</si>
  <si>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</si>
  <si>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</si>
  <si>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</si>
  <si>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</si>
  <si>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</si>
  <si>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</si>
  <si>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</si>
  <si>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</si>
  <si>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</si>
  <si>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</si>
  <si>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</si>
  <si>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</si>
  <si>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</si>
  <si>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</si>
  <si>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</si>
  <si>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</si>
  <si>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</si>
  <si>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</si>
  <si>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</si>
  <si>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</si>
  <si>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</si>
  <si>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</si>
  <si>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</si>
  <si>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</si>
  <si>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</si>
  <si>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</si>
  <si>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</si>
  <si>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</si>
  <si>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</si>
  <si>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</si>
  <si>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</si>
  <si>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</si>
  <si>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</si>
  <si>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</si>
  <si>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</si>
  <si>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</si>
  <si>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</si>
  <si>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</si>
  <si>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</si>
  <si>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</si>
  <si>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</si>
  <si>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</si>
  <si>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</si>
  <si>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</si>
  <si>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</si>
  <si>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</si>
  <si>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</si>
  <si>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</si>
  <si>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</si>
  <si>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</si>
  <si>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</si>
  <si>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</si>
  <si>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</si>
  <si>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</si>
  <si>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</si>
  <si>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</si>
  <si>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</si>
  <si>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</si>
  <si>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</si>
  <si>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</si>
  <si>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</si>
  <si>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</si>
  <si>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</si>
  <si>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</si>
  <si>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</si>
  <si>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</si>
  <si>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</si>
  <si>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</si>
  <si>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</si>
  <si>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</si>
  <si>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</si>
  <si>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</si>
  <si>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</si>
  <si>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</si>
  <si>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</si>
  <si>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</si>
  <si>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</si>
  <si>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</si>
  <si>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</si>
  <si>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</si>
  <si>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</si>
  <si>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</si>
  <si>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</si>
  <si>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</si>
  <si>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</si>
  <si>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</si>
  <si>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</si>
  <si>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</si>
  <si>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</si>
  <si>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</si>
  <si>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</si>
  <si>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</si>
  <si>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</si>
  <si>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</si>
  <si>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</si>
  <si>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</si>
  <si>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</si>
  <si>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</si>
  <si>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</si>
  <si>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</si>
  <si>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</si>
  <si>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</si>
  <si>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</si>
  <si>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</si>
  <si>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</si>
  <si>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</si>
  <si>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</si>
  <si>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</si>
  <si>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</si>
  <si>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</si>
  <si>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</si>
  <si>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</si>
  <si>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</si>
  <si>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</si>
  <si>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</si>
  <si>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</si>
  <si>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</si>
  <si>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</si>
  <si>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</si>
  <si>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</si>
  <si>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</si>
  <si>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</si>
  <si>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</si>
  <si>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</si>
  <si>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</si>
  <si>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</si>
  <si>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</si>
  <si>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</si>
  <si>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</si>
  <si>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</si>
  <si>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</si>
  <si>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</si>
  <si>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</si>
  <si>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</si>
  <si>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</si>
  <si>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</si>
  <si>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</si>
  <si>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</si>
  <si>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</si>
  <si>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</si>
  <si>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</si>
  <si>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</si>
  <si>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</si>
  <si>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</si>
  <si>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</si>
  <si>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</si>
  <si>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</si>
  <si>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</si>
  <si>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</si>
  <si>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</si>
  <si>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</si>
  <si>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</si>
  <si>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</si>
  <si>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</si>
  <si>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</si>
  <si>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</si>
  <si>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</si>
  <si>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</si>
  <si>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</si>
  <si>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</si>
  <si>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</si>
  <si>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</si>
  <si>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</si>
  <si>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</si>
  <si>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</si>
  <si>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</si>
  <si>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</si>
  <si>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</si>
  <si>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</si>
  <si>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</si>
  <si>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</si>
  <si>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</si>
  <si>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</si>
  <si>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</si>
  <si>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</si>
  <si>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</si>
  <si>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</si>
  <si>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</si>
  <si>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</si>
  <si>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</si>
  <si>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</si>
  <si>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</si>
  <si>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</si>
  <si>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</si>
  <si>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</si>
  <si>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</si>
  <si>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</si>
  <si>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</si>
  <si>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</si>
  <si>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</si>
  <si>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</si>
  <si>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</si>
  <si>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</si>
  <si>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</si>
  <si>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</si>
  <si>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</si>
  <si>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</si>
  <si>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</si>
  <si>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</si>
  <si>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</si>
  <si>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</si>
  <si>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</si>
  <si>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</si>
  <si>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</si>
  <si>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</si>
  <si>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</si>
  <si>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</si>
  <si>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</si>
  <si>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</si>
  <si>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</si>
  <si>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</si>
  <si>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</si>
  <si>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</si>
  <si>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</si>
  <si>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</si>
  <si>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</si>
  <si>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</si>
  <si>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</si>
  <si>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</si>
  <si>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</si>
  <si>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</si>
  <si>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</si>
  <si>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</si>
  <si>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</si>
  <si>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</si>
  <si>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</si>
  <si>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</si>
  <si>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</si>
  <si>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</si>
  <si>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</si>
  <si>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</si>
  <si>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</si>
  <si>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</si>
  <si>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</si>
  <si>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</si>
  <si>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</si>
  <si>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</si>
  <si>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</si>
  <si>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</si>
  <si>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</si>
  <si>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</si>
  <si>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</si>
  <si>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</si>
  <si>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</si>
  <si>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</si>
  <si>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</si>
  <si>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</si>
  <si>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</si>
  <si>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</si>
  <si>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</si>
  <si>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</si>
  <si>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</si>
  <si>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</si>
  <si>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</si>
  <si>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</si>
  <si>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</si>
  <si>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</si>
  <si>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</si>
  <si>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</si>
  <si>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</si>
  <si>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</si>
  <si>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</si>
  <si>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</si>
  <si>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</si>
  <si>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</si>
  <si>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</si>
  <si>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</si>
  <si>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</si>
  <si>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</si>
  <si>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</si>
  <si>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</si>
  <si>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</si>
  <si>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</si>
  <si>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</si>
  <si>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</si>
  <si>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</si>
  <si>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</si>
  <si>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</si>
  <si>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</si>
  <si>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</si>
  <si>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</si>
  <si>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</si>
  <si>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</si>
  <si>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</si>
  <si>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</si>
  <si>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</si>
  <si>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</si>
  <si>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</si>
  <si>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</si>
  <si>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</si>
  <si>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</si>
  <si>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</si>
  <si>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</si>
  <si>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</si>
  <si>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</si>
  <si>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</si>
  <si>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</si>
  <si>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</si>
  <si>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</si>
  <si>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</si>
  <si>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</si>
  <si>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</si>
  <si>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</si>
  <si>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</si>
  <si>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</si>
  <si>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</si>
  <si>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</si>
  <si>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</si>
  <si>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</si>
  <si>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</si>
  <si>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</si>
  <si>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</si>
  <si>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</si>
  <si>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</si>
  <si>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</si>
  <si>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</si>
  <si>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</si>
  <si>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</si>
  <si>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</si>
  <si>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</si>
  <si>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</si>
  <si>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</si>
  <si>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</si>
  <si>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</si>
  <si>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</si>
  <si>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</si>
  <si>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</si>
  <si>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</si>
  <si>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</si>
  <si>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</si>
  <si>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</si>
  <si>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</si>
  <si>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</si>
  <si>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</si>
  <si>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</si>
  <si>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</si>
  <si>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</si>
  <si>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</si>
  <si>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</si>
  <si>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</si>
  <si>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</si>
  <si>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</si>
  <si>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</si>
  <si>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</si>
  <si>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</si>
  <si>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</si>
  <si>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</si>
  <si>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</si>
  <si>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</si>
  <si>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</si>
  <si>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</si>
  <si>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</si>
  <si>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</si>
  <si>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</si>
  <si>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</si>
  <si>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</si>
  <si>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</si>
  <si>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</si>
  <si>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</si>
  <si>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</si>
  <si>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</si>
  <si>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</si>
  <si>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</si>
  <si>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</si>
  <si>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</si>
  <si>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</si>
  <si>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</si>
  <si>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</si>
  <si>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</si>
  <si>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</si>
  <si>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</si>
  <si>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</si>
  <si>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</si>
  <si>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</si>
  <si>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</si>
  <si>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</si>
  <si>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</si>
  <si>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</si>
  <si>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</si>
  <si>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</si>
  <si>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</si>
  <si>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</si>
  <si>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</si>
  <si>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</si>
  <si>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</si>
  <si>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</si>
  <si>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</si>
  <si>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</si>
  <si>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</si>
  <si>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</si>
  <si>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</si>
  <si>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</si>
  <si>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</si>
  <si>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</si>
  <si>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</si>
  <si>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</si>
  <si>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</si>
  <si>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</si>
  <si>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</si>
  <si>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</si>
  <si>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</si>
  <si>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</si>
  <si>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</si>
  <si>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</si>
  <si>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</si>
  <si>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</si>
  <si>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</si>
  <si>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</si>
  <si>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</si>
  <si>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</si>
  <si>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</si>
  <si>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</si>
  <si>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</si>
  <si>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</si>
  <si>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</si>
  <si>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</si>
  <si>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</si>
  <si>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</si>
  <si>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</si>
  <si>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</si>
  <si>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</si>
  <si>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</si>
  <si>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</si>
  <si>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</si>
  <si>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</si>
  <si>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</si>
  <si>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</si>
  <si>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</si>
  <si>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</si>
  <si>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</si>
  <si>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</si>
  <si>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</si>
  <si>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</si>
  <si>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</si>
  <si>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</si>
  <si>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</si>
  <si>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</si>
  <si>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</si>
  <si>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</si>
  <si>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</si>
  <si>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</si>
  <si>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</si>
  <si>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</si>
  <si>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</si>
  <si>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</si>
  <si>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</si>
  <si>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</si>
  <si>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</si>
  <si>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</si>
  <si>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</si>
  <si>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</si>
  <si>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</si>
  <si>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</si>
  <si>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</si>
  <si>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</si>
  <si>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</si>
  <si>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</si>
  <si>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</si>
  <si>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</si>
  <si>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</si>
  <si>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</si>
  <si>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</si>
  <si>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</si>
  <si>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</si>
  <si>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</si>
  <si>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</si>
  <si>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</si>
  <si>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</si>
  <si>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</si>
  <si>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</si>
  <si>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</si>
  <si>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</si>
  <si>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</si>
  <si>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</si>
  <si>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</si>
  <si>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</si>
  <si>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</si>
  <si>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</si>
  <si>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</si>
  <si>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</si>
  <si>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</si>
  <si>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</si>
  <si>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</si>
  <si>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</si>
  <si>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</si>
  <si>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</si>
  <si>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</si>
  <si>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</si>
  <si>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</si>
  <si>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</si>
  <si>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</si>
  <si>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</si>
  <si>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</si>
  <si>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</si>
  <si>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</si>
  <si>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</si>
  <si>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</si>
  <si>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</si>
  <si>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</si>
  <si>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</si>
  <si>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</si>
  <si>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</si>
  <si>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</si>
  <si>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</si>
  <si>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</si>
  <si>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</si>
  <si>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</si>
  <si>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</si>
  <si>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</si>
  <si>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</si>
  <si>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</si>
  <si>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</si>
  <si>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</si>
  <si>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</si>
  <si>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</si>
  <si>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</si>
  <si>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</si>
  <si>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</si>
  <si>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</si>
  <si>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</si>
  <si>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</si>
  <si>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</si>
  <si>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</si>
  <si>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</si>
  <si>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</si>
  <si>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</si>
  <si>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</si>
  <si>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</si>
  <si>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</si>
  <si>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</si>
  <si>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</si>
  <si>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</si>
  <si>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</si>
  <si>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</si>
  <si>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</si>
  <si>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</si>
  <si>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</si>
  <si>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</si>
  <si>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</si>
  <si>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</si>
  <si>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</si>
  <si>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</si>
  <si>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</si>
  <si>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</si>
  <si>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</si>
  <si>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</si>
  <si>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</si>
  <si>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</si>
  <si>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</si>
  <si>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</si>
  <si>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</si>
  <si>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</si>
  <si>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</si>
  <si>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</si>
  <si>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</si>
  <si>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</si>
  <si>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</si>
  <si>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</si>
  <si>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</si>
  <si>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</si>
  <si>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</si>
  <si>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</si>
  <si>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</si>
  <si>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</si>
  <si>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</si>
  <si>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</si>
  <si>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</si>
  <si>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</si>
  <si>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</si>
  <si>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</si>
  <si>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</si>
  <si>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</si>
  <si>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</si>
  <si>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</si>
  <si>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</si>
  <si>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</si>
  <si>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</si>
  <si>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</si>
  <si>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</si>
  <si>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</si>
  <si>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</si>
  <si>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</si>
  <si>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</si>
  <si>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</si>
  <si>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</si>
  <si>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</si>
  <si>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</si>
  <si>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</si>
  <si>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</si>
  <si>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</si>
  <si>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</si>
  <si>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</si>
  <si>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</si>
  <si>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</si>
  <si>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</si>
  <si>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</si>
  <si>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</si>
  <si>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</si>
  <si>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</si>
  <si>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</si>
  <si>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</si>
  <si>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</si>
  <si>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</si>
  <si>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</si>
  <si>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</si>
  <si>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</si>
  <si>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</si>
  <si>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</si>
  <si>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</si>
  <si>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</si>
  <si>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</si>
  <si>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</si>
  <si>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</si>
  <si>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</si>
  <si>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</si>
  <si>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</si>
  <si>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</si>
  <si>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</si>
  <si>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</si>
  <si>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</si>
  <si>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</si>
  <si>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</si>
  <si>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</si>
  <si>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</si>
  <si>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</si>
  <si>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</si>
  <si>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</si>
  <si>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</si>
  <si>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</si>
  <si>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</si>
  <si>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</si>
  <si>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</si>
  <si>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</si>
  <si>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</si>
  <si>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</si>
  <si>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</si>
  <si>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</si>
  <si>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</si>
  <si>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</si>
  <si>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</si>
  <si>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</si>
  <si>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</si>
  <si>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</si>
  <si>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</si>
  <si>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</si>
  <si>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</si>
  <si>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</si>
  <si>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</si>
  <si>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</si>
  <si>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</si>
  <si>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</si>
  <si>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</si>
  <si>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</si>
  <si>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</si>
  <si>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</si>
  <si>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</si>
  <si>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</si>
  <si>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</si>
  <si>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</si>
  <si>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</si>
  <si>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</si>
  <si>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</si>
  <si>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</si>
  <si>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</si>
  <si>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</si>
  <si>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</si>
  <si>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</si>
  <si>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</si>
  <si>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</si>
  <si>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</si>
  <si>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</si>
  <si>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</si>
  <si>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</si>
  <si>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</si>
  <si>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</si>
  <si>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</si>
  <si>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</si>
  <si>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</si>
  <si>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</si>
  <si>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</si>
  <si>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</si>
  <si>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</si>
  <si>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</si>
  <si>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</si>
  <si>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</si>
  <si>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</si>
  <si>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</si>
  <si>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</si>
  <si>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</si>
  <si>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</si>
  <si>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</si>
  <si>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</si>
  <si>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</si>
  <si>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</si>
  <si>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</si>
  <si>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</si>
  <si>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</si>
  <si>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</si>
  <si>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</si>
  <si>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</si>
  <si>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</si>
  <si>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</si>
  <si>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</si>
  <si>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</si>
  <si>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</si>
  <si>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</si>
  <si>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</si>
  <si>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</si>
  <si>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</si>
  <si>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</si>
  <si>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</si>
  <si>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</si>
  <si>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</si>
  <si>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</si>
  <si>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</si>
  <si>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</si>
  <si>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</si>
  <si>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</si>
  <si>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</si>
  <si>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</si>
  <si>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</si>
  <si>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</si>
  <si>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</si>
  <si>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</si>
  <si>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</si>
  <si>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</si>
  <si>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</si>
  <si>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</si>
  <si>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</si>
  <si>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</si>
  <si>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</si>
  <si>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</si>
  <si>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</si>
  <si>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</si>
  <si>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</si>
  <si>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</si>
  <si>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</si>
  <si>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</si>
  <si>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</si>
  <si>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</si>
  <si>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</si>
  <si>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</si>
  <si>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</si>
  <si>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</si>
  <si>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</si>
  <si>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</si>
  <si>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</si>
  <si>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</si>
  <si>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</si>
  <si>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</si>
  <si>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</si>
  <si>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</si>
  <si>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</si>
  <si>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</si>
  <si>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</si>
  <si>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</si>
  <si>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</si>
  <si>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</si>
  <si>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</si>
  <si>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</si>
  <si>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</si>
  <si>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</si>
  <si>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</si>
  <si>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</si>
  <si>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</si>
  <si>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</si>
  <si>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</si>
  <si>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</si>
  <si>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</si>
  <si>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</si>
  <si>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</si>
  <si>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</si>
  <si>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</si>
  <si>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</si>
  <si>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</si>
  <si>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</si>
  <si>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</si>
  <si>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</si>
  <si>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</si>
  <si>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</si>
  <si>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</si>
  <si>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</si>
  <si>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</si>
  <si>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</si>
  <si>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</si>
  <si>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</si>
  <si>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</si>
  <si>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</si>
  <si>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</si>
  <si>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</si>
  <si>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</si>
  <si>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</si>
  <si>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</si>
  <si>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</si>
  <si>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</si>
  <si>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</si>
  <si>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</si>
  <si>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</si>
  <si>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</si>
  <si>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</si>
  <si>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</si>
  <si>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</si>
  <si>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</si>
  <si>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</si>
  <si>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</si>
  <si>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</si>
  <si>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</si>
  <si>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</si>
  <si>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</si>
  <si>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</si>
  <si>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</si>
  <si>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</si>
  <si>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</si>
  <si>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</si>
  <si>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</si>
  <si>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</si>
  <si>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</si>
  <si>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</si>
  <si>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</si>
  <si>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</si>
  <si>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</si>
  <si>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</si>
  <si>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</si>
  <si>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</si>
  <si>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</si>
  <si>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</si>
  <si>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</si>
  <si>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</si>
  <si>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</si>
  <si>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</si>
  <si>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</si>
  <si>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</si>
  <si>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</si>
  <si>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</si>
  <si>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</si>
  <si>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</si>
  <si>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</si>
  <si>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</si>
  <si>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</si>
  <si>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</si>
  <si>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</si>
  <si>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</si>
  <si>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</si>
  <si>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</si>
  <si>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</si>
  <si>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</si>
  <si>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</si>
  <si>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</si>
  <si>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</si>
  <si>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</si>
  <si>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</si>
  <si>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</si>
  <si>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</si>
  <si>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</si>
  <si>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</si>
  <si>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</si>
  <si>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</si>
  <si>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</si>
  <si>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</si>
  <si>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</si>
  <si>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</si>
  <si>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</si>
  <si>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</si>
  <si>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</si>
  <si>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</si>
  <si>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</si>
  <si>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</si>
  <si>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</si>
  <si>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</si>
  <si>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</si>
  <si>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</si>
  <si>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</si>
  <si>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</si>
  <si>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</si>
  <si>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</si>
  <si>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</si>
  <si>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</si>
  <si>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</si>
  <si>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</si>
  <si>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</si>
  <si>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</si>
  <si>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</si>
  <si>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</si>
  <si>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</si>
  <si>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</si>
  <si>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</si>
  <si>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</si>
  <si>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</si>
  <si>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</si>
  <si>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</si>
  <si>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</si>
  <si>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</si>
  <si>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</si>
  <si>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</si>
  <si>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</si>
  <si>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</si>
  <si>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</si>
  <si>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</si>
  <si>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</si>
  <si>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</si>
  <si>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</si>
  <si>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</si>
  <si>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</si>
  <si>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</si>
  <si>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</si>
  <si>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</si>
  <si>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</si>
  <si>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</si>
  <si>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</si>
  <si>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</si>
  <si>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</si>
  <si>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</si>
  <si>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</si>
  <si>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</si>
  <si>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</si>
  <si>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</si>
  <si>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</si>
  <si>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</si>
  <si>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</si>
  <si>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</si>
  <si>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</si>
  <si>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</si>
  <si>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</si>
  <si>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</si>
  <si>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</si>
  <si>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</si>
  <si>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</si>
  <si>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</si>
  <si>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</si>
  <si>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</si>
  <si>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</si>
  <si>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</si>
  <si>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</si>
  <si>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</si>
  <si>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</si>
  <si>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</si>
  <si>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</si>
  <si>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</si>
  <si>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</si>
  <si>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</si>
  <si>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</si>
  <si>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</si>
  <si>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</si>
  <si>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</si>
  <si>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</si>
  <si>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</si>
  <si>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</si>
  <si>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</si>
  <si>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</si>
  <si>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</si>
  <si>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</si>
  <si>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</si>
  <si>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</si>
  <si>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</si>
  <si>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</si>
  <si>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</si>
  <si>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</si>
  <si>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</si>
  <si>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</si>
  <si>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</si>
  <si>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</si>
  <si>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</si>
  <si>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</si>
  <si>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</si>
  <si>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</si>
  <si>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</si>
  <si>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</si>
  <si>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</si>
  <si>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</si>
  <si>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</si>
  <si>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</si>
  <si>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</si>
  <si>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</si>
  <si>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</si>
  <si>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</si>
  <si>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</si>
  <si>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</si>
  <si>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</si>
  <si>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</si>
  <si>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</si>
  <si>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</si>
  <si>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</si>
  <si>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</si>
  <si>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</si>
  <si>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</si>
  <si>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</si>
  <si>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</si>
  <si>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</si>
  <si>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</si>
  <si>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</si>
  <si>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</si>
  <si>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</si>
  <si>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</si>
  <si>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</si>
  <si>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</si>
  <si>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</si>
  <si>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</si>
  <si>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</si>
  <si>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</si>
  <si>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</si>
  <si>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</si>
  <si>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</si>
  <si>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</si>
  <si>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</si>
  <si>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</si>
  <si>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</si>
  <si>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</si>
  <si>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</si>
  <si>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</si>
  <si>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</si>
  <si>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</si>
  <si>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</si>
  <si>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</si>
  <si>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</si>
  <si>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</si>
  <si>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</si>
  <si>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</si>
  <si>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</si>
  <si>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</si>
  <si>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</si>
  <si>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</si>
  <si>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</si>
  <si>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</si>
  <si>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</si>
  <si>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</si>
  <si>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</si>
  <si>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</si>
  <si>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</si>
  <si>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</si>
  <si>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</si>
  <si>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</si>
  <si>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</si>
  <si>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</si>
  <si>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</si>
  <si>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</si>
  <si>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</si>
  <si>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</si>
  <si>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</si>
  <si>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</si>
  <si>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</si>
  <si>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</si>
  <si>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</si>
  <si>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</si>
  <si>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</si>
  <si>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</si>
  <si>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</si>
  <si>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</si>
  <si>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</si>
  <si>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</si>
  <si>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</si>
  <si>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</si>
  <si>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</si>
  <si>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</si>
  <si>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</si>
  <si>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</si>
  <si>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</si>
  <si>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</si>
  <si>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</si>
  <si>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</si>
  <si>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</si>
  <si>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</si>
  <si>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</si>
  <si>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</si>
  <si>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</si>
  <si>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</si>
  <si>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</si>
  <si>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</si>
  <si>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</si>
  <si>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</si>
  <si>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</si>
  <si>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</si>
  <si>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</si>
  <si>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</si>
  <si>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</si>
  <si>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</si>
  <si>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</si>
  <si>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</si>
  <si>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</si>
  <si>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</si>
  <si>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</si>
  <si>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</si>
  <si>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</si>
  <si>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</si>
  <si>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</si>
  <si>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</si>
  <si>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</si>
  <si>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</si>
  <si>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</si>
  <si>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</si>
  <si>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</si>
  <si>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</si>
  <si>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</si>
  <si>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</si>
  <si>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</si>
  <si>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</si>
  <si>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</si>
  <si>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</si>
  <si>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</si>
  <si>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</si>
  <si>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</si>
  <si>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</si>
  <si>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</si>
  <si>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</si>
  <si>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</si>
  <si>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</si>
  <si>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</si>
  <si>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</si>
  <si>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</si>
  <si>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</si>
  <si>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</si>
  <si>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</si>
  <si>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</si>
  <si>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</si>
  <si>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</si>
  <si>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</si>
  <si>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</si>
  <si>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</si>
  <si>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</si>
  <si>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</si>
  <si>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</si>
  <si>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</si>
  <si>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</si>
  <si>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</si>
  <si>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</si>
  <si>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</si>
  <si>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</si>
  <si>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</si>
  <si>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</si>
  <si>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</si>
  <si>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</si>
  <si>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</si>
  <si>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</si>
  <si>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</si>
  <si>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</si>
  <si>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</si>
  <si>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</si>
  <si>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</si>
  <si>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</si>
  <si>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</si>
  <si>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</si>
  <si>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</si>
  <si>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</si>
  <si>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</si>
  <si>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</si>
  <si>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</si>
  <si>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</si>
  <si>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</si>
  <si>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</si>
  <si>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</si>
  <si>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</si>
  <si>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</si>
  <si>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</si>
  <si>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</si>
  <si>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</si>
  <si>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</si>
  <si>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</si>
  <si>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</si>
  <si>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</si>
  <si>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</si>
  <si>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</si>
  <si>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</si>
  <si>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</si>
  <si>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</si>
  <si>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</si>
  <si>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</si>
  <si>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</si>
  <si>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</si>
  <si>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</si>
  <si>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</si>
  <si>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</si>
  <si>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</si>
  <si>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</si>
  <si>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</si>
  <si>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</si>
  <si>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</si>
  <si>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</si>
  <si>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</si>
  <si>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</si>
  <si>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</si>
  <si>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</si>
  <si>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</si>
  <si>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</si>
  <si>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</si>
  <si>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</si>
  <si>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</si>
  <si>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</si>
  <si>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</si>
  <si>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</si>
  <si>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</si>
  <si>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</si>
  <si>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</si>
  <si>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</si>
  <si>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</si>
  <si>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</si>
  <si>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</si>
  <si>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</si>
  <si>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</si>
  <si>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</si>
  <si>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</si>
  <si>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</si>
  <si>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</si>
  <si>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</si>
  <si>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</si>
  <si>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</si>
  <si>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</si>
  <si>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</si>
  <si>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</si>
  <si>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</si>
  <si>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</si>
  <si>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</si>
  <si>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</si>
  <si>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</si>
  <si>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</si>
  <si>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</si>
  <si>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</si>
  <si>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</si>
  <si>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</si>
  <si>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</si>
  <si>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</si>
  <si>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</si>
  <si>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</si>
  <si>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</si>
  <si>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</si>
  <si>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</si>
  <si>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</si>
  <si>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</si>
  <si>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</si>
  <si>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</si>
  <si>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</si>
  <si>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</si>
  <si>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</si>
  <si>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</si>
  <si>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</si>
  <si>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</si>
  <si>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</si>
  <si>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</si>
  <si>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</si>
  <si>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</si>
  <si>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</si>
  <si>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</si>
  <si>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</si>
  <si>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</si>
  <si>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</si>
  <si>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</si>
  <si>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</si>
  <si>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</si>
  <si>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</si>
  <si>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</si>
  <si>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</si>
  <si>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</si>
  <si>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</si>
  <si>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</si>
  <si>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</si>
  <si>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</si>
  <si>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</si>
  <si>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</si>
  <si>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</si>
  <si>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</si>
  <si>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</si>
  <si>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</si>
  <si>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</si>
  <si>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</si>
  <si>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</si>
  <si>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</si>
  <si>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</si>
  <si>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</si>
  <si>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</si>
  <si>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</si>
  <si>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</si>
  <si>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</si>
  <si>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</si>
  <si>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</si>
  <si>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</si>
  <si>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</si>
  <si>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</si>
  <si>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</si>
  <si>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</si>
  <si>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</si>
  <si>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</si>
  <si>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</si>
  <si>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</si>
  <si>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</si>
  <si>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</si>
  <si>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</si>
  <si>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</si>
  <si>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</si>
  <si>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</si>
  <si>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</si>
  <si>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</si>
  <si>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</si>
  <si>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</si>
  <si>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</si>
  <si>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</si>
  <si>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</si>
  <si>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</si>
  <si>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</si>
  <si>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</si>
  <si>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</si>
  <si>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</si>
  <si>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</si>
  <si>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</si>
  <si>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</si>
  <si>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</si>
  <si>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</si>
  <si>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</si>
  <si>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</si>
  <si>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</si>
  <si>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</si>
  <si>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</si>
  <si>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</si>
  <si>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</si>
  <si>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</si>
  <si>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</si>
  <si>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</si>
  <si>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</si>
  <si>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</si>
  <si>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</si>
  <si>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</si>
  <si>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</si>
  <si>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</si>
  <si>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</si>
  <si>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</si>
  <si>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</si>
  <si>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</si>
  <si>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</si>
  <si>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</si>
  <si>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</si>
  <si>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</si>
  <si>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</si>
  <si>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</si>
  <si>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</si>
  <si>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</si>
  <si>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</si>
  <si>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</si>
  <si>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</si>
  <si>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</si>
  <si>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</si>
  <si>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</si>
  <si>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</si>
  <si>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</si>
  <si>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</si>
  <si>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</si>
  <si>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</si>
  <si>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</si>
  <si>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</si>
  <si>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</si>
  <si>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</si>
  <si>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</si>
  <si>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</si>
  <si>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</si>
  <si>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</si>
  <si>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</si>
  <si>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</si>
  <si>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</si>
  <si>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</si>
  <si>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</si>
  <si>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</si>
  <si>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</si>
  <si>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</si>
  <si>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</si>
  <si>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</si>
  <si>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</si>
  <si>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</si>
  <si>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</si>
  <si>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</si>
  <si>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</si>
  <si>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</si>
  <si>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</si>
  <si>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</si>
  <si>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</si>
  <si>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</si>
  <si>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</si>
  <si>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</si>
  <si>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</si>
  <si>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</si>
  <si>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</si>
  <si>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</si>
  <si>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</si>
  <si>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</si>
  <si>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</si>
  <si>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</si>
  <si>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</si>
  <si>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</si>
  <si>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</si>
  <si>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</si>
  <si>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</si>
  <si>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</si>
  <si>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</si>
  <si>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</si>
  <si>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</si>
  <si>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</si>
  <si>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</si>
  <si>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</si>
  <si>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</si>
  <si>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</si>
  <si>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</si>
  <si>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</si>
  <si>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</si>
  <si>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</si>
  <si>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</si>
  <si>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</si>
  <si>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</si>
  <si>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</si>
  <si>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</si>
  <si>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</si>
  <si>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</si>
  <si>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</si>
  <si>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</si>
  <si>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</si>
  <si>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</si>
  <si>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</si>
  <si>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</si>
  <si>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</si>
  <si>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</si>
  <si>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</si>
  <si>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</si>
  <si>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</si>
  <si>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</si>
  <si>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</si>
  <si>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</si>
  <si>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</si>
  <si>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</si>
  <si>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</si>
  <si>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</si>
  <si>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</si>
  <si>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</si>
  <si>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</si>
  <si>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</si>
  <si>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</si>
  <si>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</si>
  <si>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</si>
  <si>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</si>
  <si>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</si>
  <si>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</si>
  <si>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</si>
  <si>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</si>
  <si>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</si>
  <si>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</si>
  <si>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</si>
  <si>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</si>
  <si>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</si>
  <si>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</si>
  <si>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</si>
  <si>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</si>
  <si>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</si>
  <si>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</si>
  <si>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</si>
  <si>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</si>
  <si>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</si>
  <si>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</si>
  <si>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</si>
  <si>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</si>
  <si>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</si>
  <si>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</si>
  <si>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</si>
  <si>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</si>
  <si>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</si>
  <si>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</si>
  <si>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</si>
  <si>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</si>
  <si>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</si>
  <si>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</si>
  <si>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</si>
  <si>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</si>
  <si>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</si>
  <si>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</si>
  <si>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</si>
  <si>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</si>
  <si>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</si>
  <si>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</si>
  <si>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</si>
  <si>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</si>
  <si>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</si>
  <si>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</si>
  <si>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</si>
  <si>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</si>
  <si>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</si>
  <si>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</si>
  <si>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</si>
  <si>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</si>
  <si>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</si>
  <si>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</si>
  <si>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</si>
  <si>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</si>
  <si>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</si>
  <si>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</si>
  <si>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</si>
  <si>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</si>
  <si>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</si>
  <si>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</si>
  <si>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</si>
  <si>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</si>
  <si>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</si>
  <si>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</si>
  <si>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</si>
  <si>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</si>
  <si>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</si>
  <si>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</si>
  <si>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</si>
  <si>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</si>
  <si>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</si>
  <si>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</si>
  <si>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</si>
  <si>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</si>
  <si>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</si>
  <si>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</si>
  <si>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</si>
  <si>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</si>
  <si>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</si>
  <si>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</si>
  <si>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</si>
  <si>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</si>
  <si>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</si>
  <si>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</si>
  <si>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</si>
  <si>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</si>
  <si>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</si>
  <si>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</si>
  <si>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</si>
  <si>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</si>
  <si>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</si>
  <si>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</si>
  <si>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</si>
  <si>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</si>
  <si>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</si>
  <si>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</si>
  <si>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</si>
  <si>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</si>
  <si>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</si>
  <si>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</si>
  <si>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</si>
  <si>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</si>
  <si>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</si>
  <si>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</si>
  <si>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</si>
  <si>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</si>
  <si>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</si>
  <si>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</si>
  <si>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</si>
  <si>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</si>
  <si>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</si>
  <si>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</si>
  <si>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</si>
  <si>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</si>
  <si>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</si>
  <si>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</si>
  <si>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</si>
  <si>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</si>
  <si>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</si>
  <si>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</si>
  <si>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</si>
  <si>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</si>
  <si>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</si>
  <si>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</si>
  <si>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</si>
  <si>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</si>
  <si>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</si>
  <si>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</si>
  <si>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</si>
  <si>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</si>
  <si>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</si>
  <si>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</si>
  <si>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</si>
  <si>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</si>
  <si>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</si>
  <si>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</si>
  <si>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</si>
  <si>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</si>
  <si>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</si>
  <si>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</si>
  <si>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</si>
  <si>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</si>
  <si>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</si>
  <si>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</si>
  <si>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</si>
  <si>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</si>
  <si>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</si>
  <si>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</si>
  <si>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</si>
  <si>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</si>
  <si>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</si>
  <si>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</si>
  <si>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</si>
  <si>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</si>
  <si>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</si>
  <si>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</si>
  <si>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</si>
  <si>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</si>
  <si>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</si>
  <si>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</si>
  <si>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</si>
  <si>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</si>
  <si>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</si>
  <si>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</si>
  <si>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</si>
  <si>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</si>
  <si>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</si>
  <si>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</si>
  <si>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</si>
  <si>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</si>
  <si>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</si>
  <si>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</si>
  <si>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</si>
  <si>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</si>
  <si>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</si>
  <si>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</si>
  <si>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</si>
  <si>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</si>
  <si>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</si>
  <si>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</si>
  <si>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</si>
  <si>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</si>
  <si>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</si>
  <si>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</si>
  <si>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</si>
  <si>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</si>
  <si>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</si>
  <si>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</si>
  <si>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</si>
  <si>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</si>
  <si>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</si>
  <si>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</si>
  <si>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</si>
  <si>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</si>
  <si>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</si>
  <si>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</si>
  <si>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</si>
  <si>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</si>
  <si>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</si>
  <si>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</si>
  <si>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</si>
  <si>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</si>
  <si>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</si>
  <si>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</si>
  <si>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</si>
  <si>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</si>
  <si>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</si>
  <si>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</si>
  <si>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</si>
  <si>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</si>
  <si>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</si>
  <si>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</si>
  <si>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</si>
  <si>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</si>
  <si>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</si>
  <si>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</si>
  <si>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</si>
  <si>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</si>
  <si>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</si>
  <si>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</si>
  <si>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</si>
  <si>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</si>
  <si>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</si>
  <si>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</si>
  <si>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</si>
  <si>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</si>
  <si>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</si>
  <si>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</si>
  <si>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</si>
  <si>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</si>
  <si>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</si>
  <si>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</si>
  <si>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</si>
  <si>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</si>
  <si>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</si>
  <si>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</si>
  <si>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</si>
  <si>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</si>
  <si>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</si>
  <si>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</si>
  <si>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</si>
  <si>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</si>
  <si>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</si>
  <si>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</si>
  <si>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</si>
  <si>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</si>
  <si>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</si>
  <si>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</si>
  <si>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</si>
  <si>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</si>
  <si>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</si>
  <si>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</si>
  <si>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</si>
  <si>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</si>
  <si>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</si>
  <si>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</si>
  <si>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</si>
  <si>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</si>
  <si>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</si>
  <si>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</si>
  <si>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</si>
  <si>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</si>
  <si>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</si>
  <si>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</si>
  <si>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</si>
  <si>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</si>
  <si>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</si>
  <si>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</si>
  <si>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</si>
  <si>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</si>
  <si>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</si>
  <si>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</si>
  <si>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</si>
  <si>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</si>
  <si>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</si>
  <si>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</si>
  <si>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</si>
  <si>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</si>
  <si>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</si>
  <si>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</si>
  <si>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</si>
  <si>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</si>
  <si>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</si>
  <si>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</si>
  <si>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</si>
  <si>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</si>
  <si>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</si>
  <si>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</si>
  <si>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</si>
  <si>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</si>
  <si>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</si>
  <si>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</si>
  <si>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</si>
  <si>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</si>
  <si>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</si>
  <si>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</si>
  <si>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</si>
  <si>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</si>
  <si>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</si>
  <si>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</si>
  <si>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</si>
  <si>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</si>
  <si>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</si>
  <si>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</si>
  <si>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</si>
  <si>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</si>
  <si>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</si>
  <si>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</si>
  <si>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</si>
  <si>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</si>
  <si>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</si>
  <si>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</si>
  <si>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</si>
  <si>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</si>
  <si>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</si>
  <si>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</si>
  <si>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</si>
  <si>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</si>
  <si>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</si>
  <si>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</si>
  <si>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</si>
  <si>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</si>
  <si>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</si>
  <si>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</si>
  <si>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</si>
  <si>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</si>
  <si>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</si>
  <si>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</si>
  <si>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</si>
  <si>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</si>
  <si>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</si>
  <si>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</si>
  <si>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</si>
  <si>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</si>
  <si>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</si>
  <si>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</si>
  <si>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</si>
  <si>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</si>
  <si>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</si>
  <si>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</si>
  <si>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</si>
  <si>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</si>
  <si>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</si>
  <si>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</si>
  <si>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</si>
  <si>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</si>
  <si>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</si>
  <si>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</si>
  <si>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</si>
  <si>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</si>
  <si>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</si>
  <si>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</si>
  <si>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</si>
  <si>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</si>
  <si>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</si>
  <si>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</si>
  <si>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</si>
  <si>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</si>
  <si>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</si>
  <si>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</si>
  <si>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</si>
  <si>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</si>
  <si>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</si>
  <si>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</si>
  <si>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</si>
  <si>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</si>
  <si>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</si>
  <si>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</si>
  <si>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</si>
  <si>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</si>
  <si>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</si>
  <si>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</si>
  <si>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</si>
  <si>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</si>
  <si>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</si>
  <si>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</si>
  <si>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</si>
  <si>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</si>
  <si>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</si>
  <si>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</si>
  <si>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</si>
  <si>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</si>
  <si>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</si>
  <si>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</si>
  <si>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</si>
  <si>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</si>
  <si>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</si>
  <si>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</si>
  <si>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</si>
  <si>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</si>
  <si>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</si>
  <si>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</si>
  <si>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</si>
  <si>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</si>
  <si>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</si>
  <si>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</si>
  <si>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</si>
  <si>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</si>
  <si>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</si>
  <si>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</si>
  <si>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</si>
  <si>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</si>
  <si>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</si>
  <si>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</si>
  <si>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</si>
  <si>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</si>
  <si>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</si>
  <si>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</si>
  <si>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</si>
  <si>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</si>
  <si>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</si>
  <si>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</si>
  <si>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</si>
  <si>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</si>
  <si>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</si>
  <si>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</si>
  <si>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</si>
  <si>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</si>
  <si>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</si>
  <si>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</si>
  <si>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</si>
  <si>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</si>
  <si>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</si>
  <si>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</si>
  <si>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</si>
  <si>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</si>
  <si>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</si>
  <si>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</si>
  <si>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</si>
  <si>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</si>
  <si>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</si>
  <si>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</si>
  <si>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</si>
  <si>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</si>
  <si>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</si>
  <si>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</si>
  <si>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</si>
  <si>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</si>
  <si>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</si>
  <si>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</si>
  <si>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</si>
  <si>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</si>
  <si>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</si>
  <si>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</si>
  <si>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</si>
  <si>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</si>
  <si>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</si>
  <si>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</si>
  <si>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</si>
  <si>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</si>
  <si>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</si>
  <si>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</si>
  <si>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</si>
  <si>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</si>
  <si>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</si>
  <si>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</si>
  <si>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</si>
  <si>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</si>
  <si>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</si>
  <si>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</si>
  <si>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</si>
  <si>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</si>
  <si>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</si>
  <si>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</si>
  <si>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</si>
  <si>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</si>
  <si>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</si>
  <si>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</si>
  <si>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</si>
  <si>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</si>
  <si>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</si>
  <si>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</si>
  <si>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</si>
  <si>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</si>
  <si>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</si>
  <si>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</si>
  <si>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</si>
  <si>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</si>
  <si>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</si>
  <si>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</si>
  <si>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</si>
  <si>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</si>
  <si>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</si>
  <si>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</si>
  <si>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</si>
  <si>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</si>
  <si>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</si>
  <si>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</si>
  <si>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</si>
  <si>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</si>
  <si>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</si>
  <si>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</si>
  <si>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</si>
  <si>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</si>
  <si>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</si>
  <si>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</si>
  <si>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</si>
  <si>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</si>
  <si>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</si>
  <si>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</si>
  <si>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</si>
  <si>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</si>
  <si>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</si>
  <si>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</si>
  <si>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</si>
  <si>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</si>
  <si>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</si>
  <si>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</si>
  <si>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</si>
  <si>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</si>
  <si>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</si>
  <si>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</si>
  <si>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</si>
  <si>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</si>
  <si>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</si>
  <si>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</si>
  <si>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</si>
  <si>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</si>
  <si>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</si>
  <si>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</si>
  <si>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</si>
  <si>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</si>
  <si>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</si>
  <si>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</si>
  <si>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</si>
  <si>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</si>
  <si>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</si>
  <si>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</si>
  <si>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</si>
  <si>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</si>
  <si>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</si>
  <si>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</si>
  <si>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</si>
  <si>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</si>
  <si>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</si>
  <si>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</si>
  <si>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</si>
  <si>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</si>
  <si>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</si>
  <si>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</si>
  <si>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</si>
  <si>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</si>
  <si>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</si>
  <si>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</si>
  <si>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</si>
  <si>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</si>
  <si>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</si>
  <si>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</si>
  <si>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</si>
  <si>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</si>
  <si>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</si>
  <si>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</si>
  <si>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</si>
  <si>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</si>
  <si>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</si>
  <si>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</si>
  <si>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</si>
  <si>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</si>
  <si>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</si>
  <si>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</si>
  <si>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</si>
  <si>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</si>
  <si>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</si>
  <si>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</si>
  <si>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</si>
  <si>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</si>
  <si>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</si>
  <si>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</si>
  <si>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</si>
  <si>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</si>
  <si>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</si>
  <si>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</si>
  <si>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</si>
  <si>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</si>
  <si>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</si>
  <si>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</si>
  <si>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</si>
  <si>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</si>
  <si>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</si>
  <si>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</si>
  <si>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</si>
  <si>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</si>
  <si>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</si>
  <si>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</si>
  <si>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</si>
  <si>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</si>
  <si>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</si>
  <si>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</si>
  <si>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</si>
  <si>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</si>
  <si>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</si>
  <si>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</si>
  <si>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</si>
  <si>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</si>
  <si>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</si>
  <si>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</si>
  <si>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</si>
  <si>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</si>
  <si>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</si>
  <si>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</si>
  <si>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</si>
  <si>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</si>
  <si>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</si>
  <si>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</si>
  <si>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</si>
  <si>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</si>
  <si>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</si>
  <si>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</si>
  <si>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</si>
  <si>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</si>
  <si>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</si>
  <si>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</si>
  <si>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</si>
  <si>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</si>
  <si>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</si>
  <si>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</si>
  <si>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</si>
  <si>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</si>
  <si>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</si>
  <si>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</si>
  <si>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</si>
  <si>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</si>
  <si>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</si>
  <si>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</si>
  <si>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</si>
  <si>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</si>
  <si>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</si>
  <si>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</si>
  <si>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</si>
  <si>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</si>
  <si>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</si>
  <si>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</si>
  <si>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</si>
  <si>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</si>
  <si>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</si>
  <si>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</si>
  <si>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</si>
  <si>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</si>
  <si>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</si>
  <si>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</si>
  <si>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</si>
  <si>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</si>
  <si>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</si>
  <si>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</si>
  <si>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</si>
  <si>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</si>
  <si>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</si>
  <si>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</si>
  <si>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</si>
  <si>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</si>
  <si>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</si>
  <si>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</si>
  <si>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</si>
  <si>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</si>
  <si>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</si>
  <si>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</si>
  <si>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</si>
  <si>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</si>
  <si>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</si>
  <si>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</si>
  <si>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</si>
  <si>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</si>
  <si>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</si>
  <si>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</si>
  <si>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</si>
  <si>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</si>
  <si>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</si>
  <si>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</si>
  <si>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</si>
  <si>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</si>
  <si>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</si>
  <si>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</si>
  <si>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</si>
  <si>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</si>
  <si>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</si>
  <si>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</si>
  <si>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</si>
  <si>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</si>
  <si>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</si>
  <si>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</si>
  <si>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</si>
  <si>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</si>
  <si>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</si>
  <si>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</si>
  <si>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</si>
  <si>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</si>
  <si>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</si>
  <si>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</si>
  <si>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</si>
  <si>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</si>
  <si>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</si>
  <si>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</si>
  <si>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</si>
  <si>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</si>
  <si>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</si>
  <si>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</si>
  <si>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</si>
  <si>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</si>
  <si>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</si>
  <si>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</si>
  <si>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</si>
  <si>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</si>
  <si>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</si>
  <si>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</si>
  <si>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</si>
  <si>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</si>
  <si>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</si>
  <si>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</si>
  <si>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</si>
  <si>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</si>
  <si>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</si>
  <si>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</si>
  <si>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</si>
  <si>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</si>
  <si>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</si>
  <si>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</si>
  <si>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</si>
  <si>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</si>
  <si>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</si>
  <si>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</si>
  <si>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</si>
  <si>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</si>
  <si>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</si>
  <si>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</si>
  <si>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</si>
  <si>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</si>
  <si>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</si>
  <si>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</si>
  <si>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</si>
  <si>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</si>
  <si>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</si>
  <si>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</si>
  <si>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</si>
  <si>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</si>
  <si>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</si>
  <si>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</si>
  <si>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</si>
  <si>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</si>
  <si>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</si>
  <si>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</si>
  <si>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</si>
  <si>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</si>
  <si>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</si>
  <si>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</si>
  <si>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</si>
  <si>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</si>
  <si>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</si>
  <si>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</si>
  <si>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</si>
  <si>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</si>
  <si>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</si>
  <si>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</si>
  <si>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</si>
  <si>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</si>
  <si>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</si>
  <si>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</si>
  <si>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</si>
  <si>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</si>
  <si>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</si>
  <si>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</si>
  <si>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</si>
  <si>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</si>
  <si>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</si>
  <si>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</si>
  <si>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</si>
  <si>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</si>
  <si>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</si>
  <si>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</si>
  <si>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</si>
  <si>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</si>
  <si>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</si>
  <si>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</si>
  <si>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</si>
  <si>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</si>
  <si>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</si>
  <si>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</si>
  <si>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</si>
  <si>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</si>
  <si>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</si>
  <si>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</si>
  <si>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</si>
  <si>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</si>
  <si>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</si>
  <si>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</si>
  <si>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</si>
  <si>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</si>
  <si>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</si>
  <si>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</si>
  <si>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</si>
  <si>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</si>
  <si>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</si>
  <si>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</si>
  <si>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</si>
  <si>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</si>
  <si>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</si>
  <si>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</si>
  <si>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</si>
  <si>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</si>
  <si>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</si>
  <si>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</si>
  <si>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</si>
  <si>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</si>
  <si>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</si>
  <si>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</si>
  <si>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</si>
  <si>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</si>
  <si>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</si>
  <si>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</si>
  <si>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</si>
  <si>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</si>
  <si>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</si>
  <si>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</si>
  <si>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</si>
  <si>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</si>
  <si>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</si>
  <si>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</si>
  <si>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</si>
  <si>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</si>
  <si>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</si>
  <si>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</si>
  <si>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</si>
  <si>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</si>
  <si>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</si>
  <si>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</si>
  <si>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</si>
  <si>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</si>
  <si>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</si>
  <si>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</si>
  <si>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</si>
  <si>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</si>
  <si>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</si>
  <si>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</si>
  <si>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</si>
  <si>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</si>
  <si>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</si>
  <si>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</si>
  <si>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</si>
  <si>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</si>
  <si>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</si>
  <si>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</si>
  <si>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</si>
  <si>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</si>
  <si>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</si>
  <si>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</si>
  <si>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</si>
  <si>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</si>
  <si>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</si>
  <si>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</si>
  <si>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</si>
  <si>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</si>
  <si>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</si>
  <si>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</si>
  <si>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</si>
  <si>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</si>
  <si>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</si>
  <si>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</si>
  <si>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</si>
  <si>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</si>
  <si>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</si>
  <si>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</si>
  <si>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</si>
  <si>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</si>
  <si>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</si>
  <si>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</si>
  <si>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</si>
  <si>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</si>
  <si>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</si>
  <si>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</si>
  <si>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</si>
  <si>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</si>
  <si>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</si>
  <si>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</si>
  <si>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</si>
  <si>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</si>
  <si>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</si>
  <si>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</si>
  <si>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</si>
  <si>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</si>
  <si>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</si>
  <si>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</si>
  <si>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</si>
  <si>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</si>
  <si>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</si>
  <si>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</si>
  <si>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</si>
  <si>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</si>
  <si>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</si>
  <si>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</si>
  <si>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</si>
  <si>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</si>
  <si>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</si>
  <si>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</si>
  <si>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</si>
  <si>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</si>
  <si>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</si>
  <si>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</si>
  <si>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</si>
  <si>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</si>
  <si>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</si>
  <si>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</si>
  <si>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</si>
  <si>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</si>
  <si>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</si>
  <si>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</si>
  <si>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</si>
  <si>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</si>
  <si>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</si>
  <si>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</si>
  <si>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</si>
  <si>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</si>
  <si>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</si>
  <si>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</si>
  <si>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</si>
  <si>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</si>
  <si>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</si>
  <si>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</si>
  <si>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</si>
  <si>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</si>
  <si>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</si>
  <si>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</si>
  <si>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</si>
  <si>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</si>
  <si>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</si>
  <si>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</si>
  <si>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</si>
  <si>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</si>
  <si>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</si>
  <si>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</si>
  <si>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</si>
  <si>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</si>
  <si>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</si>
  <si>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</si>
  <si>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</si>
  <si>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</si>
  <si>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</si>
  <si>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</si>
  <si>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</si>
  <si>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</si>
  <si>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</si>
  <si>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</si>
  <si>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</si>
  <si>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</si>
  <si>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</si>
  <si>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</si>
  <si>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</si>
  <si>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</si>
  <si>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</si>
  <si>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</si>
  <si>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</si>
  <si>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</si>
  <si>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</si>
  <si>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</si>
  <si>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</si>
  <si>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</si>
  <si>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</si>
  <si>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</si>
  <si>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</si>
  <si>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</si>
  <si>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</si>
  <si>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</si>
  <si>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</si>
  <si>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</si>
  <si>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</si>
  <si>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</si>
  <si>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</si>
  <si>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</si>
  <si>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</si>
  <si>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</si>
  <si>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</si>
  <si>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</si>
  <si>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</si>
  <si>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</si>
  <si>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</si>
  <si>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</si>
  <si>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</si>
  <si>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</si>
  <si>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</si>
  <si>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</si>
  <si>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</si>
  <si>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</si>
  <si>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</si>
  <si>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</si>
  <si>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</si>
  <si>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</si>
  <si>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</si>
  <si>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</si>
  <si>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</si>
  <si>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</si>
  <si>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</si>
  <si>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</si>
  <si>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</si>
  <si>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</si>
  <si>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</si>
  <si>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</si>
  <si>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</si>
  <si>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</si>
  <si>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</si>
  <si>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</si>
  <si>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</si>
  <si>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</si>
  <si>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</si>
  <si>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</si>
  <si>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</si>
  <si>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</si>
  <si>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</si>
  <si>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</si>
  <si>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</si>
  <si>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</si>
  <si>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</si>
  <si>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</si>
  <si>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</si>
  <si>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</si>
  <si>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</si>
  <si>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</si>
  <si>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</si>
  <si>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</si>
  <si>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</si>
  <si>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</si>
  <si>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</si>
  <si>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</si>
  <si>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</si>
  <si>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</si>
  <si>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</si>
  <si>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</si>
  <si>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</si>
  <si>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</si>
  <si>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</si>
  <si>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</si>
  <si>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</si>
  <si>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</si>
  <si>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</si>
  <si>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</si>
  <si>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</si>
  <si>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</si>
  <si>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</si>
  <si>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</si>
  <si>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</si>
  <si>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</si>
  <si>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</si>
  <si>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</si>
  <si>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</si>
  <si>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</si>
  <si>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</si>
  <si>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</si>
  <si>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</si>
  <si>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</si>
  <si>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</si>
  <si>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</si>
  <si>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</si>
  <si>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</si>
  <si>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</si>
  <si>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</si>
  <si>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</si>
  <si>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</si>
  <si>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</si>
  <si>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</si>
  <si>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</si>
  <si>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</si>
  <si>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</si>
  <si>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</si>
  <si>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</si>
  <si>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</si>
  <si>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</si>
  <si>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</si>
  <si>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</si>
  <si>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</si>
  <si>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</si>
  <si>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</si>
  <si>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</si>
  <si>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</si>
  <si>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</si>
  <si>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</si>
  <si>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</si>
  <si>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</si>
  <si>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</si>
  <si>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</si>
  <si>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</si>
  <si>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</si>
  <si>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</si>
  <si>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</si>
  <si>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</si>
  <si>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</si>
  <si>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</si>
  <si>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</si>
  <si>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</si>
  <si>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</si>
  <si>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</si>
  <si>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</si>
  <si>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</si>
  <si>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</si>
  <si>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</si>
  <si>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</si>
  <si>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</si>
  <si>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</si>
  <si>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</si>
  <si>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</si>
  <si>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</si>
  <si>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</si>
  <si>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</si>
  <si>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</si>
  <si>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</si>
  <si>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</si>
  <si>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</si>
  <si>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</si>
  <si>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</si>
  <si>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</si>
  <si>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</si>
  <si>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</si>
  <si>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</si>
  <si>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</si>
  <si>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</si>
  <si>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</si>
  <si>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</si>
  <si>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</si>
  <si>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</si>
  <si>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</si>
  <si>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</si>
  <si>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</si>
  <si>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</si>
  <si>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</si>
  <si>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</si>
  <si>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</si>
  <si>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</si>
  <si>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</si>
  <si>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</si>
  <si>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</si>
  <si>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</si>
  <si>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</si>
  <si>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</si>
  <si>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</si>
  <si>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</si>
  <si>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</si>
  <si>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</si>
  <si>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</si>
  <si>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</si>
  <si>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</si>
  <si>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</si>
  <si>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</si>
  <si>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</si>
  <si>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</si>
  <si>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</si>
  <si>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</si>
  <si>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</si>
  <si>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</si>
  <si>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</si>
  <si>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</si>
  <si>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</si>
  <si>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</si>
  <si>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</si>
  <si>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</si>
  <si>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</si>
  <si>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</si>
  <si>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</si>
  <si>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</si>
  <si>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</si>
  <si>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</si>
  <si>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</si>
  <si>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</si>
  <si>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</si>
  <si>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</si>
  <si>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</si>
  <si>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</si>
  <si>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</si>
  <si>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</si>
  <si>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</si>
  <si>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</si>
  <si>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</si>
  <si>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</si>
  <si>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</si>
  <si>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</si>
  <si>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</si>
  <si>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</si>
  <si>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</si>
  <si>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</si>
  <si>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</si>
  <si>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</si>
  <si>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</si>
  <si>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</si>
  <si>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</si>
  <si>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</si>
  <si>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</si>
  <si>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</si>
  <si>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</si>
  <si>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</si>
  <si>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</si>
  <si>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</si>
  <si>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</si>
  <si>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</si>
  <si>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</si>
  <si>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</si>
  <si>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</si>
  <si>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</si>
  <si>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</si>
  <si>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</si>
  <si>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</si>
  <si>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</si>
  <si>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</si>
  <si>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</si>
  <si>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</si>
  <si>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</si>
  <si>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</si>
  <si>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</si>
  <si>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</si>
  <si>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</si>
  <si>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</si>
  <si>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</si>
  <si>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</si>
  <si>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</si>
  <si>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</si>
  <si>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</si>
  <si>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</si>
  <si>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</si>
  <si>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</si>
  <si>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</si>
  <si>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</si>
  <si>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</si>
  <si>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</si>
  <si>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</si>
  <si>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</si>
  <si>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</si>
  <si>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</si>
  <si>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</si>
  <si>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</si>
  <si>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</si>
  <si>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</si>
  <si>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</si>
  <si>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</si>
  <si>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</si>
  <si>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</si>
  <si>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</si>
  <si>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</si>
  <si>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</si>
  <si>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</si>
  <si>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</si>
  <si>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</si>
  <si>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</si>
  <si>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</si>
  <si>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</si>
  <si>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</si>
  <si>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</si>
  <si>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</si>
  <si>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</si>
  <si>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</si>
  <si>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</si>
  <si>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</si>
  <si>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</si>
  <si>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</si>
  <si>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</si>
  <si>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</si>
  <si>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</si>
  <si>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</si>
  <si>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</si>
  <si>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</si>
  <si>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</si>
  <si>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</si>
  <si>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</si>
  <si>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</si>
  <si>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</si>
  <si>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</si>
  <si>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</si>
  <si>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</si>
  <si>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</si>
  <si>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</si>
  <si>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</si>
  <si>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</si>
  <si>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</si>
  <si>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</si>
  <si>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</si>
  <si>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</si>
  <si>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</si>
  <si>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</si>
  <si>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</si>
  <si>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</si>
  <si>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</si>
  <si>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</si>
  <si>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</si>
  <si>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</si>
  <si>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</si>
  <si>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</si>
  <si>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</si>
  <si>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</si>
  <si>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</si>
  <si>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</si>
  <si>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</si>
  <si>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</si>
  <si>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</si>
  <si>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</si>
  <si>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</si>
  <si>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</si>
  <si>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</si>
  <si>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</si>
  <si>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</si>
  <si>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</si>
  <si>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</si>
  <si>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</si>
  <si>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</si>
  <si>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</si>
  <si>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</si>
  <si>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</si>
  <si>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</si>
  <si>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</si>
  <si>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</si>
  <si>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</si>
  <si>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</si>
  <si>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</si>
  <si>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</si>
  <si>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</si>
  <si>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</si>
  <si>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</si>
  <si>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</si>
  <si>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</si>
  <si>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</si>
  <si>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</si>
  <si>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</si>
  <si>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</si>
  <si>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</si>
  <si>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</si>
  <si>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</si>
  <si>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</si>
  <si>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</si>
  <si>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</si>
  <si>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</si>
  <si>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</si>
  <si>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</si>
  <si>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</si>
  <si>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</si>
  <si>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</si>
  <si>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</si>
  <si>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</si>
  <si>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</si>
  <si>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</si>
  <si>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</si>
  <si>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</si>
  <si>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</si>
  <si>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</si>
  <si>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</si>
  <si>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</si>
  <si>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</si>
  <si>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</si>
  <si>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</si>
  <si>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</si>
  <si>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</si>
  <si>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</si>
  <si>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</si>
  <si>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</si>
  <si>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</si>
  <si>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</si>
  <si>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</si>
  <si>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</si>
  <si>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</si>
  <si>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</si>
  <si>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</si>
  <si>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</si>
  <si>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</si>
  <si>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</si>
  <si>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</si>
  <si>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</si>
  <si>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</si>
  <si>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</si>
  <si>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</si>
  <si>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</si>
  <si>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</si>
  <si>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</si>
  <si>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</si>
  <si>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</si>
  <si>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</si>
  <si>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</si>
  <si>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</si>
  <si>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</si>
  <si>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</si>
  <si>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</si>
  <si>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</si>
  <si>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</si>
  <si>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</si>
  <si>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</si>
  <si>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</si>
  <si>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</si>
  <si>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</si>
  <si>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</si>
  <si>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</si>
  <si>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</si>
  <si>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</si>
  <si>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</si>
  <si>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</si>
  <si>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</si>
  <si>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</si>
  <si>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</si>
  <si>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</si>
  <si>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</si>
  <si>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</si>
  <si>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</si>
  <si>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</si>
  <si>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</si>
  <si>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</si>
  <si>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</si>
  <si>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</si>
  <si>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</si>
  <si>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</si>
  <si>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</si>
  <si>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</si>
  <si>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</si>
  <si>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</si>
  <si>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</si>
  <si>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</si>
  <si>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</si>
  <si>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</si>
  <si>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</si>
  <si>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</si>
  <si>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</si>
  <si>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</si>
  <si>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</si>
  <si>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</si>
  <si>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</si>
  <si>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</si>
  <si>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</si>
  <si>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</si>
  <si>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</si>
  <si>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</si>
  <si>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</si>
  <si>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</si>
  <si>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</si>
  <si>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</si>
  <si>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</si>
  <si>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</si>
  <si>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</si>
  <si>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</si>
  <si>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</si>
  <si>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</si>
  <si>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</si>
  <si>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</si>
  <si>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</si>
  <si>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</si>
  <si>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</si>
  <si>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</si>
  <si>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</si>
  <si>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</si>
  <si>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</si>
  <si>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</si>
  <si>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</si>
  <si>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</si>
  <si>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</si>
  <si>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</si>
  <si>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</si>
  <si>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</si>
  <si>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</si>
  <si>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</si>
  <si>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</si>
  <si>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</si>
  <si>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</si>
  <si>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</si>
  <si>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</si>
  <si>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</si>
  <si>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</si>
  <si>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</si>
  <si>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</si>
  <si>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</si>
  <si>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</si>
  <si>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</si>
  <si>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</si>
  <si>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</si>
  <si>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</si>
  <si>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</si>
  <si>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</si>
  <si>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</si>
  <si>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</si>
  <si>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</si>
  <si>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</si>
  <si>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</si>
  <si>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</si>
  <si>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</si>
  <si>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</si>
  <si>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</si>
  <si>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</si>
  <si>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</si>
  <si>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</si>
  <si>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</si>
  <si>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</si>
  <si>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</si>
  <si>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</si>
  <si>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</si>
  <si>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</si>
  <si>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</si>
  <si>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</si>
  <si>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</si>
  <si>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</si>
  <si>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</si>
  <si>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</si>
  <si>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</si>
  <si>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</si>
  <si>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</si>
  <si>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</si>
  <si>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</si>
  <si>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</si>
  <si>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</si>
  <si>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</si>
  <si>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</si>
  <si>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</si>
  <si>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</si>
  <si>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</si>
  <si>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</si>
  <si>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</si>
  <si>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</si>
  <si>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</si>
  <si>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</si>
  <si>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</si>
  <si>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</si>
  <si>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</si>
  <si>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</si>
  <si>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</si>
  <si>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</si>
  <si>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</si>
  <si>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</si>
  <si>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</si>
  <si>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</si>
  <si>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</si>
  <si>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</si>
  <si>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</si>
  <si>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</si>
  <si>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</si>
  <si>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</si>
  <si>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</si>
  <si>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</si>
  <si>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</si>
  <si>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</si>
  <si>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</si>
  <si>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</si>
  <si>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</si>
  <si>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</si>
  <si>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</si>
  <si>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</si>
  <si>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</si>
  <si>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</si>
  <si>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</si>
  <si>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</si>
  <si>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</si>
  <si>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</si>
  <si>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</si>
  <si>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</si>
  <si>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</si>
  <si>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</si>
  <si>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</si>
  <si>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</si>
  <si>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</si>
  <si>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</si>
  <si>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</si>
  <si>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</si>
  <si>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</si>
  <si>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</si>
  <si>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</si>
  <si>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</si>
  <si>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</si>
  <si>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</si>
  <si>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</si>
  <si>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</si>
  <si>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</si>
  <si>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</si>
  <si>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</si>
  <si>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</si>
  <si>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</si>
  <si>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</si>
  <si>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</si>
  <si>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</si>
  <si>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</si>
  <si>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</si>
  <si>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</si>
  <si>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</si>
  <si>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</si>
  <si>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</si>
  <si>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</si>
  <si>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</si>
  <si>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</si>
  <si>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</si>
  <si>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</si>
  <si>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</si>
  <si>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</si>
  <si>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</si>
  <si>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</si>
  <si>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</si>
  <si>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</si>
  <si>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</si>
  <si>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</si>
  <si>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</si>
  <si>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</si>
  <si>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</si>
  <si>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</si>
  <si>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</si>
  <si>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</si>
  <si>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</si>
  <si>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</si>
  <si>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</si>
  <si>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</si>
  <si>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</si>
  <si>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</si>
  <si>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</si>
  <si>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</si>
  <si>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</si>
  <si>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</si>
  <si>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</si>
  <si>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</si>
  <si>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</si>
  <si>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</si>
  <si>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</si>
  <si>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</si>
  <si>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</si>
  <si>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</si>
  <si>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</si>
  <si>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</si>
  <si>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</si>
  <si>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</si>
  <si>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</si>
  <si>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</si>
  <si>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</si>
  <si>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</si>
  <si>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</si>
  <si>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</si>
  <si>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</si>
  <si>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</si>
  <si>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</si>
  <si>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</si>
  <si>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</si>
  <si>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</si>
  <si>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</si>
  <si>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</si>
  <si>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</si>
  <si>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</si>
  <si>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</si>
  <si>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</si>
  <si>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</si>
  <si>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</si>
  <si>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</si>
  <si>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</si>
  <si>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</si>
  <si>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</si>
  <si>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</si>
  <si>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</si>
  <si>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</si>
  <si>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</si>
  <si>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</si>
  <si>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</si>
  <si>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</si>
  <si>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</si>
  <si>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</si>
  <si>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</si>
  <si>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</si>
  <si>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</si>
  <si>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</si>
  <si>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</si>
  <si>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</si>
  <si>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</si>
  <si>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</si>
  <si>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</si>
  <si>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</si>
  <si>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</si>
  <si>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</si>
  <si>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</si>
  <si>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</si>
  <si>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</si>
  <si>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</si>
  <si>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</si>
  <si>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</si>
  <si>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</si>
  <si>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</si>
  <si>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</si>
  <si>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</si>
  <si>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</si>
  <si>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</si>
  <si>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</si>
  <si>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</si>
  <si>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</si>
  <si>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</si>
  <si>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</si>
  <si>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</si>
  <si>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</si>
  <si>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</si>
  <si>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</si>
  <si>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</si>
  <si>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</si>
  <si>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</si>
  <si>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</si>
  <si>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</si>
  <si>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</si>
  <si>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</si>
  <si>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</si>
  <si>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</si>
  <si>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</si>
  <si>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</si>
  <si>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</si>
  <si>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</si>
  <si>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</si>
  <si>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</si>
  <si>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</si>
  <si>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</si>
  <si>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</si>
  <si>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</si>
  <si>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</si>
  <si>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</si>
  <si>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</si>
  <si>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</si>
  <si>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</si>
  <si>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</si>
  <si>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</si>
  <si>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</si>
  <si>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</si>
  <si>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</si>
  <si>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</si>
  <si>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</si>
  <si>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</si>
  <si>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</si>
  <si>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</si>
  <si>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</si>
  <si>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</si>
  <si>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</si>
  <si>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</si>
  <si>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</si>
  <si>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</si>
  <si>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</si>
  <si>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</si>
  <si>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</si>
  <si>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</si>
  <si>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</si>
  <si>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</si>
  <si>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</si>
  <si>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</si>
  <si>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</si>
  <si>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</si>
  <si>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</si>
  <si>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</si>
  <si>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</si>
  <si>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</si>
  <si>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</si>
  <si>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</si>
  <si>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</si>
  <si>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</si>
  <si>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</si>
  <si>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</si>
  <si>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</si>
  <si>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</si>
  <si>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</si>
  <si>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</si>
  <si>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</si>
  <si>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</si>
  <si>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</si>
  <si>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</si>
  <si>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</si>
  <si>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</si>
  <si>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</si>
  <si>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</si>
  <si>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</si>
  <si>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</si>
  <si>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</si>
  <si>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</si>
  <si>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</si>
  <si>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</si>
  <si>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</si>
  <si>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</si>
  <si>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</si>
  <si>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</si>
  <si>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</si>
  <si>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</si>
  <si>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</si>
  <si>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</si>
  <si>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</si>
  <si>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</si>
  <si>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</si>
  <si>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</si>
  <si>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</si>
  <si>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</si>
  <si>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</si>
  <si>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</si>
  <si>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</si>
  <si>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</si>
  <si>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</si>
  <si>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</si>
  <si>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</si>
  <si>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</si>
  <si>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</si>
  <si>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</si>
  <si>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</si>
  <si>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</si>
  <si>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</si>
  <si>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</si>
  <si>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</si>
  <si>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</si>
  <si>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</si>
  <si>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</si>
  <si>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</si>
  <si>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</si>
  <si>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</si>
  <si>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</si>
  <si>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</si>
  <si>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</si>
  <si>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</si>
  <si>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</si>
  <si>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</si>
  <si>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</si>
  <si>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</si>
  <si>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</si>
  <si>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</si>
  <si>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</si>
  <si>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</si>
  <si>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</si>
  <si>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</si>
  <si>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</si>
  <si>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</si>
  <si>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</si>
  <si>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</si>
  <si>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</si>
  <si>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</si>
  <si>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</si>
  <si>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</si>
  <si>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</si>
  <si>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</si>
  <si>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</si>
  <si>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</si>
  <si>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</si>
  <si>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</si>
  <si>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</si>
  <si>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</si>
  <si>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</si>
  <si>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</si>
  <si>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</si>
  <si>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</si>
  <si>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</si>
  <si>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</si>
  <si>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</si>
  <si>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</si>
  <si>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</si>
  <si>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</si>
  <si>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</si>
  <si>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</si>
  <si>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</si>
  <si>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</si>
  <si>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</si>
  <si>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</si>
  <si>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</si>
  <si>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</si>
  <si>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</si>
  <si>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</si>
  <si>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</si>
  <si>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</si>
  <si>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</si>
  <si>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</si>
  <si>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</si>
  <si>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</si>
  <si>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</si>
  <si>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</si>
  <si>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</si>
  <si>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</si>
  <si>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</si>
  <si>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</si>
  <si>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</si>
  <si>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</si>
  <si>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</si>
  <si>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</si>
  <si>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</si>
  <si>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</si>
  <si>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</si>
  <si>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</si>
  <si>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</si>
  <si>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</si>
  <si>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</si>
  <si>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</si>
  <si>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</si>
  <si>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</si>
  <si>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</si>
  <si>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</si>
  <si>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</si>
  <si>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</si>
  <si>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</si>
  <si>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</si>
  <si>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</si>
  <si>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Georgia Cyber Academy</t>
  </si>
  <si>
    <t>Odyssey Charter</t>
  </si>
  <si>
    <t>Odyssey</t>
  </si>
  <si>
    <t>System ID</t>
  </si>
  <si>
    <t>System Name</t>
  </si>
  <si>
    <t>Indirect Restricted Cost Rate</t>
  </si>
  <si>
    <t>601 </t>
  </si>
  <si>
    <t>Appling County</t>
  </si>
  <si>
    <t>602 </t>
  </si>
  <si>
    <t>Atkinson County</t>
  </si>
  <si>
    <t>603 </t>
  </si>
  <si>
    <t>Bacon County</t>
  </si>
  <si>
    <t>604 </t>
  </si>
  <si>
    <t>Baker County</t>
  </si>
  <si>
    <t>605 </t>
  </si>
  <si>
    <t>Baldwin County</t>
  </si>
  <si>
    <t>606 </t>
  </si>
  <si>
    <t>Banks County</t>
  </si>
  <si>
    <t>607 </t>
  </si>
  <si>
    <t>Barrow County</t>
  </si>
  <si>
    <t>608 </t>
  </si>
  <si>
    <t>Bartow County</t>
  </si>
  <si>
    <t>609 </t>
  </si>
  <si>
    <t>Ben Hill County</t>
  </si>
  <si>
    <t>610 </t>
  </si>
  <si>
    <t>Berrien County</t>
  </si>
  <si>
    <t>611 </t>
  </si>
  <si>
    <t>Bibb County</t>
  </si>
  <si>
    <t>612 </t>
  </si>
  <si>
    <t>Bleckley County</t>
  </si>
  <si>
    <t>613 </t>
  </si>
  <si>
    <t>Brantley County</t>
  </si>
  <si>
    <t>614 </t>
  </si>
  <si>
    <t>Brooks County</t>
  </si>
  <si>
    <t>615 </t>
  </si>
  <si>
    <t>Bryan County</t>
  </si>
  <si>
    <t>616 </t>
  </si>
  <si>
    <t>Bulloch County</t>
  </si>
  <si>
    <t>617 </t>
  </si>
  <si>
    <t>Burke County</t>
  </si>
  <si>
    <t>618 </t>
  </si>
  <si>
    <t>Butts County</t>
  </si>
  <si>
    <t>619 </t>
  </si>
  <si>
    <t>Calhoun County</t>
  </si>
  <si>
    <t>620 </t>
  </si>
  <si>
    <t>Camden County</t>
  </si>
  <si>
    <t>621 </t>
  </si>
  <si>
    <t>Candler County</t>
  </si>
  <si>
    <t>622 </t>
  </si>
  <si>
    <t>Carroll County</t>
  </si>
  <si>
    <t>623 </t>
  </si>
  <si>
    <t>Catoosa County</t>
  </si>
  <si>
    <t>624 </t>
  </si>
  <si>
    <t>Charlton County</t>
  </si>
  <si>
    <t>625 </t>
  </si>
  <si>
    <t>Chatham County</t>
  </si>
  <si>
    <t>626 </t>
  </si>
  <si>
    <t>Chattahoochee County</t>
  </si>
  <si>
    <t>627 </t>
  </si>
  <si>
    <t>Chattooga County</t>
  </si>
  <si>
    <t>628 </t>
  </si>
  <si>
    <t>Cherokee County</t>
  </si>
  <si>
    <t>629 </t>
  </si>
  <si>
    <t>Clarke County</t>
  </si>
  <si>
    <t>630 </t>
  </si>
  <si>
    <t>Clay County</t>
  </si>
  <si>
    <t>631 </t>
  </si>
  <si>
    <t>Clayton County</t>
  </si>
  <si>
    <t>632 </t>
  </si>
  <si>
    <t>Clinch County</t>
  </si>
  <si>
    <t>633 </t>
  </si>
  <si>
    <t>Cobb County</t>
  </si>
  <si>
    <t>634 </t>
  </si>
  <si>
    <t>Coffee County</t>
  </si>
  <si>
    <t>635 </t>
  </si>
  <si>
    <t>Colquitt County</t>
  </si>
  <si>
    <t>636 </t>
  </si>
  <si>
    <t>Columbia County</t>
  </si>
  <si>
    <t>637 </t>
  </si>
  <si>
    <t>Cook County</t>
  </si>
  <si>
    <t>638 </t>
  </si>
  <si>
    <t>Coweta County</t>
  </si>
  <si>
    <t>639 </t>
  </si>
  <si>
    <t>Crawford County</t>
  </si>
  <si>
    <t>640 </t>
  </si>
  <si>
    <t>Crisp County</t>
  </si>
  <si>
    <t>641 </t>
  </si>
  <si>
    <t>Dade County</t>
  </si>
  <si>
    <t>642 </t>
  </si>
  <si>
    <t>Dawson County</t>
  </si>
  <si>
    <t>643 </t>
  </si>
  <si>
    <t>Decatur County</t>
  </si>
  <si>
    <t>644 </t>
  </si>
  <si>
    <t>DeKalb County</t>
  </si>
  <si>
    <t>645 </t>
  </si>
  <si>
    <t>Dodge County</t>
  </si>
  <si>
    <t>646 </t>
  </si>
  <si>
    <t>Dooly County</t>
  </si>
  <si>
    <t>647 </t>
  </si>
  <si>
    <t>Dougherty County</t>
  </si>
  <si>
    <t>648 </t>
  </si>
  <si>
    <t>Douglas County</t>
  </si>
  <si>
    <t>649 </t>
  </si>
  <si>
    <t>Early County</t>
  </si>
  <si>
    <t>650 </t>
  </si>
  <si>
    <t>Echols County</t>
  </si>
  <si>
    <t>651 </t>
  </si>
  <si>
    <t>Effingham County</t>
  </si>
  <si>
    <t>652 </t>
  </si>
  <si>
    <t>Elbert County</t>
  </si>
  <si>
    <t>653 </t>
  </si>
  <si>
    <t>Emanuel County</t>
  </si>
  <si>
    <t>654 </t>
  </si>
  <si>
    <t>Evans County</t>
  </si>
  <si>
    <t>655 </t>
  </si>
  <si>
    <t>Fannin County</t>
  </si>
  <si>
    <t>656 </t>
  </si>
  <si>
    <t>Fayette County</t>
  </si>
  <si>
    <t>657 </t>
  </si>
  <si>
    <t>Floyd County</t>
  </si>
  <si>
    <t>658 </t>
  </si>
  <si>
    <t>Forsyth County</t>
  </si>
  <si>
    <t>659 </t>
  </si>
  <si>
    <t>Franklin County</t>
  </si>
  <si>
    <t>660 </t>
  </si>
  <si>
    <t>Fulton County</t>
  </si>
  <si>
    <t>661 </t>
  </si>
  <si>
    <t>Gilmer County</t>
  </si>
  <si>
    <t>662 </t>
  </si>
  <si>
    <t>Glascock County</t>
  </si>
  <si>
    <t>663 </t>
  </si>
  <si>
    <t>Glynn County</t>
  </si>
  <si>
    <t>664 </t>
  </si>
  <si>
    <t>Gordon County</t>
  </si>
  <si>
    <t>665 </t>
  </si>
  <si>
    <t>Grady County</t>
  </si>
  <si>
    <t>666 </t>
  </si>
  <si>
    <t>Greene County</t>
  </si>
  <si>
    <t>667 </t>
  </si>
  <si>
    <t>Gwinnett County</t>
  </si>
  <si>
    <t>668 </t>
  </si>
  <si>
    <t>Habersham County</t>
  </si>
  <si>
    <t>669 </t>
  </si>
  <si>
    <t>Hall County</t>
  </si>
  <si>
    <t>670 </t>
  </si>
  <si>
    <t>Hancock County</t>
  </si>
  <si>
    <t>671 </t>
  </si>
  <si>
    <t>Haralson County</t>
  </si>
  <si>
    <t>672 </t>
  </si>
  <si>
    <t>Harris County</t>
  </si>
  <si>
    <t>673 </t>
  </si>
  <si>
    <t>Hart County</t>
  </si>
  <si>
    <t>674 </t>
  </si>
  <si>
    <t>Heard County</t>
  </si>
  <si>
    <t>675 </t>
  </si>
  <si>
    <t>Henry County</t>
  </si>
  <si>
    <t>676 </t>
  </si>
  <si>
    <t>Houston County</t>
  </si>
  <si>
    <t>677 </t>
  </si>
  <si>
    <t>Irwin County</t>
  </si>
  <si>
    <t>678 </t>
  </si>
  <si>
    <t>Jackson County</t>
  </si>
  <si>
    <t>679 </t>
  </si>
  <si>
    <t>Jasper County</t>
  </si>
  <si>
    <t>680 </t>
  </si>
  <si>
    <t>Jeff Davis County</t>
  </si>
  <si>
    <t>681 </t>
  </si>
  <si>
    <t>Jefferson County</t>
  </si>
  <si>
    <t>682 </t>
  </si>
  <si>
    <t>Jenkins County</t>
  </si>
  <si>
    <t>683 </t>
  </si>
  <si>
    <t>Johnson County</t>
  </si>
  <si>
    <t>684 </t>
  </si>
  <si>
    <t>Jones County</t>
  </si>
  <si>
    <t>685 </t>
  </si>
  <si>
    <t>Lamar County</t>
  </si>
  <si>
    <t>686 </t>
  </si>
  <si>
    <t>Lanier County</t>
  </si>
  <si>
    <t>687 </t>
  </si>
  <si>
    <t>Laurens County</t>
  </si>
  <si>
    <t>688 </t>
  </si>
  <si>
    <t>Lee County</t>
  </si>
  <si>
    <t>689 </t>
  </si>
  <si>
    <t>Liberty County</t>
  </si>
  <si>
    <t>690 </t>
  </si>
  <si>
    <t>Lincoln County</t>
  </si>
  <si>
    <t>691 </t>
  </si>
  <si>
    <t>Long County</t>
  </si>
  <si>
    <t>692 </t>
  </si>
  <si>
    <t>Lowndes County</t>
  </si>
  <si>
    <t>693 </t>
  </si>
  <si>
    <t>Lumpkin County</t>
  </si>
  <si>
    <t>694 </t>
  </si>
  <si>
    <t>Macon County</t>
  </si>
  <si>
    <t>695 </t>
  </si>
  <si>
    <t>Madison County</t>
  </si>
  <si>
    <t>696 </t>
  </si>
  <si>
    <t>Marion County</t>
  </si>
  <si>
    <t>697 </t>
  </si>
  <si>
    <t>McDuffie County</t>
  </si>
  <si>
    <t>698 </t>
  </si>
  <si>
    <t>McIntosh County</t>
  </si>
  <si>
    <t>699 </t>
  </si>
  <si>
    <t>Meriwether County</t>
  </si>
  <si>
    <t>700 </t>
  </si>
  <si>
    <t>Miller County</t>
  </si>
  <si>
    <t>701 </t>
  </si>
  <si>
    <t>Mitchell County</t>
  </si>
  <si>
    <t>702 </t>
  </si>
  <si>
    <t>Monroe County</t>
  </si>
  <si>
    <t>703 </t>
  </si>
  <si>
    <t>Montgomery County</t>
  </si>
  <si>
    <t>704 </t>
  </si>
  <si>
    <t>Morgan County</t>
  </si>
  <si>
    <t>705 </t>
  </si>
  <si>
    <t>Murray County</t>
  </si>
  <si>
    <t>706 </t>
  </si>
  <si>
    <t>Muscogee County</t>
  </si>
  <si>
    <t>707 </t>
  </si>
  <si>
    <t>Newton County</t>
  </si>
  <si>
    <t>708 </t>
  </si>
  <si>
    <t>Oconee County</t>
  </si>
  <si>
    <t>709 </t>
  </si>
  <si>
    <t>Oglethorpe County</t>
  </si>
  <si>
    <t>710 </t>
  </si>
  <si>
    <t>Paulding County</t>
  </si>
  <si>
    <t>711 </t>
  </si>
  <si>
    <t>Peach County</t>
  </si>
  <si>
    <t>712 </t>
  </si>
  <si>
    <t>Pickens County</t>
  </si>
  <si>
    <t>713 </t>
  </si>
  <si>
    <t>Pierce County</t>
  </si>
  <si>
    <t>714 </t>
  </si>
  <si>
    <t>Pike County</t>
  </si>
  <si>
    <t>715 </t>
  </si>
  <si>
    <t>Polk County</t>
  </si>
  <si>
    <t>716 </t>
  </si>
  <si>
    <t>Pulaski County</t>
  </si>
  <si>
    <t>717 </t>
  </si>
  <si>
    <t>Putnam County</t>
  </si>
  <si>
    <t>718 </t>
  </si>
  <si>
    <t>Quitman County</t>
  </si>
  <si>
    <t>719 </t>
  </si>
  <si>
    <t>Rabun County</t>
  </si>
  <si>
    <t>720 </t>
  </si>
  <si>
    <t>Randolph County</t>
  </si>
  <si>
    <t>721 </t>
  </si>
  <si>
    <t>Richmond County</t>
  </si>
  <si>
    <t>722 </t>
  </si>
  <si>
    <t>Rockdale County</t>
  </si>
  <si>
    <t>723 </t>
  </si>
  <si>
    <t>Schley County</t>
  </si>
  <si>
    <t>724 </t>
  </si>
  <si>
    <t>Screven County</t>
  </si>
  <si>
    <t>725 </t>
  </si>
  <si>
    <t>Seminole County</t>
  </si>
  <si>
    <t>726 </t>
  </si>
  <si>
    <t>Spalding County</t>
  </si>
  <si>
    <t>727 </t>
  </si>
  <si>
    <t>Stephens County</t>
  </si>
  <si>
    <t>728 </t>
  </si>
  <si>
    <t>Stewart County</t>
  </si>
  <si>
    <t>729 </t>
  </si>
  <si>
    <t>Sumter County</t>
  </si>
  <si>
    <t>730 </t>
  </si>
  <si>
    <t>Talbot County</t>
  </si>
  <si>
    <t>731 </t>
  </si>
  <si>
    <t>Taliaferro County</t>
  </si>
  <si>
    <t>732 </t>
  </si>
  <si>
    <t>Tattnall County</t>
  </si>
  <si>
    <t>733 </t>
  </si>
  <si>
    <t>Taylor County</t>
  </si>
  <si>
    <t>734 </t>
  </si>
  <si>
    <t>Telfair County</t>
  </si>
  <si>
    <t>735 </t>
  </si>
  <si>
    <t>Terrell County</t>
  </si>
  <si>
    <t>736 </t>
  </si>
  <si>
    <t>Thomas County</t>
  </si>
  <si>
    <t>737 </t>
  </si>
  <si>
    <t>Tift County</t>
  </si>
  <si>
    <t>738 </t>
  </si>
  <si>
    <t>Toombs County</t>
  </si>
  <si>
    <t>739 </t>
  </si>
  <si>
    <t>Towns County</t>
  </si>
  <si>
    <t>740 </t>
  </si>
  <si>
    <t>Treutlen County</t>
  </si>
  <si>
    <t>741 </t>
  </si>
  <si>
    <t>Troup County</t>
  </si>
  <si>
    <t>742 </t>
  </si>
  <si>
    <t>Turner County</t>
  </si>
  <si>
    <t>743 </t>
  </si>
  <si>
    <t>Twiggs County</t>
  </si>
  <si>
    <t>744 </t>
  </si>
  <si>
    <t>Union County</t>
  </si>
  <si>
    <t>745 </t>
  </si>
  <si>
    <t>Thomaston-Upson County</t>
  </si>
  <si>
    <t>746 </t>
  </si>
  <si>
    <t>Walker County</t>
  </si>
  <si>
    <t>747 </t>
  </si>
  <si>
    <t>Walton County</t>
  </si>
  <si>
    <t>748 </t>
  </si>
  <si>
    <t>Ware County</t>
  </si>
  <si>
    <t>749 </t>
  </si>
  <si>
    <t>Warren County</t>
  </si>
  <si>
    <t>750 </t>
  </si>
  <si>
    <t>Washington County</t>
  </si>
  <si>
    <t>751 </t>
  </si>
  <si>
    <t>Wayne County</t>
  </si>
  <si>
    <t>752 </t>
  </si>
  <si>
    <t>Webster County</t>
  </si>
  <si>
    <t>753 </t>
  </si>
  <si>
    <t>Wheeler County</t>
  </si>
  <si>
    <t>754 </t>
  </si>
  <si>
    <t>White County</t>
  </si>
  <si>
    <t>755 </t>
  </si>
  <si>
    <t>Whitfield County</t>
  </si>
  <si>
    <t>756 </t>
  </si>
  <si>
    <t>Wilcox County</t>
  </si>
  <si>
    <t>757 </t>
  </si>
  <si>
    <t>Wilkes County</t>
  </si>
  <si>
    <t>758 </t>
  </si>
  <si>
    <t>Wilkinson County</t>
  </si>
  <si>
    <t>759 </t>
  </si>
  <si>
    <t>Worth County</t>
  </si>
  <si>
    <t>761 </t>
  </si>
  <si>
    <t>763 </t>
  </si>
  <si>
    <t>Bremen City</t>
  </si>
  <si>
    <t>764 </t>
  </si>
  <si>
    <t>Buford City</t>
  </si>
  <si>
    <t>765 </t>
  </si>
  <si>
    <t>Calhoun City</t>
  </si>
  <si>
    <t>766 </t>
  </si>
  <si>
    <t>Carrollton City</t>
  </si>
  <si>
    <t>767 </t>
  </si>
  <si>
    <t>Cartersville City</t>
  </si>
  <si>
    <t>769 </t>
  </si>
  <si>
    <t>Chickamauga City</t>
  </si>
  <si>
    <t>771 </t>
  </si>
  <si>
    <t>Commerce City</t>
  </si>
  <si>
    <t>772 </t>
  </si>
  <si>
    <t>Dalton City</t>
  </si>
  <si>
    <t>773 </t>
  </si>
  <si>
    <t>Decatur City</t>
  </si>
  <si>
    <t>774 </t>
  </si>
  <si>
    <t>Dublin City</t>
  </si>
  <si>
    <t>776 </t>
  </si>
  <si>
    <t>Gainesville City</t>
  </si>
  <si>
    <t>779 </t>
  </si>
  <si>
    <t>Jefferson City</t>
  </si>
  <si>
    <t>781 </t>
  </si>
  <si>
    <t>Marietta City</t>
  </si>
  <si>
    <t>7820108 </t>
  </si>
  <si>
    <t>State Charter Schools- Mountain Education Charter High School</t>
  </si>
  <si>
    <t>7820110 </t>
  </si>
  <si>
    <t>State Charter Schools- Odyssey School</t>
  </si>
  <si>
    <t>7820112 </t>
  </si>
  <si>
    <t>State Charter Schools- Scholars Academy Charter School</t>
  </si>
  <si>
    <t>7820119 </t>
  </si>
  <si>
    <t>State Charter Schools- Provost Academy Georgia</t>
  </si>
  <si>
    <t>7820120 </t>
  </si>
  <si>
    <t>State Charter Schools- Georgia Cyber Academy</t>
  </si>
  <si>
    <t>7820121 </t>
  </si>
  <si>
    <t>State Charter Schools- Utopian Academy for the Arts Charter School</t>
  </si>
  <si>
    <t>7820210 </t>
  </si>
  <si>
    <t>State Charter Schools- Scholars Academy School</t>
  </si>
  <si>
    <t>7820212 </t>
  </si>
  <si>
    <t>State Charter Schools- Cherokee Charter Academy</t>
  </si>
  <si>
    <t>7820312 </t>
  </si>
  <si>
    <t>State Charter Schools- Heritage Preparatory Academy School</t>
  </si>
  <si>
    <t>7820412 </t>
  </si>
  <si>
    <t>State Charter Schools- Georgia Connections Academy</t>
  </si>
  <si>
    <t>7820512 </t>
  </si>
  <si>
    <t>State Charter Schools- Ivy Preparatory Young Men's Leadership Academy School</t>
  </si>
  <si>
    <t>7820612 </t>
  </si>
  <si>
    <t>State Charter Schools- Ivy Prep Academy at Kirkwood for Girls School</t>
  </si>
  <si>
    <t>7830103 </t>
  </si>
  <si>
    <t>Commission Charter Schools- CCAT School</t>
  </si>
  <si>
    <t>7830110 </t>
  </si>
  <si>
    <t>Commission Charter Schools- Ivy Preparatory Academy School</t>
  </si>
  <si>
    <t>7830112 </t>
  </si>
  <si>
    <t>Commission Charter Schools- Peachtree Hope Charter School</t>
  </si>
  <si>
    <t>7830210 </t>
  </si>
  <si>
    <t>Commission Charter Schools- Pataula Charter Academy</t>
  </si>
  <si>
    <t>7830212 </t>
  </si>
  <si>
    <t>Commission Charter Schools- Heron Bay Academy School</t>
  </si>
  <si>
    <t>7830310 </t>
  </si>
  <si>
    <t>Commission Charter Schools- Fulton Leadership Academy</t>
  </si>
  <si>
    <t>7830410 </t>
  </si>
  <si>
    <t>Commission Charter Schools- Atlanta Heights Charter School</t>
  </si>
  <si>
    <t>7830510 </t>
  </si>
  <si>
    <t>Commission Charter Schools- Museum School Avondale Estates</t>
  </si>
  <si>
    <t>7830610 </t>
  </si>
  <si>
    <t>Commission Charter Schools- Coweta Charter Academy</t>
  </si>
  <si>
    <t>784 </t>
  </si>
  <si>
    <t>Pelham City</t>
  </si>
  <si>
    <t>785 </t>
  </si>
  <si>
    <t>Rome City</t>
  </si>
  <si>
    <t>786 </t>
  </si>
  <si>
    <t>Social Circle City</t>
  </si>
  <si>
    <t>789 </t>
  </si>
  <si>
    <t>Thomasville City</t>
  </si>
  <si>
    <t>791 </t>
  </si>
  <si>
    <t>Trion City</t>
  </si>
  <si>
    <t>792 </t>
  </si>
  <si>
    <t>Valdosta City</t>
  </si>
  <si>
    <t>793 </t>
  </si>
  <si>
    <t>Vidalia City</t>
  </si>
  <si>
    <t>799 </t>
  </si>
  <si>
    <t>7991893 </t>
  </si>
  <si>
    <t>State Schools- Atlanta Area School for the Deaf</t>
  </si>
  <si>
    <t>7991894 </t>
  </si>
  <si>
    <t>State Schools- Georgia Academy for the Blind</t>
  </si>
  <si>
    <t>7991895 </t>
  </si>
  <si>
    <t>State Schools- Georgia School for the Deaf</t>
  </si>
  <si>
    <t>850 </t>
  </si>
  <si>
    <t>Northwest Georgia RESA</t>
  </si>
  <si>
    <t>852 </t>
  </si>
  <si>
    <t>North Georgia RESA</t>
  </si>
  <si>
    <t>854 </t>
  </si>
  <si>
    <t>Pioneer RESA</t>
  </si>
  <si>
    <t>856 </t>
  </si>
  <si>
    <t>Metro RESA</t>
  </si>
  <si>
    <t>858 </t>
  </si>
  <si>
    <t>Northeast Georgia RESA</t>
  </si>
  <si>
    <t>860 </t>
  </si>
  <si>
    <t>West Georgia RESA</t>
  </si>
  <si>
    <t>862 </t>
  </si>
  <si>
    <t>Griffin RESA</t>
  </si>
  <si>
    <t>864 </t>
  </si>
  <si>
    <t>Middle Georgia RESA</t>
  </si>
  <si>
    <t>866 </t>
  </si>
  <si>
    <t>Oconee RESA</t>
  </si>
  <si>
    <t>868 </t>
  </si>
  <si>
    <t>Central Savannah River RESA</t>
  </si>
  <si>
    <t>870 </t>
  </si>
  <si>
    <t>Babies Can't Wait</t>
  </si>
  <si>
    <t>872 </t>
  </si>
  <si>
    <t>Chattahoochee-Flint RESA</t>
  </si>
  <si>
    <t>876 </t>
  </si>
  <si>
    <t>Heart of Georgia RESA</t>
  </si>
  <si>
    <t>880 </t>
  </si>
  <si>
    <t>First District RESA</t>
  </si>
  <si>
    <t>884 </t>
  </si>
  <si>
    <t>Southwest Georgia RESA</t>
  </si>
  <si>
    <t>886 </t>
  </si>
  <si>
    <t>Coastal Plains RESA</t>
  </si>
  <si>
    <t>888 </t>
  </si>
  <si>
    <t>Okefenokee RESA</t>
  </si>
  <si>
    <t>896 </t>
  </si>
  <si>
    <t>Department of Labor</t>
  </si>
  <si>
    <t>897 </t>
  </si>
  <si>
    <t>Department of Behavioral Health and</t>
  </si>
  <si>
    <t>898 </t>
  </si>
  <si>
    <t>Bright from the Start</t>
  </si>
  <si>
    <t>Georgia School for Innovation and the Classics</t>
  </si>
  <si>
    <t>International Charter School of Atlanta</t>
  </si>
  <si>
    <t>Scintilla Charter Academy</t>
  </si>
  <si>
    <t>Subaward Number</t>
  </si>
  <si>
    <t>Subrecipient</t>
  </si>
  <si>
    <t>Sub DUNS #</t>
  </si>
  <si>
    <t>Sub POP City</t>
  </si>
  <si>
    <t>Sub POP State</t>
  </si>
  <si>
    <t>Sub POP Zip+4</t>
  </si>
  <si>
    <t>Sub POP Country</t>
  </si>
  <si>
    <t>11279</t>
  </si>
  <si>
    <t>A Friend's House</t>
  </si>
  <si>
    <t>077501067</t>
  </si>
  <si>
    <t>United States</t>
  </si>
  <si>
    <t>396</t>
  </si>
  <si>
    <t>Al Bayyinah Inc</t>
  </si>
  <si>
    <t>014549243</t>
  </si>
  <si>
    <t>50599</t>
  </si>
  <si>
    <t>Alice Blount Academy</t>
  </si>
  <si>
    <t>078493549</t>
  </si>
  <si>
    <t>214</t>
  </si>
  <si>
    <t>Amana Academy Inc</t>
  </si>
  <si>
    <t>165450789</t>
  </si>
  <si>
    <t>601</t>
  </si>
  <si>
    <t>078124831</t>
  </si>
  <si>
    <t>602</t>
  </si>
  <si>
    <t>966</t>
  </si>
  <si>
    <t>Atlanta Area School for the Deaf</t>
  </si>
  <si>
    <t>806743159</t>
  </si>
  <si>
    <t>7830410</t>
  </si>
  <si>
    <t>Atlanta Heights Charter</t>
  </si>
  <si>
    <t>963336123</t>
  </si>
  <si>
    <t>11196</t>
  </si>
  <si>
    <t>Atlanta Neighborhood Charter School</t>
  </si>
  <si>
    <t>127790140</t>
  </si>
  <si>
    <t>395</t>
  </si>
  <si>
    <t>Atlanta Preparatory Academy</t>
  </si>
  <si>
    <t>831440420</t>
  </si>
  <si>
    <t>761</t>
  </si>
  <si>
    <t>069210649</t>
  </si>
  <si>
    <t>980</t>
  </si>
  <si>
    <t>Atlanta Youth Academies</t>
  </si>
  <si>
    <t>112824839</t>
  </si>
  <si>
    <t>435</t>
  </si>
  <si>
    <t>Augusta Preparatory Day School</t>
  </si>
  <si>
    <t>066455270</t>
  </si>
  <si>
    <t>Martinez</t>
  </si>
  <si>
    <t>909</t>
  </si>
  <si>
    <t>B Johnson Ministries Inc</t>
  </si>
  <si>
    <t>173067893</t>
  </si>
  <si>
    <t>603</t>
  </si>
  <si>
    <t>604</t>
  </si>
  <si>
    <t>028285898</t>
  </si>
  <si>
    <t>605</t>
  </si>
  <si>
    <t>606</t>
  </si>
  <si>
    <t>607</t>
  </si>
  <si>
    <t>608</t>
  </si>
  <si>
    <t>075940957</t>
  </si>
  <si>
    <t>609</t>
  </si>
  <si>
    <t>028292647</t>
  </si>
  <si>
    <t>610</t>
  </si>
  <si>
    <t>11289</t>
  </si>
  <si>
    <t>Bethesda Academy</t>
  </si>
  <si>
    <t>132941337</t>
  </si>
  <si>
    <t>611</t>
  </si>
  <si>
    <t>075866301</t>
  </si>
  <si>
    <t>612</t>
  </si>
  <si>
    <t>384</t>
  </si>
  <si>
    <t>Boys &amp; Girls Club of Augusta</t>
  </si>
  <si>
    <t>960852200</t>
  </si>
  <si>
    <t>454</t>
  </si>
  <si>
    <t>Boys &amp; Girls Club of Hall County</t>
  </si>
  <si>
    <t>927266411</t>
  </si>
  <si>
    <t>450</t>
  </si>
  <si>
    <t>Boys &amp; Girls Club of Mitchell County</t>
  </si>
  <si>
    <t>012051759</t>
  </si>
  <si>
    <t>11245</t>
  </si>
  <si>
    <t>Boys &amp; Girls Clubs of North Central Georgia</t>
  </si>
  <si>
    <t>031224713</t>
  </si>
  <si>
    <t>11197</t>
  </si>
  <si>
    <t>Boys &amp; Girls Club of Valdosta</t>
  </si>
  <si>
    <t>080941313</t>
  </si>
  <si>
    <t>613</t>
  </si>
  <si>
    <t>763</t>
  </si>
  <si>
    <t>227</t>
  </si>
  <si>
    <t>Brighten Academy</t>
  </si>
  <si>
    <t>790625326</t>
  </si>
  <si>
    <t>11269</t>
  </si>
  <si>
    <t>Broken Shackle Ranch Inc</t>
  </si>
  <si>
    <t>828215046</t>
  </si>
  <si>
    <t>Davisboro</t>
  </si>
  <si>
    <t>614</t>
  </si>
  <si>
    <t>028311447</t>
  </si>
  <si>
    <t>615</t>
  </si>
  <si>
    <t>079798879</t>
  </si>
  <si>
    <t>Black Creek</t>
  </si>
  <si>
    <t>764</t>
  </si>
  <si>
    <t>616</t>
  </si>
  <si>
    <t>617</t>
  </si>
  <si>
    <t>084902501</t>
  </si>
  <si>
    <t>618</t>
  </si>
  <si>
    <t>765</t>
  </si>
  <si>
    <t>619</t>
  </si>
  <si>
    <t>620</t>
  </si>
  <si>
    <t>084910835</t>
  </si>
  <si>
    <t>621</t>
  </si>
  <si>
    <t>622</t>
  </si>
  <si>
    <t>040684086</t>
  </si>
  <si>
    <t>766</t>
  </si>
  <si>
    <t>767</t>
  </si>
  <si>
    <t>072478944</t>
  </si>
  <si>
    <t>623</t>
  </si>
  <si>
    <t>091752162</t>
  </si>
  <si>
    <t>383</t>
  </si>
  <si>
    <t>Center for Pan Asian Community Services Inc</t>
  </si>
  <si>
    <t>883283574</t>
  </si>
  <si>
    <t>868</t>
  </si>
  <si>
    <t>842144040</t>
  </si>
  <si>
    <t>Dearing</t>
  </si>
  <si>
    <t>961</t>
  </si>
  <si>
    <t>Challenge Charter Academy</t>
  </si>
  <si>
    <t>004004233</t>
  </si>
  <si>
    <t>624</t>
  </si>
  <si>
    <t>7830103</t>
  </si>
  <si>
    <t>Charter Conservancy for Liberal Arts &amp; Technology</t>
  </si>
  <si>
    <t>126811871</t>
  </si>
  <si>
    <t>625</t>
  </si>
  <si>
    <t>072477607</t>
  </si>
  <si>
    <t>626</t>
  </si>
  <si>
    <t>872</t>
  </si>
  <si>
    <t>877723247</t>
  </si>
  <si>
    <t>627</t>
  </si>
  <si>
    <t>7820212</t>
  </si>
  <si>
    <t>043426103</t>
  </si>
  <si>
    <t>628</t>
  </si>
  <si>
    <t>073441677</t>
  </si>
  <si>
    <t>769</t>
  </si>
  <si>
    <t>962</t>
  </si>
  <si>
    <t>Christ Evangelical Lutheran Church</t>
  </si>
  <si>
    <t>159295674</t>
  </si>
  <si>
    <t>349</t>
  </si>
  <si>
    <t>City of Harlem</t>
  </si>
  <si>
    <t>172863693</t>
  </si>
  <si>
    <t>Harlem</t>
  </si>
  <si>
    <t>629</t>
  </si>
  <si>
    <t>630</t>
  </si>
  <si>
    <t>631</t>
  </si>
  <si>
    <t>010106797</t>
  </si>
  <si>
    <t>566</t>
  </si>
  <si>
    <t>Clayton State University</t>
  </si>
  <si>
    <t>065363483</t>
  </si>
  <si>
    <t>Morrow</t>
  </si>
  <si>
    <t>632</t>
  </si>
  <si>
    <t>781366591</t>
  </si>
  <si>
    <t>886</t>
  </si>
  <si>
    <t>150570794</t>
  </si>
  <si>
    <t>Lenox</t>
  </si>
  <si>
    <t>633</t>
  </si>
  <si>
    <t>634</t>
  </si>
  <si>
    <t>635</t>
  </si>
  <si>
    <t>636</t>
  </si>
  <si>
    <t>11186</t>
  </si>
  <si>
    <t>Columbia County Community Connections</t>
  </si>
  <si>
    <t>501</t>
  </si>
  <si>
    <t>Columbus State University</t>
  </si>
  <si>
    <t>027757116</t>
  </si>
  <si>
    <t>771</t>
  </si>
  <si>
    <t>381</t>
  </si>
  <si>
    <t>Community Learning Center of Smyrna</t>
  </si>
  <si>
    <t>184859002</t>
  </si>
  <si>
    <t>637</t>
  </si>
  <si>
    <t>7830610</t>
  </si>
  <si>
    <t>011133751</t>
  </si>
  <si>
    <t>638</t>
  </si>
  <si>
    <t>133143438</t>
  </si>
  <si>
    <t>639</t>
  </si>
  <si>
    <t>028323681</t>
  </si>
  <si>
    <t>11285</t>
  </si>
  <si>
    <t>Creative Learning Center</t>
  </si>
  <si>
    <t>011007247</t>
  </si>
  <si>
    <t>640</t>
  </si>
  <si>
    <t>641</t>
  </si>
  <si>
    <t>772</t>
  </si>
  <si>
    <t>028406361</t>
  </si>
  <si>
    <t>642</t>
  </si>
  <si>
    <t>082828633</t>
  </si>
  <si>
    <t>996</t>
  </si>
  <si>
    <t>Dawson Street Christian School Inc</t>
  </si>
  <si>
    <t>060676546</t>
  </si>
  <si>
    <t>773</t>
  </si>
  <si>
    <t>028324648</t>
  </si>
  <si>
    <t>643</t>
  </si>
  <si>
    <t>070782222</t>
  </si>
  <si>
    <t>644</t>
  </si>
  <si>
    <t>028124050</t>
  </si>
  <si>
    <t>975</t>
  </si>
  <si>
    <t>DeKalb Path Academy Inc</t>
  </si>
  <si>
    <t>125045786</t>
  </si>
  <si>
    <t>363</t>
  </si>
  <si>
    <t>DeKalb Preparatory Academy Inc</t>
  </si>
  <si>
    <t>032058667</t>
  </si>
  <si>
    <t>897</t>
  </si>
  <si>
    <t>Department of Behavioral Health &amp; Developmental</t>
  </si>
  <si>
    <t>965736635</t>
  </si>
  <si>
    <t>998</t>
  </si>
  <si>
    <t>Department of Corrections</t>
  </si>
  <si>
    <t>033191938</t>
  </si>
  <si>
    <t>997</t>
  </si>
  <si>
    <t>009735973</t>
  </si>
  <si>
    <t>896</t>
  </si>
  <si>
    <t>807479290</t>
  </si>
  <si>
    <t>11247</t>
  </si>
  <si>
    <t>Destiny Achievers Academy of Excell</t>
  </si>
  <si>
    <t>078396333</t>
  </si>
  <si>
    <t>Ellenwood</t>
  </si>
  <si>
    <t>116</t>
  </si>
  <si>
    <t>Devereux Foundation</t>
  </si>
  <si>
    <t>010109940</t>
  </si>
  <si>
    <t>Kennesaw</t>
  </si>
  <si>
    <t>645</t>
  </si>
  <si>
    <t>010650612</t>
  </si>
  <si>
    <t>646</t>
  </si>
  <si>
    <t>647</t>
  </si>
  <si>
    <t>030050629</t>
  </si>
  <si>
    <t>648</t>
  </si>
  <si>
    <t>Lithia Springs</t>
  </si>
  <si>
    <t>774</t>
  </si>
  <si>
    <t>649</t>
  </si>
  <si>
    <t>452</t>
  </si>
  <si>
    <t>East Baker Historical Society</t>
  </si>
  <si>
    <t>966348570</t>
  </si>
  <si>
    <t>650</t>
  </si>
  <si>
    <t>028327385</t>
  </si>
  <si>
    <t>651</t>
  </si>
  <si>
    <t>063626466</t>
  </si>
  <si>
    <t>652</t>
  </si>
  <si>
    <t>078105152</t>
  </si>
  <si>
    <t>11265</t>
  </si>
  <si>
    <t>Elks Aidmore Inc</t>
  </si>
  <si>
    <t>086969946</t>
  </si>
  <si>
    <t>653</t>
  </si>
  <si>
    <t>072480254</t>
  </si>
  <si>
    <t>654</t>
  </si>
  <si>
    <t>655</t>
  </si>
  <si>
    <t>656</t>
  </si>
  <si>
    <t>079387411</t>
  </si>
  <si>
    <t>880</t>
  </si>
  <si>
    <t>848602504</t>
  </si>
  <si>
    <t>Brooklet</t>
  </si>
  <si>
    <t>657</t>
  </si>
  <si>
    <t>073458291</t>
  </si>
  <si>
    <t>439</t>
  </si>
  <si>
    <t>Footprints Christian Academy Inc</t>
  </si>
  <si>
    <t>849700732</t>
  </si>
  <si>
    <t>Fairburn</t>
  </si>
  <si>
    <t>658</t>
  </si>
  <si>
    <t>981</t>
  </si>
  <si>
    <t>Fort Benning Schools</t>
  </si>
  <si>
    <t>159294289</t>
  </si>
  <si>
    <t>Fort Benning</t>
  </si>
  <si>
    <t>972</t>
  </si>
  <si>
    <t>Fort Stewart Schools</t>
  </si>
  <si>
    <t>039418004</t>
  </si>
  <si>
    <t>Fort Stewart</t>
  </si>
  <si>
    <t>659</t>
  </si>
  <si>
    <t>660</t>
  </si>
  <si>
    <t>079362182</t>
  </si>
  <si>
    <t>931</t>
  </si>
  <si>
    <t>Fulton Educational Services Inc</t>
  </si>
  <si>
    <t>627909935</t>
  </si>
  <si>
    <t>Alpharetta</t>
  </si>
  <si>
    <t>7830310</t>
  </si>
  <si>
    <t>004143278</t>
  </si>
  <si>
    <t>977</t>
  </si>
  <si>
    <t>Fulton Science Academy</t>
  </si>
  <si>
    <t>115665502</t>
  </si>
  <si>
    <t>300</t>
  </si>
  <si>
    <t>Fulton Sunshine Academy Inc</t>
  </si>
  <si>
    <t>026615686</t>
  </si>
  <si>
    <t>453</t>
  </si>
  <si>
    <t>Future Foundation Inc</t>
  </si>
  <si>
    <t>087946815</t>
  </si>
  <si>
    <t>776</t>
  </si>
  <si>
    <t>963</t>
  </si>
  <si>
    <t>Georgia Academy For The Blind</t>
  </si>
  <si>
    <t>11198</t>
  </si>
  <si>
    <t>Georgia Charter Educational Foundation</t>
  </si>
  <si>
    <t>969514780</t>
  </si>
  <si>
    <t>Fort Lauderdale</t>
  </si>
  <si>
    <t>Florida</t>
  </si>
  <si>
    <t>536</t>
  </si>
  <si>
    <t>Georgia College &amp; State University</t>
  </si>
  <si>
    <t>010101020</t>
  </si>
  <si>
    <t>7820412</t>
  </si>
  <si>
    <t>078368221</t>
  </si>
  <si>
    <t>7820120</t>
  </si>
  <si>
    <t>021635459</t>
  </si>
  <si>
    <t>503</t>
  </si>
  <si>
    <t>Georgia Institute of Technology</t>
  </si>
  <si>
    <t>097394084</t>
  </si>
  <si>
    <t>917</t>
  </si>
  <si>
    <t>Georgia Magnet Charter School</t>
  </si>
  <si>
    <t>005791757</t>
  </si>
  <si>
    <t>Hapeville</t>
  </si>
  <si>
    <t>208</t>
  </si>
  <si>
    <t>Georgia Mountains YMCA</t>
  </si>
  <si>
    <t>967321634</t>
  </si>
  <si>
    <t>964</t>
  </si>
  <si>
    <t>Georgia School for the Deaf</t>
  </si>
  <si>
    <t>Cave Spring</t>
  </si>
  <si>
    <t>391</t>
  </si>
  <si>
    <t>Georgia Southern University Research Foundation</t>
  </si>
  <si>
    <t>063828383</t>
  </si>
  <si>
    <t>11288</t>
  </si>
  <si>
    <t>Georgia Vocational Rehabilitation Agency</t>
  </si>
  <si>
    <t>083957956</t>
  </si>
  <si>
    <t>Tucker</t>
  </si>
  <si>
    <t>661</t>
  </si>
  <si>
    <t>662</t>
  </si>
  <si>
    <t>079799064</t>
  </si>
  <si>
    <t>663</t>
  </si>
  <si>
    <t>664</t>
  </si>
  <si>
    <t>099625758</t>
  </si>
  <si>
    <t/>
  </si>
  <si>
    <t>Gordon State College</t>
  </si>
  <si>
    <t>809734098</t>
  </si>
  <si>
    <t>380</t>
  </si>
  <si>
    <t>Graceland Institute of Early Learning</t>
  </si>
  <si>
    <t>961741035</t>
  </si>
  <si>
    <t>665</t>
  </si>
  <si>
    <t>394</t>
  </si>
  <si>
    <t>Green Pastures Christian School</t>
  </si>
  <si>
    <t>927975201</t>
  </si>
  <si>
    <t>11264</t>
  </si>
  <si>
    <t>Greenbriar Children Center Inc</t>
  </si>
  <si>
    <t>075878264</t>
  </si>
  <si>
    <t>666</t>
  </si>
  <si>
    <t>078116100</t>
  </si>
  <si>
    <t>287</t>
  </si>
  <si>
    <t>Greensboro Georgia Dreamers Inc</t>
  </si>
  <si>
    <t>122190874</t>
  </si>
  <si>
    <t>862</t>
  </si>
  <si>
    <t>095843926</t>
  </si>
  <si>
    <t>11268</t>
  </si>
  <si>
    <t>Gwinnett Children's Shelter Inc</t>
  </si>
  <si>
    <t>141092630</t>
  </si>
  <si>
    <t>667</t>
  </si>
  <si>
    <t>086973195</t>
  </si>
  <si>
    <t>668</t>
  </si>
  <si>
    <t>071781547</t>
  </si>
  <si>
    <t>Cornelia</t>
  </si>
  <si>
    <t>669</t>
  </si>
  <si>
    <t>069190502</t>
  </si>
  <si>
    <t>670</t>
  </si>
  <si>
    <t>154940860</t>
  </si>
  <si>
    <t>671</t>
  </si>
  <si>
    <t>075918607</t>
  </si>
  <si>
    <t>Buchanan</t>
  </si>
  <si>
    <t>672</t>
  </si>
  <si>
    <t>673</t>
  </si>
  <si>
    <t>674</t>
  </si>
  <si>
    <t>075919837</t>
  </si>
  <si>
    <t>876</t>
  </si>
  <si>
    <t>125181966</t>
  </si>
  <si>
    <t>675</t>
  </si>
  <si>
    <t>7820312</t>
  </si>
  <si>
    <t>Heritage Preparatory Academy School</t>
  </si>
  <si>
    <t>832749431</t>
  </si>
  <si>
    <t>11263</t>
  </si>
  <si>
    <t>Hillside Inc</t>
  </si>
  <si>
    <t>040674186</t>
  </si>
  <si>
    <t>676</t>
  </si>
  <si>
    <t>039497011</t>
  </si>
  <si>
    <t>936</t>
  </si>
  <si>
    <t>Imagine Int'l Academy of Mableton</t>
  </si>
  <si>
    <t>004188104</t>
  </si>
  <si>
    <t>Mableton</t>
  </si>
  <si>
    <t>934</t>
  </si>
  <si>
    <t>Imagine Int'l Academy of Smyrna</t>
  </si>
  <si>
    <t>030938090</t>
  </si>
  <si>
    <t>Smyrna</t>
  </si>
  <si>
    <t>937</t>
  </si>
  <si>
    <t>Imagine Wesley Academy</t>
  </si>
  <si>
    <t>808902519</t>
  </si>
  <si>
    <t>911</t>
  </si>
  <si>
    <t>Immaculate Conception School</t>
  </si>
  <si>
    <t>098585730</t>
  </si>
  <si>
    <t>437</t>
  </si>
  <si>
    <t>Integrity Christian Academy</t>
  </si>
  <si>
    <t>024517311</t>
  </si>
  <si>
    <t>Loganville</t>
  </si>
  <si>
    <t>985</t>
  </si>
  <si>
    <t>International Community School</t>
  </si>
  <si>
    <t>135268865</t>
  </si>
  <si>
    <t>976</t>
  </si>
  <si>
    <t>International Services Associates</t>
  </si>
  <si>
    <t>088602875</t>
  </si>
  <si>
    <t>677</t>
  </si>
  <si>
    <t>7820512</t>
  </si>
  <si>
    <t>Ivy Preparatory Academy for Boys</t>
  </si>
  <si>
    <t>019885103</t>
  </si>
  <si>
    <t>7820612</t>
  </si>
  <si>
    <t>Ivy Preparatory Academy for Girls</t>
  </si>
  <si>
    <t>456</t>
  </si>
  <si>
    <t>Ivy Preparatory Academy School</t>
  </si>
  <si>
    <t>Norcross</t>
  </si>
  <si>
    <t>678</t>
  </si>
  <si>
    <t>679</t>
  </si>
  <si>
    <t>680</t>
  </si>
  <si>
    <t>779</t>
  </si>
  <si>
    <t>681</t>
  </si>
  <si>
    <t>092636299</t>
  </si>
  <si>
    <t>682</t>
  </si>
  <si>
    <t>683</t>
  </si>
  <si>
    <t>028342640</t>
  </si>
  <si>
    <t>684</t>
  </si>
  <si>
    <t>973</t>
  </si>
  <si>
    <t>Kennesaw Charter School</t>
  </si>
  <si>
    <t>963776864</t>
  </si>
  <si>
    <t>11203</t>
  </si>
  <si>
    <t>Kennesaw State University Research and Service</t>
  </si>
  <si>
    <t>627758923</t>
  </si>
  <si>
    <t>578</t>
  </si>
  <si>
    <t>Kennesaw State University</t>
  </si>
  <si>
    <t>832879733</t>
  </si>
  <si>
    <t>11277</t>
  </si>
  <si>
    <t>Kenneth B Walker Residential Home</t>
  </si>
  <si>
    <t>176714926</t>
  </si>
  <si>
    <t>11276</t>
  </si>
  <si>
    <t>Kidspeace National Centers of GA</t>
  </si>
  <si>
    <t>962092420</t>
  </si>
  <si>
    <t>Bowdon</t>
  </si>
  <si>
    <t>400</t>
  </si>
  <si>
    <t>Kingdom Educational Ministries Inc</t>
  </si>
  <si>
    <t>080426211</t>
  </si>
  <si>
    <t>11194</t>
  </si>
  <si>
    <t>Kip Learning Inc</t>
  </si>
  <si>
    <t>091401450</t>
  </si>
  <si>
    <t>Lithonia</t>
  </si>
  <si>
    <t>377</t>
  </si>
  <si>
    <t>Kipp Metro Atlanta Collaborative Inc</t>
  </si>
  <si>
    <t>035506581</t>
  </si>
  <si>
    <t>999</t>
  </si>
  <si>
    <t>Kipp South Fulton Academy</t>
  </si>
  <si>
    <t>620546809</t>
  </si>
  <si>
    <t>685</t>
  </si>
  <si>
    <t>100014000</t>
  </si>
  <si>
    <t>686</t>
  </si>
  <si>
    <t>11246</t>
  </si>
  <si>
    <t>Latin Academy Charter School</t>
  </si>
  <si>
    <t>883586799</t>
  </si>
  <si>
    <t>687</t>
  </si>
  <si>
    <t>330</t>
  </si>
  <si>
    <t>Leadership Preparatory Academy</t>
  </si>
  <si>
    <t>023015674</t>
  </si>
  <si>
    <t>688</t>
  </si>
  <si>
    <t>689</t>
  </si>
  <si>
    <t>690</t>
  </si>
  <si>
    <t>079799079</t>
  </si>
  <si>
    <t>392</t>
  </si>
  <si>
    <t>Lincoln County Community Partnership</t>
  </si>
  <si>
    <t>837647002</t>
  </si>
  <si>
    <t>691</t>
  </si>
  <si>
    <t>079798945</t>
  </si>
  <si>
    <t>11243</t>
  </si>
  <si>
    <t>Lookout Mountain Community Services</t>
  </si>
  <si>
    <t>021880871</t>
  </si>
  <si>
    <t>Fort Oglethorpe</t>
  </si>
  <si>
    <t>692</t>
  </si>
  <si>
    <t>693</t>
  </si>
  <si>
    <t>11187</t>
  </si>
  <si>
    <t>Lutheran Services of GA</t>
  </si>
  <si>
    <t>169890894</t>
  </si>
  <si>
    <t>694</t>
  </si>
  <si>
    <t>183890110</t>
  </si>
  <si>
    <t>695</t>
  </si>
  <si>
    <t>082173634</t>
  </si>
  <si>
    <t>357</t>
  </si>
  <si>
    <t>Marietta Charter School Inc</t>
  </si>
  <si>
    <t>783544674</t>
  </si>
  <si>
    <t>781</t>
  </si>
  <si>
    <t>696</t>
  </si>
  <si>
    <t>697</t>
  </si>
  <si>
    <t>698</t>
  </si>
  <si>
    <t>388</t>
  </si>
  <si>
    <t>Meadowdale Learning Centers Inc</t>
  </si>
  <si>
    <t>625958129</t>
  </si>
  <si>
    <t>699</t>
  </si>
  <si>
    <t>079388336</t>
  </si>
  <si>
    <t>11267</t>
  </si>
  <si>
    <t>Methodist Home for Children</t>
  </si>
  <si>
    <t>075935866</t>
  </si>
  <si>
    <t>856</t>
  </si>
  <si>
    <t>070318944</t>
  </si>
  <si>
    <t>864</t>
  </si>
  <si>
    <t>021327903</t>
  </si>
  <si>
    <t>700</t>
  </si>
  <si>
    <t>701</t>
  </si>
  <si>
    <t>436</t>
  </si>
  <si>
    <t>Mohammed Schools of Atlanta Ltd</t>
  </si>
  <si>
    <t>003110728</t>
  </si>
  <si>
    <t>702</t>
  </si>
  <si>
    <t>703</t>
  </si>
  <si>
    <t>193313376</t>
  </si>
  <si>
    <t>704</t>
  </si>
  <si>
    <t>11212</t>
  </si>
  <si>
    <t>Mountain Education Center School</t>
  </si>
  <si>
    <t>790255827</t>
  </si>
  <si>
    <t>393</t>
  </si>
  <si>
    <t>Mt. Olive Community Outreach Center</t>
  </si>
  <si>
    <t>133619986</t>
  </si>
  <si>
    <t>11273</t>
  </si>
  <si>
    <t>Murphy Harpst Children's Center</t>
  </si>
  <si>
    <t>067593244</t>
  </si>
  <si>
    <t>705</t>
  </si>
  <si>
    <t>159295203</t>
  </si>
  <si>
    <t>706</t>
  </si>
  <si>
    <t>078125408</t>
  </si>
  <si>
    <t>457</t>
  </si>
  <si>
    <t>Museum School Avondale Estates</t>
  </si>
  <si>
    <t>024480578</t>
  </si>
  <si>
    <t>Avondale Estates</t>
  </si>
  <si>
    <t>11254</t>
  </si>
  <si>
    <t>Neighborhood Enterprises Inc</t>
  </si>
  <si>
    <t>029775882</t>
  </si>
  <si>
    <t>455</t>
  </si>
  <si>
    <t>Neighborhoods Focused on African-American Youth Inc</t>
  </si>
  <si>
    <t>Roswell</t>
  </si>
  <si>
    <t>707</t>
  </si>
  <si>
    <t>075937110</t>
  </si>
  <si>
    <t>390</t>
  </si>
  <si>
    <t>Next Level Community Dev Ctr</t>
  </si>
  <si>
    <t>065506086</t>
  </si>
  <si>
    <t>852</t>
  </si>
  <si>
    <t>022908052</t>
  </si>
  <si>
    <t>858</t>
  </si>
  <si>
    <t>094066974</t>
  </si>
  <si>
    <t>Winterville</t>
  </si>
  <si>
    <t>850</t>
  </si>
  <si>
    <t>150570679</t>
  </si>
  <si>
    <t>708</t>
  </si>
  <si>
    <t>866</t>
  </si>
  <si>
    <t>150570612</t>
  </si>
  <si>
    <t>Tennille</t>
  </si>
  <si>
    <t>137</t>
  </si>
  <si>
    <t>030540251</t>
  </si>
  <si>
    <t>709</t>
  </si>
  <si>
    <t>888</t>
  </si>
  <si>
    <t>100625263</t>
  </si>
  <si>
    <t>929</t>
  </si>
  <si>
    <t>Parochial School of St. James</t>
  </si>
  <si>
    <t>057774028</t>
  </si>
  <si>
    <t>7830210</t>
  </si>
  <si>
    <t>010069611</t>
  </si>
  <si>
    <t>710</t>
  </si>
  <si>
    <t>098587926</t>
  </si>
  <si>
    <t>11188</t>
  </si>
  <si>
    <t>Peace Baptist Church-SYNC</t>
  </si>
  <si>
    <t>090646944</t>
  </si>
  <si>
    <t>711</t>
  </si>
  <si>
    <t>7830112</t>
  </si>
  <si>
    <t>Peachtree Hope Charter School</t>
  </si>
  <si>
    <t>964900034</t>
  </si>
  <si>
    <t>784</t>
  </si>
  <si>
    <t>712</t>
  </si>
  <si>
    <t>073438723</t>
  </si>
  <si>
    <t>713</t>
  </si>
  <si>
    <t>714</t>
  </si>
  <si>
    <t>854</t>
  </si>
  <si>
    <t>800497997</t>
  </si>
  <si>
    <t>715</t>
  </si>
  <si>
    <t>052719077</t>
  </si>
  <si>
    <t>354</t>
  </si>
  <si>
    <t>Positive Direction Youth Center</t>
  </si>
  <si>
    <t>164939097</t>
  </si>
  <si>
    <t>11271</t>
  </si>
  <si>
    <t>Positive Growth Inc</t>
  </si>
  <si>
    <t>872702019</t>
  </si>
  <si>
    <t>7820119</t>
  </si>
  <si>
    <t>078687177</t>
  </si>
  <si>
    <t>716</t>
  </si>
  <si>
    <t>717</t>
  </si>
  <si>
    <t>718</t>
  </si>
  <si>
    <t>028370575</t>
  </si>
  <si>
    <t>719</t>
  </si>
  <si>
    <t>11185</t>
  </si>
  <si>
    <t>Rachel Longstreet Foundation Inc</t>
  </si>
  <si>
    <t>046818906</t>
  </si>
  <si>
    <t>720</t>
  </si>
  <si>
    <t>721</t>
  </si>
  <si>
    <t>722</t>
  </si>
  <si>
    <t>075857375</t>
  </si>
  <si>
    <t>785</t>
  </si>
  <si>
    <t>Savannah State University</t>
  </si>
  <si>
    <t>879931509</t>
  </si>
  <si>
    <t>723</t>
  </si>
  <si>
    <t>7820112</t>
  </si>
  <si>
    <t>Scholars Academy Charter</t>
  </si>
  <si>
    <t>024129938</t>
  </si>
  <si>
    <t>724</t>
  </si>
  <si>
    <t>725</t>
  </si>
  <si>
    <t>786</t>
  </si>
  <si>
    <t>028400711</t>
  </si>
  <si>
    <t>991</t>
  </si>
  <si>
    <t>Southwest Georgia Academy Inc</t>
  </si>
  <si>
    <t>040681629</t>
  </si>
  <si>
    <t>Damascus</t>
  </si>
  <si>
    <t>884</t>
  </si>
  <si>
    <t>072490683</t>
  </si>
  <si>
    <t>726</t>
  </si>
  <si>
    <t>912</t>
  </si>
  <si>
    <t>St. John Evangelist School</t>
  </si>
  <si>
    <t>620256503</t>
  </si>
  <si>
    <t>908</t>
  </si>
  <si>
    <t>St. Mary on the Hill Catholic School</t>
  </si>
  <si>
    <t>082823758</t>
  </si>
  <si>
    <t>919</t>
  </si>
  <si>
    <t>St. Mary's Catholic School</t>
  </si>
  <si>
    <t>030045462</t>
  </si>
  <si>
    <t>923</t>
  </si>
  <si>
    <t>St. Paul Lutheran School</t>
  </si>
  <si>
    <t>948965074</t>
  </si>
  <si>
    <t>Peachtree City</t>
  </si>
  <si>
    <t>921</t>
  </si>
  <si>
    <t>St. Peter Claver School</t>
  </si>
  <si>
    <t>069200244</t>
  </si>
  <si>
    <t>925</t>
  </si>
  <si>
    <t>St. Teresa's Catholic School</t>
  </si>
  <si>
    <t>100942622</t>
  </si>
  <si>
    <t>926</t>
  </si>
  <si>
    <t>St. Thomas More Catholic School</t>
  </si>
  <si>
    <t>169877149</t>
  </si>
  <si>
    <t>799</t>
  </si>
  <si>
    <t>727</t>
  </si>
  <si>
    <t>030056287</t>
  </si>
  <si>
    <t>728</t>
  </si>
  <si>
    <t>729</t>
  </si>
  <si>
    <t>730</t>
  </si>
  <si>
    <t>056214208</t>
  </si>
  <si>
    <t>731</t>
  </si>
  <si>
    <t>732</t>
  </si>
  <si>
    <t>183891886</t>
  </si>
  <si>
    <t>733</t>
  </si>
  <si>
    <t>916</t>
  </si>
  <si>
    <t>Tech High School Inc</t>
  </si>
  <si>
    <t>187623454</t>
  </si>
  <si>
    <t>734</t>
  </si>
  <si>
    <t>735</t>
  </si>
  <si>
    <t>079798838</t>
  </si>
  <si>
    <t>451</t>
  </si>
  <si>
    <t>The ABAC Advancement Foundation</t>
  </si>
  <si>
    <t>830167776</t>
  </si>
  <si>
    <t>257</t>
  </si>
  <si>
    <t>The Intown Academy Inc</t>
  </si>
  <si>
    <t>013998751</t>
  </si>
  <si>
    <t>266</t>
  </si>
  <si>
    <t>The Kindezi School</t>
  </si>
  <si>
    <t>047191522</t>
  </si>
  <si>
    <t>378</t>
  </si>
  <si>
    <t>The Main Street Academy LLC</t>
  </si>
  <si>
    <t>049176583</t>
  </si>
  <si>
    <t>College Park</t>
  </si>
  <si>
    <t>11275</t>
  </si>
  <si>
    <t>The Open Door Home</t>
  </si>
  <si>
    <t>083757690</t>
  </si>
  <si>
    <t>736</t>
  </si>
  <si>
    <t>080105372</t>
  </si>
  <si>
    <t>745</t>
  </si>
  <si>
    <t>789</t>
  </si>
  <si>
    <t>358</t>
  </si>
  <si>
    <t>Thomasville Community Resource Center</t>
  </si>
  <si>
    <t>116969028</t>
  </si>
  <si>
    <t>737</t>
  </si>
  <si>
    <t>082181108</t>
  </si>
  <si>
    <t>738</t>
  </si>
  <si>
    <t>739</t>
  </si>
  <si>
    <t>740</t>
  </si>
  <si>
    <t>069224640</t>
  </si>
  <si>
    <t>791</t>
  </si>
  <si>
    <t>741</t>
  </si>
  <si>
    <t>031331473</t>
  </si>
  <si>
    <t>742</t>
  </si>
  <si>
    <t>743</t>
  </si>
  <si>
    <t>069182749</t>
  </si>
  <si>
    <t>11266</t>
  </si>
  <si>
    <t>Twin Cedars Youth &amp; Family Services</t>
  </si>
  <si>
    <t>798966680</t>
  </si>
  <si>
    <t>744</t>
  </si>
  <si>
    <t>932</t>
  </si>
  <si>
    <t>University Community Academy</t>
  </si>
  <si>
    <t>837220586</t>
  </si>
  <si>
    <t>University of North Georgia</t>
  </si>
  <si>
    <t>069174241</t>
  </si>
  <si>
    <t>554</t>
  </si>
  <si>
    <t>University of West Georgia</t>
  </si>
  <si>
    <t>075940965</t>
  </si>
  <si>
    <t>7820121</t>
  </si>
  <si>
    <t xml:space="preserve">Utopian Academy for the Arts Charter School </t>
  </si>
  <si>
    <t>969224786</t>
  </si>
  <si>
    <t>Austell</t>
  </si>
  <si>
    <t>792</t>
  </si>
  <si>
    <t>793</t>
  </si>
  <si>
    <t>746</t>
  </si>
  <si>
    <t>085423200</t>
  </si>
  <si>
    <t>747</t>
  </si>
  <si>
    <t>030046510</t>
  </si>
  <si>
    <t>748</t>
  </si>
  <si>
    <t>749</t>
  </si>
  <si>
    <t>038387932</t>
  </si>
  <si>
    <t>750</t>
  </si>
  <si>
    <t>751</t>
  </si>
  <si>
    <t>091750737</t>
  </si>
  <si>
    <t>752</t>
  </si>
  <si>
    <t>860</t>
  </si>
  <si>
    <t>626094684</t>
  </si>
  <si>
    <t>Grantville</t>
  </si>
  <si>
    <t>11310</t>
  </si>
  <si>
    <t>Westside Atlanta Charter School</t>
  </si>
  <si>
    <t>003932732</t>
  </si>
  <si>
    <t>753</t>
  </si>
  <si>
    <t>754</t>
  </si>
  <si>
    <t>755</t>
  </si>
  <si>
    <t>099303083</t>
  </si>
  <si>
    <t>756</t>
  </si>
  <si>
    <t>100014695</t>
  </si>
  <si>
    <t>757</t>
  </si>
  <si>
    <t>758</t>
  </si>
  <si>
    <t>11284</t>
  </si>
  <si>
    <t>Woodland Christian Camp</t>
  </si>
  <si>
    <t>132928540</t>
  </si>
  <si>
    <t>Temple</t>
  </si>
  <si>
    <t>759</t>
  </si>
  <si>
    <t>11242</t>
  </si>
  <si>
    <t>YMCA of Albany</t>
  </si>
  <si>
    <t>093695641</t>
  </si>
  <si>
    <t>359</t>
  </si>
  <si>
    <t>YMCA of Metro Atlanta</t>
  </si>
  <si>
    <t>075876375</t>
  </si>
  <si>
    <t>382</t>
  </si>
  <si>
    <t>YMCA of Moultrie</t>
  </si>
  <si>
    <t>011859319</t>
  </si>
  <si>
    <t>11278</t>
  </si>
  <si>
    <t>Young Adult Guidance Center</t>
  </si>
  <si>
    <t>617882105</t>
  </si>
  <si>
    <t>994</t>
  </si>
  <si>
    <t>Youth Challenge Academy Foundation</t>
  </si>
  <si>
    <t>807478946</t>
  </si>
  <si>
    <t>11261</t>
  </si>
  <si>
    <t>Youth Villages Inc</t>
  </si>
  <si>
    <t>963345066</t>
  </si>
  <si>
    <t>100014208</t>
  </si>
  <si>
    <t>100014505</t>
  </si>
  <si>
    <t>157748526</t>
  </si>
  <si>
    <t>100014570</t>
  </si>
  <si>
    <t>SYSTEM</t>
  </si>
  <si>
    <t>LEA</t>
  </si>
  <si>
    <t>FY16 
Title I A Recommended Allocation</t>
  </si>
  <si>
    <t>*FY16 
Neglected</t>
  </si>
  <si>
    <t>**FY16 Delinquent</t>
  </si>
  <si>
    <t>FY15 
Title I A
 Allocation Final</t>
  </si>
  <si>
    <t>*FY15 
Neglected Final</t>
  </si>
  <si>
    <t>**FY15 
Delinquent Final</t>
  </si>
  <si>
    <t>Difference between 
FY16 and FY15</t>
  </si>
  <si>
    <t>FY16 
Title I, Part C Allocations</t>
  </si>
  <si>
    <t>FY15 
Title I, Part C Allocations</t>
  </si>
  <si>
    <t>APPLING COUNTY SCHOOL DISTRICT</t>
  </si>
  <si>
    <t>ATKINSON COUNTY SCHOOL DISTRICT</t>
  </si>
  <si>
    <t>ATLANTA CITY SCHOOL DISTRICT</t>
  </si>
  <si>
    <t>BACON COUNTY SCHOOL DISTRICT</t>
  </si>
  <si>
    <t>BAKER COUNTY SCHOOL DISTRICT</t>
  </si>
  <si>
    <t>BALDWIN COUNTY SCHOOL DISTRICT</t>
  </si>
  <si>
    <t>BANKS COUNTY SCHOOL DISTRICT</t>
  </si>
  <si>
    <t>BARROW COUNTY SCHOOL DISTRICT</t>
  </si>
  <si>
    <t>BARTOW COUNTY SCHOOL DISTRICT</t>
  </si>
  <si>
    <t>BEN HILL COUNTY SCHOOL DISTRICT</t>
  </si>
  <si>
    <t>BERRIEN COUNTY SCHOOL DISTRICT</t>
  </si>
  <si>
    <t>BIBB COUNTY SCHOOL DISTRICT</t>
  </si>
  <si>
    <t>BLECKLEY COUNTY SCHOOL DISTRICT</t>
  </si>
  <si>
    <t>BRANTLEY COUNTY SCHOOL DISTRICT</t>
  </si>
  <si>
    <t>BREMEN CITY SCHOOL DISTRICT</t>
  </si>
  <si>
    <t>BROOKS COUNTY SCHOOL DISTRICT</t>
  </si>
  <si>
    <t>BRYAN COUNTY SCHOOL DISTRICT</t>
  </si>
  <si>
    <t>BUFORD CITY SCHOOL DISTRICT</t>
  </si>
  <si>
    <t>BULLOCH COUNTY SCHOOL DISTRICT</t>
  </si>
  <si>
    <t>BURKE COUNTY SCHOOL DISTRICT</t>
  </si>
  <si>
    <t>BUTTS COUNTY SCHOOL DISTRICT</t>
  </si>
  <si>
    <t>CALHOUN CITY SCHOOL DISTRICT</t>
  </si>
  <si>
    <t>CALHOUN COUNTY SCHOOL DISTRICT</t>
  </si>
  <si>
    <t>CAMDEN COUNTY SCHOOL DISTRICT</t>
  </si>
  <si>
    <t>CANDLER COUNTY SCHOOL DISTRICT</t>
  </si>
  <si>
    <t>CARROLL COUNTY SCHOOL DISTRICT</t>
  </si>
  <si>
    <t>CARROLLTON CITY SCHOOL DISTRICT</t>
  </si>
  <si>
    <t>CARTERSVILLE CITY SCHOOL DISTRICT</t>
  </si>
  <si>
    <t>CATOOSA COUNTY SCHOOL DISTRICT</t>
  </si>
  <si>
    <t>CHARLTON COUNTY SCHOOL DISTRICT</t>
  </si>
  <si>
    <t>CHATHAM COUNTY SCHOOL DISTRICT</t>
  </si>
  <si>
    <t>CHATTAHOOCHEE COUNTY SCHOOL DISTRICT</t>
  </si>
  <si>
    <t>CHATTOOGA COUNTY SCHOOL DISTRICT</t>
  </si>
  <si>
    <t>CHEROKEE COUNTY SCHOOL DISTRICT</t>
  </si>
  <si>
    <t>CHICKAMAUGA CITY SCHOOL DISTRICT</t>
  </si>
  <si>
    <t>CLARKE COUNTY SCHOOL DISTRICT</t>
  </si>
  <si>
    <t>CLAY COUNTY SCHOOL DISTRICT</t>
  </si>
  <si>
    <t>CLAYTON COUNTY SCHOOL DISTRICT</t>
  </si>
  <si>
    <t>CLINCH COUNTY SCHOOL DISTRICT</t>
  </si>
  <si>
    <t>COBB COUNTY SCHOOL DISTRICT</t>
  </si>
  <si>
    <t>COFFEE COUNTY SCHOOL DISTRICT</t>
  </si>
  <si>
    <t>COLQUITT COUNTY SCHOOL DISTRICT</t>
  </si>
  <si>
    <t>COLUMBIA COUNTY SCHOOL DISTRICT</t>
  </si>
  <si>
    <t>COMMERCE CITY SCHOOL DISTRICT</t>
  </si>
  <si>
    <t>COOK COUNTY SCHOOL DISTRICT</t>
  </si>
  <si>
    <t>COWETA COUNTY SCHOOL DISTRICT</t>
  </si>
  <si>
    <t>CRAWFORD COUNTY SCHOOL DISTRICT</t>
  </si>
  <si>
    <t>CRISP COUNTY SCHOOL DISTRICT</t>
  </si>
  <si>
    <t>DADE COUNTY SCHOOL DISTRICT</t>
  </si>
  <si>
    <t>DALTON CITY SCHOOL DISTRICT</t>
  </si>
  <si>
    <t>DAWSON COUNTY SCHOOL DISTRICT</t>
  </si>
  <si>
    <t>DEKALB COUNTY SCHOOL DISTRICT</t>
  </si>
  <si>
    <t>DECATUR CITY SCHOOL DISTRICT</t>
  </si>
  <si>
    <t>DECATUR COUNTY SCHOOL DISTRICT</t>
  </si>
  <si>
    <t>DODGE COUNTY SCHOOL DISTRICT</t>
  </si>
  <si>
    <t>DOOLY COUNTY SCHOOL DISTRICT</t>
  </si>
  <si>
    <t>DOUGHERTY COUNTY SCHOOL DISTRICT</t>
  </si>
  <si>
    <t>DOUGLAS COUNTY SCHOOL DISTRICT</t>
  </si>
  <si>
    <t>DUBLIN CITY SCHOOL DISTRICT</t>
  </si>
  <si>
    <t>EARLY COUNTY SCHOOL DISTRICT</t>
  </si>
  <si>
    <t>ECHOLS COUNTY SCHOOL DISTRICT</t>
  </si>
  <si>
    <t>EFFINGHAM COUNTY SCHOOL DISTRICT</t>
  </si>
  <si>
    <t>ELBERT COUNTY SCHOOL DISTRICT</t>
  </si>
  <si>
    <t>EMANUEL COUNTY SCHOOL DISTRICT</t>
  </si>
  <si>
    <t>EVANS COUNTY SCHOOL DISTRICT</t>
  </si>
  <si>
    <t>FANNIN COUNTY SCHOOL DISTRICT</t>
  </si>
  <si>
    <t>FAYETTE COUNTY SCHOOL DISTRICT</t>
  </si>
  <si>
    <t>FLOYD COUNTY SCHOOL DISTRICT</t>
  </si>
  <si>
    <t>FORSYTH COUNTY SCHOOL DISTRICT</t>
  </si>
  <si>
    <t>FRANKLIN COUNTY SCHOOL DISTRICT</t>
  </si>
  <si>
    <t>FULTON COUNTY SCHOOL DISTRICT</t>
  </si>
  <si>
    <t>GAINESVILLE CITY SCHOOL DISTRICT</t>
  </si>
  <si>
    <t>GILMER COUNTY SCHOOL DISTRICT</t>
  </si>
  <si>
    <t>GLASCOCK COUNTY SCHOOL DISTRICT</t>
  </si>
  <si>
    <t>GLYNN COUNTY SCHOOL DISTRICT</t>
  </si>
  <si>
    <t>GORDON COUNTY SCHOOL DISTRICT</t>
  </si>
  <si>
    <t>GRADY COUNTY SCHOOL DISTRICT</t>
  </si>
  <si>
    <t>GREENE COUNTY SCHOOL DISTRICT</t>
  </si>
  <si>
    <t>GRIFFIN-SPALDING COUNTY SCHOOL DISTRICT</t>
  </si>
  <si>
    <t>GWINNETT COUNTY SCHOOL DISTRICT</t>
  </si>
  <si>
    <t>HABERSHAM COUNTY SCHOOL DISTRICT</t>
  </si>
  <si>
    <t>HALL COUNTY SCHOOL DISTRICT</t>
  </si>
  <si>
    <t>HANCOCK COUNTY SCHOOL DISTRICT</t>
  </si>
  <si>
    <t>HARALSON COUNTY SCHOOL DISTRICT</t>
  </si>
  <si>
    <t>HARRIS COUNTY SCHOOL DISTRICT</t>
  </si>
  <si>
    <t>HART COUNTY SCHOOL DISTRICT</t>
  </si>
  <si>
    <t>HEARD COUNTY SCHOOL DISTRICT</t>
  </si>
  <si>
    <t>HENRY COUNTY SCHOOL DISTRICT</t>
  </si>
  <si>
    <t>HOUSTON COUNTY SCHOOL DISTRICT</t>
  </si>
  <si>
    <t>IRWIN COUNTY SCHOOL DISTRICT</t>
  </si>
  <si>
    <t>JACKSON COUNTY SCHOOL DISTRICT</t>
  </si>
  <si>
    <t>JASPER COUNTY SCHOOL DISTRICT</t>
  </si>
  <si>
    <t>JEFF DAVIS COUNTY SCHOOL DISTRICT</t>
  </si>
  <si>
    <t>JEFFERSON CITY SCHOOL DISTRICT</t>
  </si>
  <si>
    <t>JEFFERSON COUNTY SCHOOL DISTRICT</t>
  </si>
  <si>
    <t>JENKINS COUNTY SCHOOL DISTRICT</t>
  </si>
  <si>
    <t>JOHNSON COUNTY SCHOOL DISTRICT</t>
  </si>
  <si>
    <t>JONES COUNTY SCHOOL DISTRICT</t>
  </si>
  <si>
    <t>LAMAR COUNTY SCHOOL DISTRICT</t>
  </si>
  <si>
    <t>LANIER COUNTY SCHOOL DISTRICT</t>
  </si>
  <si>
    <t>LAURENS COUNTY SCHOOL DISTRICT</t>
  </si>
  <si>
    <t>LEE COUNTY SCHOOL DISTRICT</t>
  </si>
  <si>
    <t>LIBERTY COUNTY SCHOOL DISTRICT</t>
  </si>
  <si>
    <t>LINCOLN COUNTY SCHOOL DISTRICT</t>
  </si>
  <si>
    <t>LONG COUNTY SCHOOL DISTRICT</t>
  </si>
  <si>
    <t>LOWNDES COUNTY SCHOOL DISTRICT</t>
  </si>
  <si>
    <t>LUMPKIN COUNTY SCHOOL DISTRICT</t>
  </si>
  <si>
    <t>MACON COUNTY SCHOOL DISTRICT</t>
  </si>
  <si>
    <t>MADISON COUNTY SCHOOL DISTRICT</t>
  </si>
  <si>
    <t>MARIETTA CITY SCHOOL DISTRICT</t>
  </si>
  <si>
    <t>MARION COUNTY SCHOOL DISTRICT</t>
  </si>
  <si>
    <t>MCDUFFIE COUNTY SCHOOL DISTRICT</t>
  </si>
  <si>
    <t>MCINTOSH COUNTY SCHOOL DISTRICT</t>
  </si>
  <si>
    <t>MERIWETHER COUNTY SCHOOL DISTRICT</t>
  </si>
  <si>
    <t>MILLER COUNTY SCHOOL DISTRICT</t>
  </si>
  <si>
    <t>MITCHELL COUNTY SCHOOL DISTRICT</t>
  </si>
  <si>
    <t>MONROE COUNTY SCHOOL DISTRICT</t>
  </si>
  <si>
    <t>MONTGOMERY COUNTY SCHOOL DISTRICT</t>
  </si>
  <si>
    <t>MORGAN COUNTY SCHOOL DISTRICT</t>
  </si>
  <si>
    <t>MURRAY COUNTY SCHOOL DISTRICT</t>
  </si>
  <si>
    <t>MUSCOGEE COUNTY SCHOOL DISTRICT</t>
  </si>
  <si>
    <t>NEWTON COUNTY SCHOOL DISTRICT</t>
  </si>
  <si>
    <t>OCONEE COUNTY SCHOOL DISTRICT</t>
  </si>
  <si>
    <t>OGLETHORPE COUNTY SCHOOL DISTRICT</t>
  </si>
  <si>
    <t>PAULDING COUNTY SCHOOL DISTRICT</t>
  </si>
  <si>
    <t>PEACH COUNTY SCHOOL DISTRICT</t>
  </si>
  <si>
    <t>PELHAM CITY SCHOOL DISTRICT</t>
  </si>
  <si>
    <t>PICKENS COUNTY SCHOOL DISTRICT</t>
  </si>
  <si>
    <t>PIERCE COUNTY SCHOOL DISTRICT</t>
  </si>
  <si>
    <t>PIKE COUNTY SCHOOL DISTRICT</t>
  </si>
  <si>
    <t>POLK COUNTY SCHOOL DISTRICT</t>
  </si>
  <si>
    <t>PULASKI COUNTY SCHOOL DISTRICT</t>
  </si>
  <si>
    <t>PUTNAM COUNTY SCHOOL DISTRICT</t>
  </si>
  <si>
    <t>QUITMAN COUNTY SCHOOL DISTRICT</t>
  </si>
  <si>
    <t>RABUN COUNTY SCHOOL DISTRICT</t>
  </si>
  <si>
    <t>RANDOLPH COUNTY SCHOOL DISTRICT</t>
  </si>
  <si>
    <t>RICHMOND COUNTY SCHOOL DISTRICT</t>
  </si>
  <si>
    <t>ROCKDALE COUNTY SCHOOL DISTRICT</t>
  </si>
  <si>
    <t>ROME CITY SCHOOL DISTRICT</t>
  </si>
  <si>
    <t>SCHLEY COUNTY SCHOOL DISTRICT</t>
  </si>
  <si>
    <t>SCREVEN COUNTY SCHOOL DISTRICT</t>
  </si>
  <si>
    <t>SEMINOLE COUNTY SCHOOL DISTRICT</t>
  </si>
  <si>
    <t>SOCIAL CIRCLE CITY SCHOOL DISTRICT</t>
  </si>
  <si>
    <t>STEPHENS COUNTY SCHOOL DISTRICT</t>
  </si>
  <si>
    <t>STEWART COUNTY SCHOOL DISTRICT</t>
  </si>
  <si>
    <t>SUMTER COUNTY SCHOOL DISTRICT</t>
  </si>
  <si>
    <t>TALBOT COUNTY SCHOOL DISTRICT</t>
  </si>
  <si>
    <t>TALIAFERRO COUNTY SCHOOL DISTRICT</t>
  </si>
  <si>
    <t>TATTNALL COUNTY SCHOOL DISTRICT</t>
  </si>
  <si>
    <t>TAYLOR COUNTY SCHOOL DISTRICT</t>
  </si>
  <si>
    <t>TELFAIR COUNTY SCHOOL DISTRICT</t>
  </si>
  <si>
    <t>TERRELL COUNTY SCHOOL DISTRICT</t>
  </si>
  <si>
    <t>THOMAS COUNTY SCHOOL DISTRICT</t>
  </si>
  <si>
    <t>THOMASTON-UPSON COUNTY SCHOOL DISTRICT</t>
  </si>
  <si>
    <t>THOMASVILLE CITY SCHOOL DISTRICT</t>
  </si>
  <si>
    <t>TIFT COUNTY SCHOOL DISTRICT</t>
  </si>
  <si>
    <t>TOOMBS COUNTY SCHOOL DISTRICT</t>
  </si>
  <si>
    <t>TOWNS COUNTY SCHOOL DISTRICT</t>
  </si>
  <si>
    <t>TREUTLEN COUNTY SCHOOL DISTRICT</t>
  </si>
  <si>
    <t>TRION CITY SCHOOL DISTRICT</t>
  </si>
  <si>
    <t>TROUP COUNTY SCHOOL DISTRICT</t>
  </si>
  <si>
    <t>TURNER COUNTY SCHOOL DISTRICT</t>
  </si>
  <si>
    <t>TWIGGS COUNTY SCHOOL DISTRICT</t>
  </si>
  <si>
    <t>UNION COUNTY SCHOOL DISTRICT</t>
  </si>
  <si>
    <t>VALDOSTA CITY SCHOOL DISTRICT</t>
  </si>
  <si>
    <t>VIDALIA CITY SCHOOL DISTRICT</t>
  </si>
  <si>
    <t>WALKER COUNTY SCHOOL DISTRICT</t>
  </si>
  <si>
    <t>WALTON COUNTY SCHOOL DISTRICT</t>
  </si>
  <si>
    <t>WARE COUNTY SCHOOL DISTRICT</t>
  </si>
  <si>
    <t>WARREN COUNTY SCHOOL DISTRICT</t>
  </si>
  <si>
    <t>WASHINGTON COUNTY SCHOOL DISTRICT</t>
  </si>
  <si>
    <t>WAYNE COUNTY SCHOOL DISTRICT</t>
  </si>
  <si>
    <t>WEBSTER COUNTY SCHOOL DISTRICT</t>
  </si>
  <si>
    <t>WHEELER COUNTY SCHOOL DISTRICT</t>
  </si>
  <si>
    <t>WHITE COUNTY SCHOOL DISTRICT</t>
  </si>
  <si>
    <t>WHITFIELD COUNTY SCHOOL DISTRICT</t>
  </si>
  <si>
    <t>WILCOX COUNTY SCHOOL DISTRICT</t>
  </si>
  <si>
    <t>WILKES COUNTY SCHOOL DISTRICT</t>
  </si>
  <si>
    <t>WILKINSON COUNTY SCHOOL DISTRICT</t>
  </si>
  <si>
    <t>WORTH COUNTY SCHOOL DISTRICT</t>
  </si>
  <si>
    <t>FORT BENNING SCHOOL DISTRICT</t>
  </si>
  <si>
    <t>FORT STEWART SCHOOL DISTRICT</t>
  </si>
  <si>
    <t>ROBINS AFB SCHOOL DISTRICT</t>
  </si>
  <si>
    <t>PART D SUBPART 2</t>
  </si>
  <si>
    <t>DJJ</t>
  </si>
  <si>
    <t>Byron Peach</t>
  </si>
  <si>
    <t>DuBois Integrity Academy</t>
  </si>
  <si>
    <t>Foothills</t>
  </si>
  <si>
    <t>Georgia School of Innovation and the Classics (GSIC)</t>
  </si>
  <si>
    <t>International School of Atlanta (ICS)</t>
  </si>
  <si>
    <t>Scintilla Charter</t>
  </si>
  <si>
    <t>7820110</t>
  </si>
  <si>
    <t>GCA</t>
  </si>
  <si>
    <t>GACA</t>
  </si>
  <si>
    <t>7820108</t>
  </si>
  <si>
    <t>Fulton County Leadership Academy</t>
  </si>
  <si>
    <t>Atlanta Heights Charter School</t>
  </si>
  <si>
    <t>7991893</t>
  </si>
  <si>
    <t>Heritage Prep</t>
  </si>
  <si>
    <t>Provost Charter</t>
  </si>
  <si>
    <t>Cherokee Charter</t>
  </si>
  <si>
    <t>Ivy Prep for Boys</t>
  </si>
  <si>
    <t>Ivy Prep for Girls</t>
  </si>
  <si>
    <t>7830110</t>
  </si>
  <si>
    <t>Ivy Prep Academy</t>
  </si>
  <si>
    <t>Scholars Academy</t>
  </si>
  <si>
    <t>Utopian Charter Academy</t>
  </si>
  <si>
    <t>ABAC</t>
  </si>
  <si>
    <t>TOTAL</t>
  </si>
  <si>
    <t>Statesboro STEAM Academy</t>
  </si>
  <si>
    <t>International Academy of Smyrna</t>
  </si>
  <si>
    <t>Resurgence Hall</t>
  </si>
  <si>
    <t>ColumnSE 30</t>
  </si>
  <si>
    <t>ColumnSE 31</t>
  </si>
  <si>
    <t>ColumnSE 32</t>
  </si>
  <si>
    <t>ColumnSE 33</t>
  </si>
  <si>
    <t>ColumnSE 34</t>
  </si>
  <si>
    <t>ColumnSE 35</t>
  </si>
  <si>
    <t>ColumnSE 36</t>
  </si>
  <si>
    <t>ColumnSE 37</t>
  </si>
  <si>
    <t>ColumnSE 38</t>
  </si>
  <si>
    <t>ColumnSE 39</t>
  </si>
  <si>
    <t>Column1SE 3</t>
  </si>
  <si>
    <t>Column3SE 3</t>
  </si>
  <si>
    <t>Column4SE 3</t>
  </si>
  <si>
    <t>Column5SE 3</t>
  </si>
  <si>
    <t>Column8SE 3</t>
  </si>
  <si>
    <t>Column9SE 3</t>
  </si>
  <si>
    <t>ColumnSE 300</t>
  </si>
  <si>
    <t>ColumnSE 301</t>
  </si>
  <si>
    <t>ColumnSE 302</t>
  </si>
  <si>
    <t>ColumnSE 303</t>
  </si>
  <si>
    <t>ColumnSE 304</t>
  </si>
  <si>
    <t>ColumnSE 305</t>
  </si>
  <si>
    <t>ColumnSE 306</t>
  </si>
  <si>
    <t>ColumnSE 307</t>
  </si>
  <si>
    <t>ColumnSE 308</t>
  </si>
  <si>
    <t>ColumnSE 309</t>
  </si>
  <si>
    <t>ColumnSE 3SE 3</t>
  </si>
  <si>
    <t>ColumnSE 311</t>
  </si>
  <si>
    <t>ColumnSE 312</t>
  </si>
  <si>
    <t>ColumnSE 313</t>
  </si>
  <si>
    <t>ColumnSE 314</t>
  </si>
  <si>
    <t>ColumnSE 315</t>
  </si>
  <si>
    <t>ColumnSE 316</t>
  </si>
  <si>
    <t>ColumnSE 317</t>
  </si>
  <si>
    <t>ColumnSE 318</t>
  </si>
  <si>
    <t>ColumnSE 319</t>
  </si>
  <si>
    <t>ColumnSE 320</t>
  </si>
  <si>
    <t>ColumnSE 321</t>
  </si>
  <si>
    <t>ColumnSE 322</t>
  </si>
  <si>
    <t>ColumnSE 323</t>
  </si>
  <si>
    <t>ColumnSE 324</t>
  </si>
  <si>
    <t>ColumnSE 325</t>
  </si>
  <si>
    <t>ColumnSE 326</t>
  </si>
  <si>
    <t>ColumnSE 327</t>
  </si>
  <si>
    <t>ColumnSE 328</t>
  </si>
  <si>
    <t>ColumnSE 329</t>
  </si>
  <si>
    <t>ColumnSE 330</t>
  </si>
  <si>
    <t>ColumnSE 331</t>
  </si>
  <si>
    <t>ColumnSE 332</t>
  </si>
  <si>
    <t>ColumnSE 333</t>
  </si>
  <si>
    <t>ColumnSE 334</t>
  </si>
  <si>
    <t>ColumnSE 335</t>
  </si>
  <si>
    <t>ColumnSE 336</t>
  </si>
  <si>
    <t>ColumnSE 337</t>
  </si>
  <si>
    <t>ColumnSE 338</t>
  </si>
  <si>
    <t>ColumnSE 339</t>
  </si>
  <si>
    <t>ColumnSE 340</t>
  </si>
  <si>
    <t>ColumnSE 341</t>
  </si>
  <si>
    <t>ColumnSE 342</t>
  </si>
  <si>
    <t>ColumnSE 343</t>
  </si>
  <si>
    <t>ColumnSE 344</t>
  </si>
  <si>
    <t>ColumnSE 345</t>
  </si>
  <si>
    <t>ColumnSE 346</t>
  </si>
  <si>
    <t>ColumnSE 347</t>
  </si>
  <si>
    <t>ColumnSE 348</t>
  </si>
  <si>
    <t>ColumnSE 349</t>
  </si>
  <si>
    <t>ColumnSE 350</t>
  </si>
  <si>
    <t>ColumnSE 351</t>
  </si>
  <si>
    <t>ColumnSE 352</t>
  </si>
  <si>
    <t>ColumnSE 353</t>
  </si>
  <si>
    <t>ColumnSE 354</t>
  </si>
  <si>
    <t>ColumnSE 355</t>
  </si>
  <si>
    <t>ColumnSE 356</t>
  </si>
  <si>
    <t>ColumnSE 357</t>
  </si>
  <si>
    <t>ColumnSE 358</t>
  </si>
  <si>
    <t>ColumnSE 359</t>
  </si>
  <si>
    <t>ColumnSE 360</t>
  </si>
  <si>
    <t>ColumnSE 361</t>
  </si>
  <si>
    <t>ColumnSE 362</t>
  </si>
  <si>
    <t>ColumnSE 363</t>
  </si>
  <si>
    <t>ColumnSE 364</t>
  </si>
  <si>
    <t>ColumnSE 365</t>
  </si>
  <si>
    <t>ColumnSE 366</t>
  </si>
  <si>
    <t>ColumnSE 367</t>
  </si>
  <si>
    <t>ColumnSE 368</t>
  </si>
  <si>
    <t>ColumnSE 369</t>
  </si>
  <si>
    <t>ColumnSE 370</t>
  </si>
  <si>
    <t>ColumnSE 371</t>
  </si>
  <si>
    <t>ColumnSE 372</t>
  </si>
  <si>
    <t>ColumnSE 373</t>
  </si>
  <si>
    <t>ColumnSE 374</t>
  </si>
  <si>
    <t>ColumnSE 375</t>
  </si>
  <si>
    <t>ColumnSE 376</t>
  </si>
  <si>
    <t>ColumnSE 377</t>
  </si>
  <si>
    <t>ColumnSE 378</t>
  </si>
  <si>
    <t>ColumnSE 379</t>
  </si>
  <si>
    <t>ColumnSE 380</t>
  </si>
  <si>
    <t>ColumnSE 381</t>
  </si>
  <si>
    <t>ColumnSE 382</t>
  </si>
  <si>
    <t>ColumnSE 383</t>
  </si>
  <si>
    <t>ColumnSE 384</t>
  </si>
  <si>
    <t>ColumnSE 385</t>
  </si>
  <si>
    <t>ColumnSE 386</t>
  </si>
  <si>
    <t>ColumnSE 387</t>
  </si>
  <si>
    <t>ColumnSE 388</t>
  </si>
  <si>
    <t>ColumnSE 389</t>
  </si>
  <si>
    <t>ColumnSE 390</t>
  </si>
  <si>
    <t>ColumnSE 391</t>
  </si>
  <si>
    <t>ColumnSE 392</t>
  </si>
  <si>
    <t>ColumnSE 393</t>
  </si>
  <si>
    <t>ColumnSE 394</t>
  </si>
  <si>
    <t>ColumnSE 395</t>
  </si>
  <si>
    <t>ColumnSE 396</t>
  </si>
  <si>
    <t>ColumnSE 397</t>
  </si>
  <si>
    <t>ColumnSE 398</t>
  </si>
  <si>
    <t>ColumnSE 399</t>
  </si>
  <si>
    <t>Column1SE 30</t>
  </si>
  <si>
    <t>Column1SE 31</t>
  </si>
  <si>
    <t>Column1SE 32</t>
  </si>
  <si>
    <t>Column1SE 33</t>
  </si>
  <si>
    <t>Column1SE 34</t>
  </si>
  <si>
    <t>Column1SE 35</t>
  </si>
  <si>
    <t>Column1SE 36</t>
  </si>
  <si>
    <t>Column1SE 37</t>
  </si>
  <si>
    <t>Column1SE 38</t>
  </si>
  <si>
    <t>Column1SE 39</t>
  </si>
  <si>
    <t>Column11SE 3</t>
  </si>
  <si>
    <t>Column12SE 3</t>
  </si>
  <si>
    <t>Column13SE 3</t>
  </si>
  <si>
    <t>Column14SE 3</t>
  </si>
  <si>
    <t>Column15SE 3</t>
  </si>
  <si>
    <t>Column16SE 3</t>
  </si>
  <si>
    <t>Column17SE 3</t>
  </si>
  <si>
    <t>Column18SE 3</t>
  </si>
  <si>
    <t>Column19SE 3</t>
  </si>
  <si>
    <t>Column20SE 3</t>
  </si>
  <si>
    <t>Column2SE 30</t>
  </si>
  <si>
    <t>Column2SE 31</t>
  </si>
  <si>
    <t>Column2SE 32</t>
  </si>
  <si>
    <t>Column2SE 33</t>
  </si>
  <si>
    <t>Column2SE 34</t>
  </si>
  <si>
    <t>Column2SE 35</t>
  </si>
  <si>
    <t>Column2SE 36</t>
  </si>
  <si>
    <t>Column2SE 37</t>
  </si>
  <si>
    <t>Column2SE 38</t>
  </si>
  <si>
    <t>Column2SE 39</t>
  </si>
  <si>
    <t>Column21SE 3</t>
  </si>
  <si>
    <t>Column22SE 3</t>
  </si>
  <si>
    <t>Column23SE 3</t>
  </si>
  <si>
    <t>Column24SE 3</t>
  </si>
  <si>
    <t>Column25SE 3</t>
  </si>
  <si>
    <t>Column26SE 3</t>
  </si>
  <si>
    <t>Column27SE 3</t>
  </si>
  <si>
    <t>Column28SE 3</t>
  </si>
  <si>
    <t>Column29SE 3</t>
  </si>
  <si>
    <t>Column30SE 3</t>
  </si>
  <si>
    <t>Column3SE 30</t>
  </si>
  <si>
    <t>Column3SE 31</t>
  </si>
  <si>
    <t>Column3SE 32</t>
  </si>
  <si>
    <t>Column3SE 33</t>
  </si>
  <si>
    <t>Column3SE 34</t>
  </si>
  <si>
    <t>Column3SE 35</t>
  </si>
  <si>
    <t>Column3SE 36</t>
  </si>
  <si>
    <t>Column3SE 37</t>
  </si>
  <si>
    <t>Column3SE 38</t>
  </si>
  <si>
    <t>Column3SE 39</t>
  </si>
  <si>
    <t>Column31SE 3</t>
  </si>
  <si>
    <t>Column32SE 3</t>
  </si>
  <si>
    <t>Column33SE 3</t>
  </si>
  <si>
    <t>Column34SE 3</t>
  </si>
  <si>
    <t>Column35SE 3</t>
  </si>
  <si>
    <t>Column36SE 3</t>
  </si>
  <si>
    <t>Column37SE 3</t>
  </si>
  <si>
    <t>Column38SE 3</t>
  </si>
  <si>
    <t>Column39SE 3</t>
  </si>
  <si>
    <t>Column40SE 3</t>
  </si>
  <si>
    <t>Column4SE 30</t>
  </si>
  <si>
    <t>Column4SE 31</t>
  </si>
  <si>
    <t>Column4SE 32</t>
  </si>
  <si>
    <t>Column4SE 33</t>
  </si>
  <si>
    <t>Column4SE 34</t>
  </si>
  <si>
    <t>Column4SE 35</t>
  </si>
  <si>
    <t>Column4SE 36</t>
  </si>
  <si>
    <t>Column4SE 37</t>
  </si>
  <si>
    <t>Column4SE 38</t>
  </si>
  <si>
    <t>Column4SE 39</t>
  </si>
  <si>
    <t>Column41SE 3</t>
  </si>
  <si>
    <t>Column42SE 3</t>
  </si>
  <si>
    <t>Column43SE 3</t>
  </si>
  <si>
    <t>Column44SE 3</t>
  </si>
  <si>
    <t>Column45SE 3</t>
  </si>
  <si>
    <t>Column46SE 3</t>
  </si>
  <si>
    <t>Column47SE 3</t>
  </si>
  <si>
    <t>Column48SE 3</t>
  </si>
  <si>
    <t>Column49SE 3</t>
  </si>
  <si>
    <t>Column50SE 3</t>
  </si>
  <si>
    <t>Column5SE 30</t>
  </si>
  <si>
    <t>Column5SE 31</t>
  </si>
  <si>
    <t>Column5SE 32</t>
  </si>
  <si>
    <t>Column5SE 33</t>
  </si>
  <si>
    <t>Column5SE 34</t>
  </si>
  <si>
    <t>Column5SE 35</t>
  </si>
  <si>
    <t>Column5SE 36</t>
  </si>
  <si>
    <t>Column5SE 37</t>
  </si>
  <si>
    <t>Column5SE 38</t>
  </si>
  <si>
    <t>Column5SE 39</t>
  </si>
  <si>
    <t>Column51SE 3</t>
  </si>
  <si>
    <t>Column52SE 3</t>
  </si>
  <si>
    <t>Column53SE 3</t>
  </si>
  <si>
    <t>Column54SE 3</t>
  </si>
  <si>
    <t>Column55SE 3</t>
  </si>
  <si>
    <t>Column56SE 3</t>
  </si>
  <si>
    <t>Column57SE 3</t>
  </si>
  <si>
    <t>Column58SE 3</t>
  </si>
  <si>
    <t>Column59SE 3</t>
  </si>
  <si>
    <t>Column60SE 3</t>
  </si>
  <si>
    <t>Column6SE 30</t>
  </si>
  <si>
    <t>Column6SE 31</t>
  </si>
  <si>
    <t>Column6SE 32</t>
  </si>
  <si>
    <t>Column6SE 33</t>
  </si>
  <si>
    <t>Column6SE 34</t>
  </si>
  <si>
    <t>Column6SE 35</t>
  </si>
  <si>
    <t>Column6SE 36</t>
  </si>
  <si>
    <t>Column6SE 37</t>
  </si>
  <si>
    <t>Column6SE 38</t>
  </si>
  <si>
    <t>Column6SE 39</t>
  </si>
  <si>
    <t>Column61SE 3</t>
  </si>
  <si>
    <t>Column62SE 3</t>
  </si>
  <si>
    <t>Column63SE 3</t>
  </si>
  <si>
    <t>Column64SE 3</t>
  </si>
  <si>
    <t>Column65SE 3</t>
  </si>
  <si>
    <t>Column66SE 3</t>
  </si>
  <si>
    <t>Column67SE 3</t>
  </si>
  <si>
    <t>Column68SE 3</t>
  </si>
  <si>
    <t>Column69SE 3</t>
  </si>
  <si>
    <t>Column70SE 3</t>
  </si>
  <si>
    <t>Column7SE 30</t>
  </si>
  <si>
    <t>Column7SE 31</t>
  </si>
  <si>
    <t>Column7SE 32</t>
  </si>
  <si>
    <t>Column7SE 33</t>
  </si>
  <si>
    <t>Column7SE 34</t>
  </si>
  <si>
    <t>Column7SE 35</t>
  </si>
  <si>
    <t>Column7SE 36</t>
  </si>
  <si>
    <t>Column7SE 37</t>
  </si>
  <si>
    <t>Column7SE 38</t>
  </si>
  <si>
    <t>Column7SE 39</t>
  </si>
  <si>
    <t>Column71SE 3</t>
  </si>
  <si>
    <t>Column72SE 3</t>
  </si>
  <si>
    <t>Column73SE 3</t>
  </si>
  <si>
    <t>Column74SE 3</t>
  </si>
  <si>
    <t>Column75SE 3</t>
  </si>
  <si>
    <t>Column76SE 3</t>
  </si>
  <si>
    <t>Column77SE 3</t>
  </si>
  <si>
    <t>Column78SE 3</t>
  </si>
  <si>
    <t>Column79SE 3</t>
  </si>
  <si>
    <t>Column80SE 3</t>
  </si>
  <si>
    <t>Column8SE 30</t>
  </si>
  <si>
    <t>Column8SE 31</t>
  </si>
  <si>
    <t>Column8SE 32</t>
  </si>
  <si>
    <t>Column8SE 33</t>
  </si>
  <si>
    <t>Column8SE 34</t>
  </si>
  <si>
    <t>Column8SE 35</t>
  </si>
  <si>
    <t>Column8SE 36</t>
  </si>
  <si>
    <t>Column8SE 37</t>
  </si>
  <si>
    <t>Column8SE 38</t>
  </si>
  <si>
    <t>Column8SE 39</t>
  </si>
  <si>
    <t>Column81SE 3</t>
  </si>
  <si>
    <t>Column82SE 3</t>
  </si>
  <si>
    <t>Column83SE 3</t>
  </si>
  <si>
    <t>Column84SE 3</t>
  </si>
  <si>
    <t>Column85SE 3</t>
  </si>
  <si>
    <t>Column86SE 3</t>
  </si>
  <si>
    <t>Column87SE 3</t>
  </si>
  <si>
    <t>Column88SE 3</t>
  </si>
  <si>
    <t>Column89SE 3</t>
  </si>
  <si>
    <t>Column90SE 3</t>
  </si>
  <si>
    <t>Column9SE 30</t>
  </si>
  <si>
    <t>Column9SE 31</t>
  </si>
  <si>
    <t>Column9SE 32</t>
  </si>
  <si>
    <t>Column9SE 33</t>
  </si>
  <si>
    <t>Column9SE 34</t>
  </si>
  <si>
    <t>Column9SE 35</t>
  </si>
  <si>
    <t>Column9SE 36</t>
  </si>
  <si>
    <t>Column9SE 37</t>
  </si>
  <si>
    <t>Column9SE 38</t>
  </si>
  <si>
    <t>Column9SE 39</t>
  </si>
  <si>
    <t>Column91SE 3</t>
  </si>
  <si>
    <t>Column92SE 3</t>
  </si>
  <si>
    <t>Column93SE 3</t>
  </si>
  <si>
    <t>Column94SE 3</t>
  </si>
  <si>
    <t>Column95SE 3</t>
  </si>
  <si>
    <t>Column96SE 3</t>
  </si>
  <si>
    <t>Column97SE 3</t>
  </si>
  <si>
    <t>Column98SE 3</t>
  </si>
  <si>
    <t>Column99SE 3</t>
  </si>
  <si>
    <t>ColumnSE 3000</t>
  </si>
  <si>
    <t>ColumnSE 3001</t>
  </si>
  <si>
    <t>ColumnSE 3002</t>
  </si>
  <si>
    <t>ColumnSE 3003</t>
  </si>
  <si>
    <t>ColumnSE 3004</t>
  </si>
  <si>
    <t>ColumnSE 3005</t>
  </si>
  <si>
    <t>ColumnSE 3006</t>
  </si>
  <si>
    <t>ColumnSE 3007</t>
  </si>
  <si>
    <t>ColumnSE 3008</t>
  </si>
  <si>
    <t>ColumnSE 3009</t>
  </si>
  <si>
    <t>ColumnSE 30SE 3</t>
  </si>
  <si>
    <t>ColumnSE 3011</t>
  </si>
  <si>
    <t>ColumnSE 3012</t>
  </si>
  <si>
    <t>ColumnSE 3013</t>
  </si>
  <si>
    <t>ColumnSE 3014</t>
  </si>
  <si>
    <t>ColumnSE 3015</t>
  </si>
  <si>
    <t>ColumnSE 3016</t>
  </si>
  <si>
    <t>ColumnSE 3017</t>
  </si>
  <si>
    <t>ColumnSE 3018</t>
  </si>
  <si>
    <t>ColumnSE 3019</t>
  </si>
  <si>
    <t>ColumnSE 3020</t>
  </si>
  <si>
    <t>ColumnSE 3021</t>
  </si>
  <si>
    <t>ColumnSE 3022</t>
  </si>
  <si>
    <t>ColumnSE 3023</t>
  </si>
  <si>
    <t>ColumnSE 3024</t>
  </si>
  <si>
    <t>ColumnSE 3025</t>
  </si>
  <si>
    <t>ColumnSE 3026</t>
  </si>
  <si>
    <t>ColumnSE 3027</t>
  </si>
  <si>
    <t>ColumnSE 3028</t>
  </si>
  <si>
    <t>ColumnSE 3029</t>
  </si>
  <si>
    <t>ColumnSE 3030</t>
  </si>
  <si>
    <t>ColumnSE 3031</t>
  </si>
  <si>
    <t>ColumnSE 3032</t>
  </si>
  <si>
    <t>ColumnSE 3033</t>
  </si>
  <si>
    <t>ColumnSE 3034</t>
  </si>
  <si>
    <t>ColumnSE 3035</t>
  </si>
  <si>
    <t>ColumnSE 3036</t>
  </si>
  <si>
    <t>ColumnSE 3037</t>
  </si>
  <si>
    <t>ColumnSE 3038</t>
  </si>
  <si>
    <t>ColumnSE 3039</t>
  </si>
  <si>
    <t>ColumnSE 3040</t>
  </si>
  <si>
    <t>ColumnSE 3041</t>
  </si>
  <si>
    <t>ColumnSE 3042</t>
  </si>
  <si>
    <t>ColumnSE 3043</t>
  </si>
  <si>
    <t>ColumnSE 3044</t>
  </si>
  <si>
    <t>ColumnSE 3045</t>
  </si>
  <si>
    <t>ColumnSE 3046</t>
  </si>
  <si>
    <t>ColumnSE 3047</t>
  </si>
  <si>
    <t>ColumnSE 3048</t>
  </si>
  <si>
    <t>ColumnSE 3049</t>
  </si>
  <si>
    <t>ColumnSE 3050</t>
  </si>
  <si>
    <t>ColumnSE 3051</t>
  </si>
  <si>
    <t>ColumnSE 3052</t>
  </si>
  <si>
    <t>ColumnSE 3053</t>
  </si>
  <si>
    <t>ColumnSE 3054</t>
  </si>
  <si>
    <t>ColumnSE 3055</t>
  </si>
  <si>
    <t>ColumnSE 3056</t>
  </si>
  <si>
    <t>ColumnSE 3057</t>
  </si>
  <si>
    <t>ColumnSE 3058</t>
  </si>
  <si>
    <t>ColumnSE 3059</t>
  </si>
  <si>
    <t>ColumnSE 3060</t>
  </si>
  <si>
    <t>ColumnSE 3061</t>
  </si>
  <si>
    <t>ColumnSE 3062</t>
  </si>
  <si>
    <t>ColumnSE 3063</t>
  </si>
  <si>
    <t>ColumnSE 3064</t>
  </si>
  <si>
    <t>ColumnSE 3065</t>
  </si>
  <si>
    <t>ColumnSE 3066</t>
  </si>
  <si>
    <t>ColumnSE 3067</t>
  </si>
  <si>
    <t>ColumnSE 3068</t>
  </si>
  <si>
    <t>ColumnSE 3069</t>
  </si>
  <si>
    <t>ColumnSE 3070</t>
  </si>
  <si>
    <t>ColumnSE 3071</t>
  </si>
  <si>
    <t>ColumnSE 3072</t>
  </si>
  <si>
    <t>ColumnSE 3073</t>
  </si>
  <si>
    <t>ColumnSE 3074</t>
  </si>
  <si>
    <t>ColumnSE 3075</t>
  </si>
  <si>
    <t>ColumnSE 3076</t>
  </si>
  <si>
    <t>ColumnSE 3077</t>
  </si>
  <si>
    <t>ColumnSE 3078</t>
  </si>
  <si>
    <t>ColumnSE 3079</t>
  </si>
  <si>
    <t>ColumnSE 3080</t>
  </si>
  <si>
    <t>ColumnSE 3081</t>
  </si>
  <si>
    <t>ColumnSE 3082</t>
  </si>
  <si>
    <t>ColumnSE 3083</t>
  </si>
  <si>
    <t>ColumnSE 3084</t>
  </si>
  <si>
    <t>ColumnSE 3085</t>
  </si>
  <si>
    <t>ColumnSE 3086</t>
  </si>
  <si>
    <t>ColumnSE 3087</t>
  </si>
  <si>
    <t>ColumnSE 3088</t>
  </si>
  <si>
    <t>ColumnSE 3089</t>
  </si>
  <si>
    <t>ColumnSE 3090</t>
  </si>
  <si>
    <t>ColumnSE 3091</t>
  </si>
  <si>
    <t>ColumnSE 3092</t>
  </si>
  <si>
    <t>ColumnSE 3093</t>
  </si>
  <si>
    <t>ColumnSE 3094</t>
  </si>
  <si>
    <t>ColumnSE 3095</t>
  </si>
  <si>
    <t>ColumnSE 3096</t>
  </si>
  <si>
    <t>ColumnSE 3097</t>
  </si>
  <si>
    <t>ColumnSE 3098</t>
  </si>
  <si>
    <t>ColumnSE 3099</t>
  </si>
  <si>
    <t>ColumnSE 3SE 30</t>
  </si>
  <si>
    <t>ColumnSE 3SE 31</t>
  </si>
  <si>
    <t>ColumnSE 3SE 32</t>
  </si>
  <si>
    <t>ColumnSE 3SE 33</t>
  </si>
  <si>
    <t>ColumnSE 3SE 34</t>
  </si>
  <si>
    <t>ColumnSE 3SE 35</t>
  </si>
  <si>
    <t>ColumnSE 3SE 36</t>
  </si>
  <si>
    <t>ColumnSE 3SE 37</t>
  </si>
  <si>
    <t>ColumnSE 3SE 38</t>
  </si>
  <si>
    <t>ColumnSE 3SE 39</t>
  </si>
  <si>
    <t>ColumnSE 31SE 3</t>
  </si>
  <si>
    <t>ColumnSE 3111</t>
  </si>
  <si>
    <t>ColumnSE 3112</t>
  </si>
  <si>
    <t>ColumnSE 3113</t>
  </si>
  <si>
    <t>ColumnSE 3114</t>
  </si>
  <si>
    <t>ColumnSE 3115</t>
  </si>
  <si>
    <t>ColumnSE 3116</t>
  </si>
  <si>
    <t>ColumnSE 3117</t>
  </si>
  <si>
    <t>ColumnSE 3118</t>
  </si>
  <si>
    <t>ColumnSE 3119</t>
  </si>
  <si>
    <t>ColumnSE 3120</t>
  </si>
  <si>
    <t>ColumnSE 3121</t>
  </si>
  <si>
    <t>ColumnSE 3122</t>
  </si>
  <si>
    <t>ColumnSE 3123</t>
  </si>
  <si>
    <t>ColumnSE 3124</t>
  </si>
  <si>
    <t>ColumnSE 3125</t>
  </si>
  <si>
    <t>ColumnSE 3126</t>
  </si>
  <si>
    <t>ColumnSE 3127</t>
  </si>
  <si>
    <t>ColumnSE 3128</t>
  </si>
  <si>
    <t>ColumnSE 3129</t>
  </si>
  <si>
    <t>ColumnSE 3130</t>
  </si>
  <si>
    <t>ColumnSE 3131</t>
  </si>
  <si>
    <t>ColumnSE 3132</t>
  </si>
  <si>
    <t>ColumnSE 3133</t>
  </si>
  <si>
    <t>ColumnSE 3134</t>
  </si>
  <si>
    <t>ColumnSE 3135</t>
  </si>
  <si>
    <t>ColumnSE 3136</t>
  </si>
  <si>
    <t>ColumnSE 3137</t>
  </si>
  <si>
    <t>ColumnSE 3138</t>
  </si>
  <si>
    <t>ColumnSE 3139</t>
  </si>
  <si>
    <t>ColumnSE 3140</t>
  </si>
  <si>
    <t>ColumnSE 3141</t>
  </si>
  <si>
    <t>ColumnSE 3142</t>
  </si>
  <si>
    <t>ColumnSE 3143</t>
  </si>
  <si>
    <t>ColumnSE 3144</t>
  </si>
  <si>
    <t>ColumnSE 3145</t>
  </si>
  <si>
    <t>ColumnSE 3146</t>
  </si>
  <si>
    <t>ColumnSE 3147</t>
  </si>
  <si>
    <t>ColumnSE 3148</t>
  </si>
  <si>
    <t>ColumnSE 3149</t>
  </si>
  <si>
    <t>ColumnSE 3150</t>
  </si>
  <si>
    <t>ColumnSE 3151</t>
  </si>
  <si>
    <t>ColumnSE 3152</t>
  </si>
  <si>
    <t>ColumnSE 3153</t>
  </si>
  <si>
    <t>ColumnSE 3154</t>
  </si>
  <si>
    <t>ColumnSE 3155</t>
  </si>
  <si>
    <t>ColumnSE 3156</t>
  </si>
  <si>
    <t>ColumnSE 3157</t>
  </si>
  <si>
    <t>ColumnSE 3158</t>
  </si>
  <si>
    <t>ColumnSE 3159</t>
  </si>
  <si>
    <t>ColumnSE 3160</t>
  </si>
  <si>
    <t>ColumnSE 3161</t>
  </si>
  <si>
    <t>ColumnSE 3162</t>
  </si>
  <si>
    <t>ColumnSE 3163</t>
  </si>
  <si>
    <t>ColumnSE 3164</t>
  </si>
  <si>
    <t>ColumnSE 3165</t>
  </si>
  <si>
    <t>ColumnSE 3166</t>
  </si>
  <si>
    <t>ColumnSE 3167</t>
  </si>
  <si>
    <t>ColumnSE 3168</t>
  </si>
  <si>
    <t>ColumnSE 3169</t>
  </si>
  <si>
    <t>ColumnSE 3170</t>
  </si>
  <si>
    <t>ColumnSE 3171</t>
  </si>
  <si>
    <t>ColumnSE 3172</t>
  </si>
  <si>
    <t>ColumnSE 3173</t>
  </si>
  <si>
    <t>ColumnSE 3174</t>
  </si>
  <si>
    <t>ColumnSE 3175</t>
  </si>
  <si>
    <t>ColumnSE 3176</t>
  </si>
  <si>
    <t>ColumnSE 3177</t>
  </si>
  <si>
    <t>ColumnSE 3178</t>
  </si>
  <si>
    <t>ColumnSE 3179</t>
  </si>
  <si>
    <t>ColumnSE 3180</t>
  </si>
  <si>
    <t>ColumnSE 3181</t>
  </si>
  <si>
    <t>ColumnSE 3182</t>
  </si>
  <si>
    <t>ColumnSE 3183</t>
  </si>
  <si>
    <t>ColumnSE 3184</t>
  </si>
  <si>
    <t>ColumnSE 3185</t>
  </si>
  <si>
    <t>ColumnSE 3186</t>
  </si>
  <si>
    <t>ColumnSE 3187</t>
  </si>
  <si>
    <t>ColumnSE 3188</t>
  </si>
  <si>
    <t>ColumnSE 3189</t>
  </si>
  <si>
    <t>ColumnSE 3190</t>
  </si>
  <si>
    <t>ColumnSE 3191</t>
  </si>
  <si>
    <t>ColumnSE 3192</t>
  </si>
  <si>
    <t>ColumnSE 3193</t>
  </si>
  <si>
    <t>ColumnSE 3194</t>
  </si>
  <si>
    <t>ColumnSE 3195</t>
  </si>
  <si>
    <t>ColumnSE 3196</t>
  </si>
  <si>
    <t>ColumnSE 3197</t>
  </si>
  <si>
    <t>ColumnSE 3198</t>
  </si>
  <si>
    <t>ColumnSE 3199</t>
  </si>
  <si>
    <t>ColumnSE 3200</t>
  </si>
  <si>
    <t>ColumnSE 3201</t>
  </si>
  <si>
    <t>ColumnSE 3202</t>
  </si>
  <si>
    <t>ColumnSE 3203</t>
  </si>
  <si>
    <t>ColumnSE 3204</t>
  </si>
  <si>
    <t>ColumnSE 3205</t>
  </si>
  <si>
    <t>ColumnSE 3206</t>
  </si>
  <si>
    <t>ColumnSE 3207</t>
  </si>
  <si>
    <t>ColumnSE 3208</t>
  </si>
  <si>
    <t>ColumnSE 3209</t>
  </si>
  <si>
    <t>ColumnSE 32SE 3</t>
  </si>
  <si>
    <t>ColumnSE 3211</t>
  </si>
  <si>
    <t>ColumnSE 3212</t>
  </si>
  <si>
    <t>ColumnSE 3213</t>
  </si>
  <si>
    <t>ColumnSE 3214</t>
  </si>
  <si>
    <t>ColumnSE 3215</t>
  </si>
  <si>
    <t>ColumnSE 3216</t>
  </si>
  <si>
    <t>ColumnSE 3217</t>
  </si>
  <si>
    <t>ColumnSE 3218</t>
  </si>
  <si>
    <t>ColumnSE 3219</t>
  </si>
  <si>
    <t>ColumnSE 3220</t>
  </si>
  <si>
    <t>ColumnSE 3221</t>
  </si>
  <si>
    <t>ColumnSE 3222</t>
  </si>
  <si>
    <t>ColumnSE 3223</t>
  </si>
  <si>
    <t>ColumnSE 3224</t>
  </si>
  <si>
    <t>ColumnSE 3225</t>
  </si>
  <si>
    <t>ColumnSE 3226</t>
  </si>
  <si>
    <t>ColumnSE 3227</t>
  </si>
  <si>
    <t>ColumnSE 3228</t>
  </si>
  <si>
    <t>ColumnSE 3229</t>
  </si>
  <si>
    <t>ColumnSE 3230</t>
  </si>
  <si>
    <t>ColumnSE 3231</t>
  </si>
  <si>
    <t>ColumnSE 3232</t>
  </si>
  <si>
    <t>ColumnSE 3233</t>
  </si>
  <si>
    <t>ColumnSE 3234</t>
  </si>
  <si>
    <t>ColumnSE 3235</t>
  </si>
  <si>
    <t>ColumnSE 3236</t>
  </si>
  <si>
    <t>ColumnSE 3237</t>
  </si>
  <si>
    <t>ColumnSE 3238</t>
  </si>
  <si>
    <t>ColumnSE 3239</t>
  </si>
  <si>
    <t>ColumnSE 3240</t>
  </si>
  <si>
    <t>ColumnSE 3241</t>
  </si>
  <si>
    <t>ColumnSE 3242</t>
  </si>
  <si>
    <t>ColumnSE 3243</t>
  </si>
  <si>
    <t>ColumnSE 3244</t>
  </si>
  <si>
    <t>ColumnSE 3245</t>
  </si>
  <si>
    <t>ColumnSE 3246</t>
  </si>
  <si>
    <t>ColumnSE 3247</t>
  </si>
  <si>
    <t>ColumnSE 3248</t>
  </si>
  <si>
    <t>ColumnSE 3249</t>
  </si>
  <si>
    <t>ColumnSE 3250</t>
  </si>
  <si>
    <t>ColumnSE 3251</t>
  </si>
  <si>
    <t>ColumnSE 3252</t>
  </si>
  <si>
    <t>ColumnSE 3253</t>
  </si>
  <si>
    <t>ColumnSE 3254</t>
  </si>
  <si>
    <t>ColumnSE 3255</t>
  </si>
  <si>
    <t>ColumnSE 3256</t>
  </si>
  <si>
    <t>ColumnSE 3257</t>
  </si>
  <si>
    <t>ColumnSE 3258</t>
  </si>
  <si>
    <t>ColumnSE 3259</t>
  </si>
  <si>
    <t>ColumnSE 3260</t>
  </si>
  <si>
    <t>ColumnSE 3261</t>
  </si>
  <si>
    <t>ColumnSE 3262</t>
  </si>
  <si>
    <t>ColumnSE 3263</t>
  </si>
  <si>
    <t>ColumnSE 3264</t>
  </si>
  <si>
    <t>ColumnSE 3265</t>
  </si>
  <si>
    <t>ColumnSE 3266</t>
  </si>
  <si>
    <t>ColumnSE 3267</t>
  </si>
  <si>
    <t>ColumnSE 3268</t>
  </si>
  <si>
    <t>ColumnSE 3269</t>
  </si>
  <si>
    <t>ColumnSE 3270</t>
  </si>
  <si>
    <t>ColumnSE 3271</t>
  </si>
  <si>
    <t>ColumnSE 3272</t>
  </si>
  <si>
    <t>ColumnSE 3273</t>
  </si>
  <si>
    <t>ColumnSE 3274</t>
  </si>
  <si>
    <t>ColumnSE 3275</t>
  </si>
  <si>
    <t>ColumnSE 3276</t>
  </si>
  <si>
    <t>ColumnSE 3277</t>
  </si>
  <si>
    <t>ColumnSE 3278</t>
  </si>
  <si>
    <t>ColumnSE 3279</t>
  </si>
  <si>
    <t>ColumnSE 3280</t>
  </si>
  <si>
    <t>ColumnSE 3281</t>
  </si>
  <si>
    <t>ColumnSE 3282</t>
  </si>
  <si>
    <t>ColumnSE 3283</t>
  </si>
  <si>
    <t>ColumnSE 3284</t>
  </si>
  <si>
    <t>ColumnSE 3285</t>
  </si>
  <si>
    <t>ColumnSE 3286</t>
  </si>
  <si>
    <t>ColumnSE 3287</t>
  </si>
  <si>
    <t>ColumnSE 3288</t>
  </si>
  <si>
    <t>ColumnSE 3289</t>
  </si>
  <si>
    <t>ColumnSE 3290</t>
  </si>
  <si>
    <t>ColumnSE 3291</t>
  </si>
  <si>
    <t>ColumnSE 3292</t>
  </si>
  <si>
    <t>ColumnSE 3293</t>
  </si>
  <si>
    <t>ColumnSE 3294</t>
  </si>
  <si>
    <t>ColumnSE 3295</t>
  </si>
  <si>
    <t>ColumnSE 3296</t>
  </si>
  <si>
    <t>ColumnSE 3297</t>
  </si>
  <si>
    <t>ColumnSE 3298</t>
  </si>
  <si>
    <t>ColumnSE 3299</t>
  </si>
  <si>
    <t>ColumnSE 3300</t>
  </si>
  <si>
    <t>ColumnSE 3301</t>
  </si>
  <si>
    <t>ColumnSE 3302</t>
  </si>
  <si>
    <t>ColumnSE 3303</t>
  </si>
  <si>
    <t>ColumnSE 3304</t>
  </si>
  <si>
    <t>ColumnSE 3305</t>
  </si>
  <si>
    <t>ColumnSE 3306</t>
  </si>
  <si>
    <t>ColumnSE 3307</t>
  </si>
  <si>
    <t>ColumnSE 3308</t>
  </si>
  <si>
    <t>ColumnSE 3309</t>
  </si>
  <si>
    <t>ColumnSE 33SE 3</t>
  </si>
  <si>
    <t>ColumnSE 3311</t>
  </si>
  <si>
    <t>ColumnSE 3312</t>
  </si>
  <si>
    <t>ColumnSE 3313</t>
  </si>
  <si>
    <t>ColumnSE 3314</t>
  </si>
  <si>
    <t>ColumnSE 3315</t>
  </si>
  <si>
    <t>ColumnSE 3316</t>
  </si>
  <si>
    <t>ColumnSE 3317</t>
  </si>
  <si>
    <t>ColumnSE 3318</t>
  </si>
  <si>
    <t>ColumnSE 3319</t>
  </si>
  <si>
    <t>ColumnSE 3320</t>
  </si>
  <si>
    <t>ColumnSE 3321</t>
  </si>
  <si>
    <t>ColumnSE 3322</t>
  </si>
  <si>
    <t>ColumnSE 3323</t>
  </si>
  <si>
    <t>ColumnSE 3324</t>
  </si>
  <si>
    <t>ColumnSE 3325</t>
  </si>
  <si>
    <t>ColumnSE 3326</t>
  </si>
  <si>
    <t>ColumnSE 3327</t>
  </si>
  <si>
    <t>ColumnSE 3328</t>
  </si>
  <si>
    <t>ColumnSE 3329</t>
  </si>
  <si>
    <t>ColumnSE 3330</t>
  </si>
  <si>
    <t>ColumnSE 3331</t>
  </si>
  <si>
    <t>ColumnSE 3332</t>
  </si>
  <si>
    <t>ColumnSE 3333</t>
  </si>
  <si>
    <t>ColumnSE 3334</t>
  </si>
  <si>
    <t>ColumnSE 3335</t>
  </si>
  <si>
    <t>ColumnSE 3336</t>
  </si>
  <si>
    <t>ColumnSE 3337</t>
  </si>
  <si>
    <t>ColumnSE 3338</t>
  </si>
  <si>
    <t>ColumnSE 3339</t>
  </si>
  <si>
    <t>ColumnSE 3340</t>
  </si>
  <si>
    <t>ColumnSE 3341</t>
  </si>
  <si>
    <t>ColumnSE 3342</t>
  </si>
  <si>
    <t>ColumnSE 3343</t>
  </si>
  <si>
    <t>ColumnSE 3344</t>
  </si>
  <si>
    <t>ColumnSE 3345</t>
  </si>
  <si>
    <t>ColumnSE 3346</t>
  </si>
  <si>
    <t>ColumnSE 3347</t>
  </si>
  <si>
    <t>ColumnSE 3348</t>
  </si>
  <si>
    <t>ColumnSE 3349</t>
  </si>
  <si>
    <t>ColumnSE 3350</t>
  </si>
  <si>
    <t>ColumnSE 3351</t>
  </si>
  <si>
    <t>ColumnSE 3352</t>
  </si>
  <si>
    <t>ColumnSE 3353</t>
  </si>
  <si>
    <t>ColumnSE 3354</t>
  </si>
  <si>
    <t>ColumnSE 3355</t>
  </si>
  <si>
    <t>ColumnSE 3356</t>
  </si>
  <si>
    <t>ColumnSE 3357</t>
  </si>
  <si>
    <t>ColumnSE 3358</t>
  </si>
  <si>
    <t>ColumnSE 3359</t>
  </si>
  <si>
    <t>ColumnSE 3360</t>
  </si>
  <si>
    <t>ColumnSE 3361</t>
  </si>
  <si>
    <t>ColumnSE 3362</t>
  </si>
  <si>
    <t>ColumnSE 3363</t>
  </si>
  <si>
    <t>ColumnSE 3364</t>
  </si>
  <si>
    <t>ColumnSE 3365</t>
  </si>
  <si>
    <t>ColumnSE 3366</t>
  </si>
  <si>
    <t>ColumnSE 3367</t>
  </si>
  <si>
    <t>ColumnSE 3368</t>
  </si>
  <si>
    <t>ColumnSE 3369</t>
  </si>
  <si>
    <t>ColumnSE 3370</t>
  </si>
  <si>
    <t>ColumnSE 3371</t>
  </si>
  <si>
    <t>ColumnSE 3372</t>
  </si>
  <si>
    <t>ColumnSE 3373</t>
  </si>
  <si>
    <t>ColumnSE 3374</t>
  </si>
  <si>
    <t>ColumnSE 3375</t>
  </si>
  <si>
    <t>ColumnSE 3376</t>
  </si>
  <si>
    <t>ColumnSE 3377</t>
  </si>
  <si>
    <t>ColumnSE 3378</t>
  </si>
  <si>
    <t>ColumnSE 3379</t>
  </si>
  <si>
    <t>ColumnSE 3380</t>
  </si>
  <si>
    <t>ColumnSE 3381</t>
  </si>
  <si>
    <t>ColumnSE 3382</t>
  </si>
  <si>
    <t>ColumnSE 3383</t>
  </si>
  <si>
    <t>ColumnSE 3384</t>
  </si>
  <si>
    <t>ColumnSE 3385</t>
  </si>
  <si>
    <t>ColumnSE 3386</t>
  </si>
  <si>
    <t>ColumnSE 3387</t>
  </si>
  <si>
    <t>ColumnSE 3388</t>
  </si>
  <si>
    <t>ColumnSE 3389</t>
  </si>
  <si>
    <t>ColumnSE 3390</t>
  </si>
  <si>
    <t>ColumnSE 3391</t>
  </si>
  <si>
    <t>ColumnSE 3392</t>
  </si>
  <si>
    <t>ColumnSE 3393</t>
  </si>
  <si>
    <t>ColumnSE 3394</t>
  </si>
  <si>
    <t>ColumnSE 3395</t>
  </si>
  <si>
    <t>ColumnSE 3396</t>
  </si>
  <si>
    <t>ColumnSE 3397</t>
  </si>
  <si>
    <t>ColumnSE 3398</t>
  </si>
  <si>
    <t>ColumnSE 3399</t>
  </si>
  <si>
    <t>ColumnSE 3400</t>
  </si>
  <si>
    <t>ColumnSE 3401</t>
  </si>
  <si>
    <t>ColumnSE 3402</t>
  </si>
  <si>
    <t>ColumnSE 3403</t>
  </si>
  <si>
    <t>ColumnSE 3404</t>
  </si>
  <si>
    <t>ColumnSE 3405</t>
  </si>
  <si>
    <t>ColumnSE 3406</t>
  </si>
  <si>
    <t>ColumnSE 3407</t>
  </si>
  <si>
    <t>ColumnSE 3408</t>
  </si>
  <si>
    <t>ColumnSE 3409</t>
  </si>
  <si>
    <t>ColumnSE 34SE 3</t>
  </si>
  <si>
    <t>ColumnSE 3411</t>
  </si>
  <si>
    <t>ColumnSE 3412</t>
  </si>
  <si>
    <t>ColumnSE 3413</t>
  </si>
  <si>
    <t>ColumnSE 3414</t>
  </si>
  <si>
    <t>ColumnSE 3415</t>
  </si>
  <si>
    <t>ColumnSE 3416</t>
  </si>
  <si>
    <t>ColumnSE 3417</t>
  </si>
  <si>
    <t>ColumnSE 3418</t>
  </si>
  <si>
    <t>ColumnSE 3419</t>
  </si>
  <si>
    <t>ColumnSE 3420</t>
  </si>
  <si>
    <t>ColumnSE 3421</t>
  </si>
  <si>
    <t>ColumnSE 3422</t>
  </si>
  <si>
    <t>ColumnSE 3423</t>
  </si>
  <si>
    <t>ColumnSE 3424</t>
  </si>
  <si>
    <t>ColumnSE 3425</t>
  </si>
  <si>
    <t>ColumnSE 3426</t>
  </si>
  <si>
    <t>ColumnSE 3427</t>
  </si>
  <si>
    <t>ColumnSE 3428</t>
  </si>
  <si>
    <t>ColumnSE 3429</t>
  </si>
  <si>
    <t>ColumnSE 3430</t>
  </si>
  <si>
    <t>ColumnSE 3431</t>
  </si>
  <si>
    <t>ColumnSE 3432</t>
  </si>
  <si>
    <t>ColumnSE 3433</t>
  </si>
  <si>
    <t>ColumnSE 3434</t>
  </si>
  <si>
    <t>ColumnSE 3435</t>
  </si>
  <si>
    <t>ColumnSE 3436</t>
  </si>
  <si>
    <t>ColumnSE 3437</t>
  </si>
  <si>
    <t>ColumnSE 3438</t>
  </si>
  <si>
    <t>ColumnSE 3439</t>
  </si>
  <si>
    <t>ColumnSE 3440</t>
  </si>
  <si>
    <t>ColumnSE 3441</t>
  </si>
  <si>
    <t>ColumnSE 3442</t>
  </si>
  <si>
    <t>ColumnSE 3443</t>
  </si>
  <si>
    <t>ColumnSE 3444</t>
  </si>
  <si>
    <t>ColumnSE 3445</t>
  </si>
  <si>
    <t>ColumnSE 3446</t>
  </si>
  <si>
    <t>ColumnSE 3447</t>
  </si>
  <si>
    <t>ColumnSE 3448</t>
  </si>
  <si>
    <t>ColumnSE 3449</t>
  </si>
  <si>
    <t>ColumnSE 3450</t>
  </si>
  <si>
    <t>ColumnSE 3451</t>
  </si>
  <si>
    <t>ColumnSE 3452</t>
  </si>
  <si>
    <t>ColumnSE 3453</t>
  </si>
  <si>
    <t>ColumnSE 3454</t>
  </si>
  <si>
    <t>ColumnSE 3455</t>
  </si>
  <si>
    <t>ColumnSE 3456</t>
  </si>
  <si>
    <t>ColumnSE 3457</t>
  </si>
  <si>
    <t>ColumnSE 3458</t>
  </si>
  <si>
    <t>ColumnSE 3459</t>
  </si>
  <si>
    <t>ColumnSE 3460</t>
  </si>
  <si>
    <t>ColumnSE 3461</t>
  </si>
  <si>
    <t>ColumnSE 3462</t>
  </si>
  <si>
    <t>ColumnSE 3463</t>
  </si>
  <si>
    <t>ColumnSE 3464</t>
  </si>
  <si>
    <t>ColumnSE 3465</t>
  </si>
  <si>
    <t>ColumnSE 3466</t>
  </si>
  <si>
    <t>ColumnSE 3467</t>
  </si>
  <si>
    <t>ColumnSE 3468</t>
  </si>
  <si>
    <t>ColumnSE 3469</t>
  </si>
  <si>
    <t>ColumnSE 3470</t>
  </si>
  <si>
    <t>ColumnSE 3471</t>
  </si>
  <si>
    <t>ColumnSE 3472</t>
  </si>
  <si>
    <t>ColumnSE 3473</t>
  </si>
  <si>
    <t>ColumnSE 3474</t>
  </si>
  <si>
    <t>ColumnSE 3475</t>
  </si>
  <si>
    <t>ColumnSE 3476</t>
  </si>
  <si>
    <t>ColumnSE 3477</t>
  </si>
  <si>
    <t>ColumnSE 3478</t>
  </si>
  <si>
    <t>ColumnSE 3479</t>
  </si>
  <si>
    <t>ColumnSE 3480</t>
  </si>
  <si>
    <t>ColumnSE 3481</t>
  </si>
  <si>
    <t>ColumnSE 3482</t>
  </si>
  <si>
    <t>ColumnSE 3483</t>
  </si>
  <si>
    <t>ColumnSE 3484</t>
  </si>
  <si>
    <t>ColumnSE 3485</t>
  </si>
  <si>
    <t>ColumnSE 3486</t>
  </si>
  <si>
    <t>ColumnSE 3487</t>
  </si>
  <si>
    <t>ColumnSE 3488</t>
  </si>
  <si>
    <t>ColumnSE 3489</t>
  </si>
  <si>
    <t>ColumnSE 3490</t>
  </si>
  <si>
    <t>ColumnSE 3491</t>
  </si>
  <si>
    <t>ColumnSE 3492</t>
  </si>
  <si>
    <t>ColumnSE 3493</t>
  </si>
  <si>
    <t>ColumnSE 3494</t>
  </si>
  <si>
    <t>ColumnSE 3495</t>
  </si>
  <si>
    <t>ColumnSE 3496</t>
  </si>
  <si>
    <t>ColumnSE 3497</t>
  </si>
  <si>
    <t>ColumnSE 3498</t>
  </si>
  <si>
    <t>ColumnSE 3499</t>
  </si>
  <si>
    <t>ColumnSE 3500</t>
  </si>
  <si>
    <t>ColumnSE 3501</t>
  </si>
  <si>
    <t>ColumnSE 3502</t>
  </si>
  <si>
    <t>ColumnSE 3503</t>
  </si>
  <si>
    <t>ColumnSE 3504</t>
  </si>
  <si>
    <t>ColumnSE 3505</t>
  </si>
  <si>
    <t>ColumnSE 3506</t>
  </si>
  <si>
    <t>ColumnSE 3507</t>
  </si>
  <si>
    <t>ColumnSE 3508</t>
  </si>
  <si>
    <t>ColumnSE 3509</t>
  </si>
  <si>
    <t>ColumnSE 35SE 3</t>
  </si>
  <si>
    <t>ColumnSE 3511</t>
  </si>
  <si>
    <t>ColumnSE 3512</t>
  </si>
  <si>
    <t>ColumnSE 3513</t>
  </si>
  <si>
    <t>ColumnSE 3514</t>
  </si>
  <si>
    <t>ColumnSE 3515</t>
  </si>
  <si>
    <t>ColumnSE 3516</t>
  </si>
  <si>
    <t>ColumnSE 3517</t>
  </si>
  <si>
    <t>ColumnSE 3518</t>
  </si>
  <si>
    <t>ColumnSE 3519</t>
  </si>
  <si>
    <t>ColumnSE 3520</t>
  </si>
  <si>
    <t>ColumnSE 3521</t>
  </si>
  <si>
    <t>ColumnSE 3522</t>
  </si>
  <si>
    <t>ColumnSE 3523</t>
  </si>
  <si>
    <t>ColumnSE 3524</t>
  </si>
  <si>
    <t>ColumnSE 3525</t>
  </si>
  <si>
    <t>ColumnSE 3526</t>
  </si>
  <si>
    <t>ColumnSE 3527</t>
  </si>
  <si>
    <t>ColumnSE 3528</t>
  </si>
  <si>
    <t>ColumnSE 3529</t>
  </si>
  <si>
    <t>ColumnSE 3530</t>
  </si>
  <si>
    <t>ColumnSE 3531</t>
  </si>
  <si>
    <t>ColumnSE 3532</t>
  </si>
  <si>
    <t>ColumnSE 3533</t>
  </si>
  <si>
    <t>ColumnSE 3534</t>
  </si>
  <si>
    <t>ColumnSE 3535</t>
  </si>
  <si>
    <t>ColumnSE 3536</t>
  </si>
  <si>
    <t>ColumnSE 3537</t>
  </si>
  <si>
    <t>ColumnSE 3538</t>
  </si>
  <si>
    <t>ColumnSE 3539</t>
  </si>
  <si>
    <t>ColumnSE 3540</t>
  </si>
  <si>
    <t>ColumnSE 3541</t>
  </si>
  <si>
    <t>ColumnSE 3542</t>
  </si>
  <si>
    <t>ColumnSE 3543</t>
  </si>
  <si>
    <t>ColumnSE 3544</t>
  </si>
  <si>
    <t>ColumnSE 3545</t>
  </si>
  <si>
    <t>ColumnSE 3546</t>
  </si>
  <si>
    <t>ColumnSE 3547</t>
  </si>
  <si>
    <t>ColumnSE 3548</t>
  </si>
  <si>
    <t>ColumnSE 3549</t>
  </si>
  <si>
    <t>ColumnSE 3550</t>
  </si>
  <si>
    <t>ColumnSE 3551</t>
  </si>
  <si>
    <t>ColumnSE 3552</t>
  </si>
  <si>
    <t>ColumnSE 3553</t>
  </si>
  <si>
    <t>ColumnSE 3554</t>
  </si>
  <si>
    <t>ColumnSE 3555</t>
  </si>
  <si>
    <t>ColumnSE 3556</t>
  </si>
  <si>
    <t>ColumnSE 3557</t>
  </si>
  <si>
    <t>ColumnSE 3558</t>
  </si>
  <si>
    <t>ColumnSE 3559</t>
  </si>
  <si>
    <t>ColumnSE 3560</t>
  </si>
  <si>
    <t>ColumnSE 3561</t>
  </si>
  <si>
    <t>ColumnSE 3562</t>
  </si>
  <si>
    <t>ColumnSE 3563</t>
  </si>
  <si>
    <t>ColumnSE 3564</t>
  </si>
  <si>
    <t>ColumnSE 3565</t>
  </si>
  <si>
    <t>ColumnSE 3566</t>
  </si>
  <si>
    <t>ColumnSE 3567</t>
  </si>
  <si>
    <t>ColumnSE 3568</t>
  </si>
  <si>
    <t>ColumnSE 3569</t>
  </si>
  <si>
    <t>ColumnSE 3570</t>
  </si>
  <si>
    <t>ColumnSE 3571</t>
  </si>
  <si>
    <t>ColumnSE 3572</t>
  </si>
  <si>
    <t>ColumnSE 3573</t>
  </si>
  <si>
    <t>ColumnSE 3574</t>
  </si>
  <si>
    <t>ColumnSE 3575</t>
  </si>
  <si>
    <t>ColumnSE 3576</t>
  </si>
  <si>
    <t>ColumnSE 3577</t>
  </si>
  <si>
    <t>ColumnSE 3578</t>
  </si>
  <si>
    <t>ColumnSE 3579</t>
  </si>
  <si>
    <t>ColumnSE 3580</t>
  </si>
  <si>
    <t>ColumnSE 3581</t>
  </si>
  <si>
    <t>ColumnSE 3582</t>
  </si>
  <si>
    <t>ColumnSE 3583</t>
  </si>
  <si>
    <t>ColumnSE 3584</t>
  </si>
  <si>
    <t>ColumnSE 3585</t>
  </si>
  <si>
    <t>ColumnSE 3586</t>
  </si>
  <si>
    <t>ColumnSE 3587</t>
  </si>
  <si>
    <t>ColumnSE 3588</t>
  </si>
  <si>
    <t>ColumnSE 3589</t>
  </si>
  <si>
    <t>ColumnSE 3590</t>
  </si>
  <si>
    <t>ColumnSE 3591</t>
  </si>
  <si>
    <t>ColumnSE 3592</t>
  </si>
  <si>
    <t>ColumnSE 3593</t>
  </si>
  <si>
    <t>ColumnSE 3594</t>
  </si>
  <si>
    <t>ColumnSE 3595</t>
  </si>
  <si>
    <t>ColumnSE 3596</t>
  </si>
  <si>
    <t>ColumnSE 3597</t>
  </si>
  <si>
    <t>ColumnSE 3598</t>
  </si>
  <si>
    <t>ColumnSE 3599</t>
  </si>
  <si>
    <t>ColumnSE 3600</t>
  </si>
  <si>
    <t>ColumnSE 3601</t>
  </si>
  <si>
    <t>ColumnSE 3602</t>
  </si>
  <si>
    <t>ColumnSE 3603</t>
  </si>
  <si>
    <t>ColumnSE 3604</t>
  </si>
  <si>
    <t>ColumnSE 3605</t>
  </si>
  <si>
    <t>ColumnSE 3606</t>
  </si>
  <si>
    <t>ColumnSE 3607</t>
  </si>
  <si>
    <t>ColumnSE 3608</t>
  </si>
  <si>
    <t>ColumnSE 3609</t>
  </si>
  <si>
    <t>ColumnSE 36SE 3</t>
  </si>
  <si>
    <t>ColumnSE 3611</t>
  </si>
  <si>
    <t>ColumnSE 3612</t>
  </si>
  <si>
    <t>ColumnSE 3613</t>
  </si>
  <si>
    <t>ColumnSE 3614</t>
  </si>
  <si>
    <t>ColumnSE 3615</t>
  </si>
  <si>
    <t>ColumnSE 3616</t>
  </si>
  <si>
    <t>ColumnSE 3617</t>
  </si>
  <si>
    <t>ColumnSE 3618</t>
  </si>
  <si>
    <t>ColumnSE 3619</t>
  </si>
  <si>
    <t>ColumnSE 3620</t>
  </si>
  <si>
    <t>ColumnSE 3621</t>
  </si>
  <si>
    <t>ColumnSE 3622</t>
  </si>
  <si>
    <t>ColumnSE 3623</t>
  </si>
  <si>
    <t>ColumnSE 3624</t>
  </si>
  <si>
    <t>ColumnSE 3625</t>
  </si>
  <si>
    <t>ColumnSE 3626</t>
  </si>
  <si>
    <t>ColumnSE 3627</t>
  </si>
  <si>
    <t>ColumnSE 3628</t>
  </si>
  <si>
    <t>ColumnSE 3629</t>
  </si>
  <si>
    <t>ColumnSE 3630</t>
  </si>
  <si>
    <t>ColumnSE 3631</t>
  </si>
  <si>
    <t>ColumnSE 3632</t>
  </si>
  <si>
    <t>ColumnSE 3633</t>
  </si>
  <si>
    <t>ColumnSE 3634</t>
  </si>
  <si>
    <t>ColumnSE 3635</t>
  </si>
  <si>
    <t>ColumnSE 3636</t>
  </si>
  <si>
    <t>ColumnSE 3637</t>
  </si>
  <si>
    <t>ColumnSE 3638</t>
  </si>
  <si>
    <t>ColumnSE 3639</t>
  </si>
  <si>
    <t>ColumnSE 3640</t>
  </si>
  <si>
    <t>ColumnSE 3641</t>
  </si>
  <si>
    <t>ColumnSE 3642</t>
  </si>
  <si>
    <t>ColumnSE 3643</t>
  </si>
  <si>
    <t>ColumnSE 3644</t>
  </si>
  <si>
    <t>ColumnSE 3645</t>
  </si>
  <si>
    <t>ColumnSE 3646</t>
  </si>
  <si>
    <t>ColumnSE 3647</t>
  </si>
  <si>
    <t>ColumnSE 3648</t>
  </si>
  <si>
    <t>ColumnSE 3649</t>
  </si>
  <si>
    <t>ColumnSE 3650</t>
  </si>
  <si>
    <t>ColumnSE 3651</t>
  </si>
  <si>
    <t>ColumnSE 3652</t>
  </si>
  <si>
    <t>ColumnSE 3653</t>
  </si>
  <si>
    <t>ColumnSE 3654</t>
  </si>
  <si>
    <t>ColumnSE 3655</t>
  </si>
  <si>
    <t>ColumnSE 3656</t>
  </si>
  <si>
    <t>ColumnSE 3657</t>
  </si>
  <si>
    <t>ColumnSE 3658</t>
  </si>
  <si>
    <t>ColumnSE 3659</t>
  </si>
  <si>
    <t>ColumnSE 3660</t>
  </si>
  <si>
    <t>ColumnSE 3661</t>
  </si>
  <si>
    <t>ColumnSE 3662</t>
  </si>
  <si>
    <t>ColumnSE 3663</t>
  </si>
  <si>
    <t>ColumnSE 3664</t>
  </si>
  <si>
    <t>ColumnSE 3665</t>
  </si>
  <si>
    <t>ColumnSE 3666</t>
  </si>
  <si>
    <t>ColumnSE 3667</t>
  </si>
  <si>
    <t>ColumnSE 3668</t>
  </si>
  <si>
    <t>ColumnSE 3669</t>
  </si>
  <si>
    <t>ColumnSE 3670</t>
  </si>
  <si>
    <t>ColumnSE 3671</t>
  </si>
  <si>
    <t>ColumnSE 3672</t>
  </si>
  <si>
    <t>ColumnSE 3673</t>
  </si>
  <si>
    <t>ColumnSE 3674</t>
  </si>
  <si>
    <t>ColumnSE 3675</t>
  </si>
  <si>
    <t>ColumnSE 3676</t>
  </si>
  <si>
    <t>ColumnSE 3677</t>
  </si>
  <si>
    <t>ColumnSE 3678</t>
  </si>
  <si>
    <t>ColumnSE 3679</t>
  </si>
  <si>
    <t>ColumnSE 3680</t>
  </si>
  <si>
    <t>ColumnSE 3681</t>
  </si>
  <si>
    <t>ColumnSE 3682</t>
  </si>
  <si>
    <t>ColumnSE 3683</t>
  </si>
  <si>
    <t>ColumnSE 3684</t>
  </si>
  <si>
    <t>ColumnSE 3685</t>
  </si>
  <si>
    <t>ColumnSE 3686</t>
  </si>
  <si>
    <t>ColumnSE 3687</t>
  </si>
  <si>
    <t>ColumnSE 3688</t>
  </si>
  <si>
    <t>ColumnSE 3689</t>
  </si>
  <si>
    <t>ColumnSE 3690</t>
  </si>
  <si>
    <t>ColumnSE 3691</t>
  </si>
  <si>
    <t>ColumnSE 3692</t>
  </si>
  <si>
    <t>ColumnSE 3693</t>
  </si>
  <si>
    <t>ColumnSE 3694</t>
  </si>
  <si>
    <t>ColumnSE 3695</t>
  </si>
  <si>
    <t>ColumnSE 3696</t>
  </si>
  <si>
    <t>ColumnSE 3697</t>
  </si>
  <si>
    <t>ColumnSE 3698</t>
  </si>
  <si>
    <t>ColumnSE 3699</t>
  </si>
  <si>
    <t>ColumnSE 3700</t>
  </si>
  <si>
    <t>ColumnSE 3701</t>
  </si>
  <si>
    <t>ColumnSE 3702</t>
  </si>
  <si>
    <t>ColumnSE 3703</t>
  </si>
  <si>
    <t>ColumnSE 3704</t>
  </si>
  <si>
    <t>ColumnSE 3705</t>
  </si>
  <si>
    <t>ColumnSE 3706</t>
  </si>
  <si>
    <t>ColumnSE 3707</t>
  </si>
  <si>
    <t>ColumnSE 3708</t>
  </si>
  <si>
    <t>ColumnSE 3709</t>
  </si>
  <si>
    <t>ColumnSE 37SE 3</t>
  </si>
  <si>
    <t>ColumnSE 3711</t>
  </si>
  <si>
    <t>ColumnSE 3712</t>
  </si>
  <si>
    <t>ColumnSE 3713</t>
  </si>
  <si>
    <t>ColumnSE 3714</t>
  </si>
  <si>
    <t>ColumnSE 3715</t>
  </si>
  <si>
    <t>ColumnSE 3716</t>
  </si>
  <si>
    <t>ColumnSE 3717</t>
  </si>
  <si>
    <t>ColumnSE 3718</t>
  </si>
  <si>
    <t>ColumnSE 3719</t>
  </si>
  <si>
    <t>ColumnSE 3720</t>
  </si>
  <si>
    <t>ColumnSE 3721</t>
  </si>
  <si>
    <t>ColumnSE 3722</t>
  </si>
  <si>
    <t>ColumnSE 3723</t>
  </si>
  <si>
    <t>ColumnSE 3724</t>
  </si>
  <si>
    <t>ColumnSE 3725</t>
  </si>
  <si>
    <t>ColumnSE 3726</t>
  </si>
  <si>
    <t>ColumnSE 3727</t>
  </si>
  <si>
    <t>ColumnSE 3728</t>
  </si>
  <si>
    <t>ColumnSE 3729</t>
  </si>
  <si>
    <t>ColumnSE 3730</t>
  </si>
  <si>
    <t>ColumnSE 3731</t>
  </si>
  <si>
    <t>ColumnSE 3732</t>
  </si>
  <si>
    <t>ColumnSE 3733</t>
  </si>
  <si>
    <t>ColumnSE 3734</t>
  </si>
  <si>
    <t>ColumnSE 3735</t>
  </si>
  <si>
    <t>ColumnSE 3736</t>
  </si>
  <si>
    <t>ColumnSE 3737</t>
  </si>
  <si>
    <t>ColumnSE 3738</t>
  </si>
  <si>
    <t>ColumnSE 3739</t>
  </si>
  <si>
    <t>ColumnSE 3740</t>
  </si>
  <si>
    <t>ColumnSE 3741</t>
  </si>
  <si>
    <t>ColumnSE 3742</t>
  </si>
  <si>
    <t>ColumnSE 3743</t>
  </si>
  <si>
    <t>ColumnSE 3744</t>
  </si>
  <si>
    <t>ColumnSE 3745</t>
  </si>
  <si>
    <t>ColumnSE 3746</t>
  </si>
  <si>
    <t>ColumnSE 3747</t>
  </si>
  <si>
    <t>ColumnSE 3748</t>
  </si>
  <si>
    <t>ColumnSE 3749</t>
  </si>
  <si>
    <t>ColumnSE 3750</t>
  </si>
  <si>
    <t>ColumnSE 3751</t>
  </si>
  <si>
    <t>ColumnSE 3752</t>
  </si>
  <si>
    <t>ColumnSE 3753</t>
  </si>
  <si>
    <t>ColumnSE 3754</t>
  </si>
  <si>
    <t>ColumnSE 3755</t>
  </si>
  <si>
    <t>ColumnSE 3756</t>
  </si>
  <si>
    <t>ColumnSE 3757</t>
  </si>
  <si>
    <t>ColumnSE 3758</t>
  </si>
  <si>
    <t>ColumnSE 3759</t>
  </si>
  <si>
    <t>ColumnSE 3760</t>
  </si>
  <si>
    <t>ColumnSE 3761</t>
  </si>
  <si>
    <t>ColumnSE 3762</t>
  </si>
  <si>
    <t>ColumnSE 3763</t>
  </si>
  <si>
    <t>ColumnSE 3764</t>
  </si>
  <si>
    <t>ColumnSE 3765</t>
  </si>
  <si>
    <t>ColumnSE 3766</t>
  </si>
  <si>
    <t>ColumnSE 3767</t>
  </si>
  <si>
    <t>ColumnSE 3768</t>
  </si>
  <si>
    <t>ColumnSE 3769</t>
  </si>
  <si>
    <t>ColumnSE 3770</t>
  </si>
  <si>
    <t>ColumnSE 3771</t>
  </si>
  <si>
    <t>ColumnSE 3772</t>
  </si>
  <si>
    <t>ColumnSE 3773</t>
  </si>
  <si>
    <t>ColumnSE 3774</t>
  </si>
  <si>
    <t>ColumnSE 3775</t>
  </si>
  <si>
    <t>ColumnSE 3776</t>
  </si>
  <si>
    <t>ColumnSE 3777</t>
  </si>
  <si>
    <t>ColumnSE 3778</t>
  </si>
  <si>
    <t>ColumnSE 3779</t>
  </si>
  <si>
    <t>ColumnSE 3780</t>
  </si>
  <si>
    <t>ColumnSE 3781</t>
  </si>
  <si>
    <t>ColumnSE 3782</t>
  </si>
  <si>
    <t>ColumnSE 3783</t>
  </si>
  <si>
    <t>ColumnSE 3784</t>
  </si>
  <si>
    <t>ColumnSE 3785</t>
  </si>
  <si>
    <t>ColumnSE 3786</t>
  </si>
  <si>
    <t>ColumnSE 3787</t>
  </si>
  <si>
    <t>ColumnSE 3788</t>
  </si>
  <si>
    <t>ColumnSE 3789</t>
  </si>
  <si>
    <t>ColumnSE 3790</t>
  </si>
  <si>
    <t>ColumnSE 3791</t>
  </si>
  <si>
    <t>ColumnSE 3792</t>
  </si>
  <si>
    <t>ColumnSE 3793</t>
  </si>
  <si>
    <t>ColumnSE 3794</t>
  </si>
  <si>
    <t>ColumnSE 3795</t>
  </si>
  <si>
    <t>ColumnSE 3796</t>
  </si>
  <si>
    <t>ColumnSE 3797</t>
  </si>
  <si>
    <t>ColumnSE 3798</t>
  </si>
  <si>
    <t>ColumnSE 3799</t>
  </si>
  <si>
    <t>ColumnSE 3800</t>
  </si>
  <si>
    <t>ColumnSE 3801</t>
  </si>
  <si>
    <t>ColumnSE 3802</t>
  </si>
  <si>
    <t>ColumnSE 3803</t>
  </si>
  <si>
    <t>ColumnSE 3804</t>
  </si>
  <si>
    <t>ColumnSE 3805</t>
  </si>
  <si>
    <t>ColumnSE 3806</t>
  </si>
  <si>
    <t>ColumnSE 3807</t>
  </si>
  <si>
    <t>ColumnSE 3808</t>
  </si>
  <si>
    <t>ColumnSE 3809</t>
  </si>
  <si>
    <t>ColumnSE 38SE 3</t>
  </si>
  <si>
    <t>ColumnSE 3811</t>
  </si>
  <si>
    <t>ColumnSE 3812</t>
  </si>
  <si>
    <t>ColumnSE 3813</t>
  </si>
  <si>
    <t>ColumnSE 3814</t>
  </si>
  <si>
    <t>ColumnSE 3815</t>
  </si>
  <si>
    <t>ColumnSE 3816</t>
  </si>
  <si>
    <t>ColumnSE 3817</t>
  </si>
  <si>
    <t>ColumnSE 3818</t>
  </si>
  <si>
    <t>ColumnSE 3819</t>
  </si>
  <si>
    <t>ColumnSE 3820</t>
  </si>
  <si>
    <t>ColumnSE 3821</t>
  </si>
  <si>
    <t>ColumnSE 3822</t>
  </si>
  <si>
    <t>ColumnSE 3823</t>
  </si>
  <si>
    <t>ColumnSE 3824</t>
  </si>
  <si>
    <t>ColumnSE 3825</t>
  </si>
  <si>
    <t>ColumnSE 3826</t>
  </si>
  <si>
    <t>ColumnSE 3827</t>
  </si>
  <si>
    <t>ColumnSE 3828</t>
  </si>
  <si>
    <t>ColumnSE 3829</t>
  </si>
  <si>
    <t>ColumnSE 3830</t>
  </si>
  <si>
    <t>ColumnSE 3831</t>
  </si>
  <si>
    <t>ColumnSE 3832</t>
  </si>
  <si>
    <t>ColumnSE 3833</t>
  </si>
  <si>
    <t>ColumnSE 3834</t>
  </si>
  <si>
    <t>ColumnSE 3835</t>
  </si>
  <si>
    <t>ColumnSE 3836</t>
  </si>
  <si>
    <t>ColumnSE 3837</t>
  </si>
  <si>
    <t>ColumnSE 3838</t>
  </si>
  <si>
    <t>ColumnSE 3839</t>
  </si>
  <si>
    <t>ColumnSE 3840</t>
  </si>
  <si>
    <t>ColumnSE 3841</t>
  </si>
  <si>
    <t>ColumnSE 3842</t>
  </si>
  <si>
    <t>ColumnSE 3843</t>
  </si>
  <si>
    <t>ColumnSE 3844</t>
  </si>
  <si>
    <t>ColumnSE 3845</t>
  </si>
  <si>
    <t>ColumnSE 3846</t>
  </si>
  <si>
    <t>ColumnSE 3847</t>
  </si>
  <si>
    <t>ColumnSE 3848</t>
  </si>
  <si>
    <t>ColumnSE 3849</t>
  </si>
  <si>
    <t>ColumnSE 3850</t>
  </si>
  <si>
    <t>ColumnSE 3851</t>
  </si>
  <si>
    <t>ColumnSE 3852</t>
  </si>
  <si>
    <t>ColumnSE 3853</t>
  </si>
  <si>
    <t>ColumnSE 3854</t>
  </si>
  <si>
    <t>ColumnSE 3855</t>
  </si>
  <si>
    <t>ColumnSE 3856</t>
  </si>
  <si>
    <t>ColumnSE 3857</t>
  </si>
  <si>
    <t>ColumnSE 3858</t>
  </si>
  <si>
    <t>ColumnSE 3859</t>
  </si>
  <si>
    <t>ColumnSE 3860</t>
  </si>
  <si>
    <t>ColumnSE 3861</t>
  </si>
  <si>
    <t>ColumnSE 3862</t>
  </si>
  <si>
    <t>ColumnSE 3863</t>
  </si>
  <si>
    <t>ColumnSE 3864</t>
  </si>
  <si>
    <t>ColumnSE 3865</t>
  </si>
  <si>
    <t>ColumnSE 3866</t>
  </si>
  <si>
    <t>ColumnSE 3867</t>
  </si>
  <si>
    <t>ColumnSE 3868</t>
  </si>
  <si>
    <t>ColumnSE 3869</t>
  </si>
  <si>
    <t>ColumnSE 3870</t>
  </si>
  <si>
    <t>ColumnSE 3871</t>
  </si>
  <si>
    <t>ColumnSE 3872</t>
  </si>
  <si>
    <t>ColumnSE 3873</t>
  </si>
  <si>
    <t>ColumnSE 3874</t>
  </si>
  <si>
    <t>ColumnSE 3875</t>
  </si>
  <si>
    <t>ColumnSE 3876</t>
  </si>
  <si>
    <t>ColumnSE 3877</t>
  </si>
  <si>
    <t>ColumnSE 3878</t>
  </si>
  <si>
    <t>ColumnSE 3879</t>
  </si>
  <si>
    <t>ColumnSE 3880</t>
  </si>
  <si>
    <t>ColumnSE 3881</t>
  </si>
  <si>
    <t>ColumnSE 3882</t>
  </si>
  <si>
    <t>ColumnSE 3883</t>
  </si>
  <si>
    <t>ColumnSE 3884</t>
  </si>
  <si>
    <t>ColumnSE 3885</t>
  </si>
  <si>
    <t>ColumnSE 3886</t>
  </si>
  <si>
    <t>ColumnSE 3887</t>
  </si>
  <si>
    <t>ColumnSE 3888</t>
  </si>
  <si>
    <t>ColumnSE 3889</t>
  </si>
  <si>
    <t>ColumnSE 3890</t>
  </si>
  <si>
    <t>ColumnSE 3891</t>
  </si>
  <si>
    <t>ColumnSE 3892</t>
  </si>
  <si>
    <t>ColumnSE 3893</t>
  </si>
  <si>
    <t>ColumnSE 3894</t>
  </si>
  <si>
    <t>ColumnSE 3895</t>
  </si>
  <si>
    <t>ColumnSE 3896</t>
  </si>
  <si>
    <t>ColumnSE 3897</t>
  </si>
  <si>
    <t>ColumnSE 3898</t>
  </si>
  <si>
    <t>ColumnSE 3899</t>
  </si>
  <si>
    <t>ColumnSE 3900</t>
  </si>
  <si>
    <t>ColumnSE 3901</t>
  </si>
  <si>
    <t>ColumnSE 3902</t>
  </si>
  <si>
    <t>ColumnSE 3903</t>
  </si>
  <si>
    <t>ColumnSE 3904</t>
  </si>
  <si>
    <t>ColumnSE 3905</t>
  </si>
  <si>
    <t>ColumnSE 3906</t>
  </si>
  <si>
    <t>ColumnSE 3907</t>
  </si>
  <si>
    <t>ColumnSE 3908</t>
  </si>
  <si>
    <t>ColumnSE 3909</t>
  </si>
  <si>
    <t>ColumnSE 39SE 3</t>
  </si>
  <si>
    <t>ColumnSE 3911</t>
  </si>
  <si>
    <t>ColumnSE 3912</t>
  </si>
  <si>
    <t>ColumnSE 3913</t>
  </si>
  <si>
    <t>ColumnSE 3914</t>
  </si>
  <si>
    <t>ColumnSE 3915</t>
  </si>
  <si>
    <t>ColumnSE 3916</t>
  </si>
  <si>
    <t>ColumnSE 3917</t>
  </si>
  <si>
    <t>ColumnSE 3918</t>
  </si>
  <si>
    <t>ColumnSE 3919</t>
  </si>
  <si>
    <t>ColumnSE 3920</t>
  </si>
  <si>
    <t>ColumnSE 3921</t>
  </si>
  <si>
    <t>ColumnSE 3922</t>
  </si>
  <si>
    <t>ColumnSE 3923</t>
  </si>
  <si>
    <t>ColumnSE 3924</t>
  </si>
  <si>
    <t>ColumnSE 3925</t>
  </si>
  <si>
    <t>ColumnSE 3926</t>
  </si>
  <si>
    <t>ColumnSE 3927</t>
  </si>
  <si>
    <t>ColumnSE 3928</t>
  </si>
  <si>
    <t>ColumnSE 3929</t>
  </si>
  <si>
    <t>ColumnSE 3930</t>
  </si>
  <si>
    <t>ColumnSE 3931</t>
  </si>
  <si>
    <t>ColumnSE 3932</t>
  </si>
  <si>
    <t>ColumnSE 3933</t>
  </si>
  <si>
    <t>ColumnSE 3934</t>
  </si>
  <si>
    <t>ColumnSE 3935</t>
  </si>
  <si>
    <t>ColumnSE 3936</t>
  </si>
  <si>
    <t>ColumnSE 3937</t>
  </si>
  <si>
    <t>ColumnSE 3938</t>
  </si>
  <si>
    <t>ColumnSE 3939</t>
  </si>
  <si>
    <t>ColumnSE 3940</t>
  </si>
  <si>
    <t>ColumnSE 3941</t>
  </si>
  <si>
    <t>ColumnSE 3942</t>
  </si>
  <si>
    <t>ColumnSE 3943</t>
  </si>
  <si>
    <t>ColumnSE 3944</t>
  </si>
  <si>
    <t>ColumnSE 3945</t>
  </si>
  <si>
    <t>ColumnSE 3946</t>
  </si>
  <si>
    <t>ColumnSE 3947</t>
  </si>
  <si>
    <t>ColumnSE 3948</t>
  </si>
  <si>
    <t>ColumnSE 3949</t>
  </si>
  <si>
    <t>ColumnSE 3950</t>
  </si>
  <si>
    <t>ColumnSE 3951</t>
  </si>
  <si>
    <t>ColumnSE 3952</t>
  </si>
  <si>
    <t>ColumnSE 3953</t>
  </si>
  <si>
    <t>ColumnSE 3954</t>
  </si>
  <si>
    <t>ColumnSE 3955</t>
  </si>
  <si>
    <t>ColumnSE 3956</t>
  </si>
  <si>
    <t>ColumnSE 3957</t>
  </si>
  <si>
    <t>ColumnSE 3958</t>
  </si>
  <si>
    <t>ColumnSE 3959</t>
  </si>
  <si>
    <t>ColumnSE 3960</t>
  </si>
  <si>
    <t>ColumnSE 3961</t>
  </si>
  <si>
    <t>ColumnSE 3962</t>
  </si>
  <si>
    <t>ColumnSE 3963</t>
  </si>
  <si>
    <t>ColumnSE 3964</t>
  </si>
  <si>
    <t>ColumnSE 3965</t>
  </si>
  <si>
    <t>ColumnSE 3966</t>
  </si>
  <si>
    <t>ColumnSE 3967</t>
  </si>
  <si>
    <t>ColumnSE 3968</t>
  </si>
  <si>
    <t>ColumnSE 3969</t>
  </si>
  <si>
    <t>ColumnSE 3970</t>
  </si>
  <si>
    <t>ColumnSE 3971</t>
  </si>
  <si>
    <t>ColumnSE 3972</t>
  </si>
  <si>
    <t>ColumnSE 3973</t>
  </si>
  <si>
    <t>ColumnSE 3974</t>
  </si>
  <si>
    <t>ColumnSE 3975</t>
  </si>
  <si>
    <t>ColumnSE 3976</t>
  </si>
  <si>
    <t>ColumnSE 3977</t>
  </si>
  <si>
    <t>ColumnSE 3978</t>
  </si>
  <si>
    <t>ColumnSE 3979</t>
  </si>
  <si>
    <t>ColumnSE 3980</t>
  </si>
  <si>
    <t>ColumnSE 3981</t>
  </si>
  <si>
    <t>ColumnSE 3982</t>
  </si>
  <si>
    <t>ColumnSE 3983</t>
  </si>
  <si>
    <t>ColumnSE 3984</t>
  </si>
  <si>
    <t>ColumnSE 3985</t>
  </si>
  <si>
    <t>ColumnSE 3986</t>
  </si>
  <si>
    <t>ColumnSE 3987</t>
  </si>
  <si>
    <t>ColumnSE 3988</t>
  </si>
  <si>
    <t>ColumnSE 3989</t>
  </si>
  <si>
    <t>ColumnSE 3990</t>
  </si>
  <si>
    <t>ColumnSE 3991</t>
  </si>
  <si>
    <t>ColumnSE 3992</t>
  </si>
  <si>
    <t>ColumnSE 3993</t>
  </si>
  <si>
    <t>ColumnSE 3994</t>
  </si>
  <si>
    <t>ColumnSE 3995</t>
  </si>
  <si>
    <t>ColumnSE 3996</t>
  </si>
  <si>
    <t>ColumnSE 3997</t>
  </si>
  <si>
    <t>ColumnSE 3998</t>
  </si>
  <si>
    <t>ColumnSE 3999</t>
  </si>
  <si>
    <t>Column1SE 300</t>
  </si>
  <si>
    <t>Column1SE 301</t>
  </si>
  <si>
    <t>Column1SE 302</t>
  </si>
  <si>
    <t>Column1SE 303</t>
  </si>
  <si>
    <t>Column1SE 304</t>
  </si>
  <si>
    <t>Column1SE 305</t>
  </si>
  <si>
    <t>Column1SE 306</t>
  </si>
  <si>
    <t>Column1SE 307</t>
  </si>
  <si>
    <t>Column1SE 308</t>
  </si>
  <si>
    <t>Column1SE 309</t>
  </si>
  <si>
    <t>Column1SE 3SE 3</t>
  </si>
  <si>
    <t>Column1SE 311</t>
  </si>
  <si>
    <t>Column1SE 312</t>
  </si>
  <si>
    <t>Column1SE 313</t>
  </si>
  <si>
    <t>Column1SE 314</t>
  </si>
  <si>
    <t>Column1SE 315</t>
  </si>
  <si>
    <t>Column1SE 316</t>
  </si>
  <si>
    <t>Column1SE 317</t>
  </si>
  <si>
    <t>Column1SE 318</t>
  </si>
  <si>
    <t>Column1SE 319</t>
  </si>
  <si>
    <t>Column1SE 320</t>
  </si>
  <si>
    <t>Column1SE 321</t>
  </si>
  <si>
    <t>Column1SE 322</t>
  </si>
  <si>
    <t>Column1SE 323</t>
  </si>
  <si>
    <t>Column1SE 324</t>
  </si>
  <si>
    <t>Column1SE 325</t>
  </si>
  <si>
    <t>Column1SE 326</t>
  </si>
  <si>
    <t>Column1SE 327</t>
  </si>
  <si>
    <t>Column1SE 328</t>
  </si>
  <si>
    <t>Column1SE 329</t>
  </si>
  <si>
    <t>Column1SE 330</t>
  </si>
  <si>
    <t>Column1SE 331</t>
  </si>
  <si>
    <t>Column1SE 332</t>
  </si>
  <si>
    <t>Column1SE 333</t>
  </si>
  <si>
    <t>Column1SE 334</t>
  </si>
  <si>
    <t>Column1SE 335</t>
  </si>
  <si>
    <t>Column1SE 336</t>
  </si>
  <si>
    <t>Column1SE 337</t>
  </si>
  <si>
    <t>Column1SE 338</t>
  </si>
  <si>
    <t>Column1SE 339</t>
  </si>
  <si>
    <t>Column1SE 340</t>
  </si>
  <si>
    <t>Column1SE 341</t>
  </si>
  <si>
    <t>Column1SE 342</t>
  </si>
  <si>
    <t>Column1SE 343</t>
  </si>
  <si>
    <t>Column1SE 344</t>
  </si>
  <si>
    <t>Column1SE 345</t>
  </si>
  <si>
    <t>Column1SE 346</t>
  </si>
  <si>
    <t>Column1SE 347</t>
  </si>
  <si>
    <t>Column1SE 348</t>
  </si>
  <si>
    <t>Column1SE 349</t>
  </si>
  <si>
    <t>Column1SE 350</t>
  </si>
  <si>
    <t>Column1SE 351</t>
  </si>
  <si>
    <t>Column1SE 352</t>
  </si>
  <si>
    <t>Column1SE 353</t>
  </si>
  <si>
    <t>Column1SE 354</t>
  </si>
  <si>
    <t>Column1SE 355</t>
  </si>
  <si>
    <t>Column1SE 356</t>
  </si>
  <si>
    <t>Column1SE 357</t>
  </si>
  <si>
    <t>Column1SE 358</t>
  </si>
  <si>
    <t>Column1SE 359</t>
  </si>
  <si>
    <t>Column1SE 360</t>
  </si>
  <si>
    <t>Column1SE 361</t>
  </si>
  <si>
    <t>Column1SE 362</t>
  </si>
  <si>
    <t>Column1SE 363</t>
  </si>
  <si>
    <t>Column1SE 364</t>
  </si>
  <si>
    <t>Column1SE 365</t>
  </si>
  <si>
    <t>Column1SE 366</t>
  </si>
  <si>
    <t>Column1SE 367</t>
  </si>
  <si>
    <t>Column1SE 368</t>
  </si>
  <si>
    <t>Column1SE 369</t>
  </si>
  <si>
    <t>Column1SE 370</t>
  </si>
  <si>
    <t>Column1SE 371</t>
  </si>
  <si>
    <t>Column1SE 372</t>
  </si>
  <si>
    <t>Column1SE 373</t>
  </si>
  <si>
    <t>Column1SE 374</t>
  </si>
  <si>
    <t>Column1SE 375</t>
  </si>
  <si>
    <t>Column1SE 376</t>
  </si>
  <si>
    <t>Column1SE 377</t>
  </si>
  <si>
    <t>Column1SE 378</t>
  </si>
  <si>
    <t>Column1SE 379</t>
  </si>
  <si>
    <t>Column1SE 380</t>
  </si>
  <si>
    <t>Column1SE 381</t>
  </si>
  <si>
    <t>Column1SE 382</t>
  </si>
  <si>
    <t>Column1SE 383</t>
  </si>
  <si>
    <t>Column1SE 384</t>
  </si>
  <si>
    <t>Column1SE 385</t>
  </si>
  <si>
    <t>Column1SE 386</t>
  </si>
  <si>
    <t>Column1SE 387</t>
  </si>
  <si>
    <t>Column1SE 388</t>
  </si>
  <si>
    <t>Column1SE 389</t>
  </si>
  <si>
    <t>Column1SE 390</t>
  </si>
  <si>
    <t>Column1SE 391</t>
  </si>
  <si>
    <t>Column1SE 392</t>
  </si>
  <si>
    <t>Column1SE 393</t>
  </si>
  <si>
    <t>Column1SE 394</t>
  </si>
  <si>
    <t>Column1SE 395</t>
  </si>
  <si>
    <t>Column1SE 396</t>
  </si>
  <si>
    <t>Column1SE 397</t>
  </si>
  <si>
    <t>Column1SE 398</t>
  </si>
  <si>
    <t>Column1SE 399</t>
  </si>
  <si>
    <t>Column11SE 30</t>
  </si>
  <si>
    <t>Column11SE 31</t>
  </si>
  <si>
    <t>Column11SE 32</t>
  </si>
  <si>
    <t>Column11SE 33</t>
  </si>
  <si>
    <t>Column11SE 34</t>
  </si>
  <si>
    <t>Column11SE 35</t>
  </si>
  <si>
    <t>Column11SE 36</t>
  </si>
  <si>
    <t>Column11SE 37</t>
  </si>
  <si>
    <t>Column11SE 38</t>
  </si>
  <si>
    <t>Column11SE 39</t>
  </si>
  <si>
    <t>Column111SE 3</t>
  </si>
  <si>
    <t>Column112SE 3</t>
  </si>
  <si>
    <t>Column113SE 3</t>
  </si>
  <si>
    <t>Column114SE 3</t>
  </si>
  <si>
    <t>Column115SE 3</t>
  </si>
  <si>
    <t>Column116SE 3</t>
  </si>
  <si>
    <t>Column117SE 3</t>
  </si>
  <si>
    <t>Column118SE 3</t>
  </si>
  <si>
    <t>Column119SE 3</t>
  </si>
  <si>
    <t>Column120SE 3</t>
  </si>
  <si>
    <t>Column12SE 30</t>
  </si>
  <si>
    <t>Column12SE 31</t>
  </si>
  <si>
    <t>Column12SE 32</t>
  </si>
  <si>
    <t>Column12SE 33</t>
  </si>
  <si>
    <t>Column12SE 34</t>
  </si>
  <si>
    <t>Column12SE 35</t>
  </si>
  <si>
    <t>Column12SE 36</t>
  </si>
  <si>
    <t>Column12SE 37</t>
  </si>
  <si>
    <t>Column12SE 38</t>
  </si>
  <si>
    <t>Column12SE 39</t>
  </si>
  <si>
    <t>Column121SE 3</t>
  </si>
  <si>
    <t>Column122SE 3</t>
  </si>
  <si>
    <t>Column123SE 3</t>
  </si>
  <si>
    <t>Column124SE 3</t>
  </si>
  <si>
    <t>Column125SE 3</t>
  </si>
  <si>
    <t>Column126SE 3</t>
  </si>
  <si>
    <t>Column127SE 3</t>
  </si>
  <si>
    <t>Column128SE 3</t>
  </si>
  <si>
    <t>Column129SE 3</t>
  </si>
  <si>
    <t>Column130SE 3</t>
  </si>
  <si>
    <t>Column13SE 30</t>
  </si>
  <si>
    <t>Column13SE 31</t>
  </si>
  <si>
    <t>Column13SE 32</t>
  </si>
  <si>
    <t>Column13SE 33</t>
  </si>
  <si>
    <t>Column13SE 34</t>
  </si>
  <si>
    <t>Column13SE 35</t>
  </si>
  <si>
    <t>Column13SE 36</t>
  </si>
  <si>
    <t>Column13SE 37</t>
  </si>
  <si>
    <t>Column13SE 38</t>
  </si>
  <si>
    <t>Column13SE 39</t>
  </si>
  <si>
    <t>Column131SE 3</t>
  </si>
  <si>
    <t>Column132SE 3</t>
  </si>
  <si>
    <t>Column133SE 3</t>
  </si>
  <si>
    <t>Column134SE 3</t>
  </si>
  <si>
    <t>Column135SE 3</t>
  </si>
  <si>
    <t>Column136SE 3</t>
  </si>
  <si>
    <t>Column137SE 3</t>
  </si>
  <si>
    <t>Column138SE 3</t>
  </si>
  <si>
    <t>Column139SE 3</t>
  </si>
  <si>
    <t>Column140SE 3</t>
  </si>
  <si>
    <t>Column14SE 30</t>
  </si>
  <si>
    <t>Column14SE 31</t>
  </si>
  <si>
    <t>Column14SE 32</t>
  </si>
  <si>
    <t>Column14SE 33</t>
  </si>
  <si>
    <t>Column14SE 34</t>
  </si>
  <si>
    <t>Column14SE 35</t>
  </si>
  <si>
    <t>Column14SE 36</t>
  </si>
  <si>
    <t>Column14SE 37</t>
  </si>
  <si>
    <t>Column14SE 38</t>
  </si>
  <si>
    <t>Column14SE 39</t>
  </si>
  <si>
    <t>Column141SE 3</t>
  </si>
  <si>
    <t>Column142SE 3</t>
  </si>
  <si>
    <t>Column143SE 3</t>
  </si>
  <si>
    <t>Column144SE 3</t>
  </si>
  <si>
    <t>Column145SE 3</t>
  </si>
  <si>
    <t>Column146SE 3</t>
  </si>
  <si>
    <t>Column147SE 3</t>
  </si>
  <si>
    <t>Column148SE 3</t>
  </si>
  <si>
    <t>Column149SE 3</t>
  </si>
  <si>
    <t>Column150SE 3</t>
  </si>
  <si>
    <t>Column15SE 30</t>
  </si>
  <si>
    <t>Column15SE 31</t>
  </si>
  <si>
    <t>Column15SE 32</t>
  </si>
  <si>
    <t>Column15SE 33</t>
  </si>
  <si>
    <t>Column15SE 34</t>
  </si>
  <si>
    <t>Column15SE 35</t>
  </si>
  <si>
    <t>Column15SE 36</t>
  </si>
  <si>
    <t>Column15SE 37</t>
  </si>
  <si>
    <t>Column15SE 38</t>
  </si>
  <si>
    <t>Column15SE 39</t>
  </si>
  <si>
    <t>Column151SE 3</t>
  </si>
  <si>
    <t>Column152SE 3</t>
  </si>
  <si>
    <t>Column153SE 3</t>
  </si>
  <si>
    <t>Column154SE 3</t>
  </si>
  <si>
    <t>Column155SE 3</t>
  </si>
  <si>
    <t>Column156SE 3</t>
  </si>
  <si>
    <t>Column157SE 3</t>
  </si>
  <si>
    <t>Column158SE 3</t>
  </si>
  <si>
    <t>Column159SE 3</t>
  </si>
  <si>
    <t>Column160SE 3</t>
  </si>
  <si>
    <t>Column16SE 30</t>
  </si>
  <si>
    <t>Column16SE 31</t>
  </si>
  <si>
    <t>Column16SE 32</t>
  </si>
  <si>
    <t>Column16SE 33</t>
  </si>
  <si>
    <t>Column16SE 34</t>
  </si>
  <si>
    <t>Column16SE 35</t>
  </si>
  <si>
    <t>Column16SE 36</t>
  </si>
  <si>
    <t>Column16SE 37</t>
  </si>
  <si>
    <t>Column16SE 38</t>
  </si>
  <si>
    <t>Column16SE 39</t>
  </si>
  <si>
    <t>Column161SE 3</t>
  </si>
  <si>
    <t>Column162SE 3</t>
  </si>
  <si>
    <t>Column163SE 3</t>
  </si>
  <si>
    <t>Ethos Classical</t>
  </si>
  <si>
    <t>Academy For Classical Education</t>
  </si>
  <si>
    <t>DISTRICT</t>
  </si>
  <si>
    <t xml:space="preserve">
FY20
Title I, Part A Allocation
</t>
  </si>
  <si>
    <t xml:space="preserve">
FY20
Title I, Part A 
N &amp; D Reserve
</t>
  </si>
  <si>
    <t>1% Required Parent Involvement</t>
  </si>
  <si>
    <t>Indirect Restricted 
Cost Rate</t>
  </si>
  <si>
    <t>Maximum 
Indirect Cost</t>
  </si>
  <si>
    <t>International Charter Academy of Georgia</t>
  </si>
  <si>
    <t>Mountain Education Charter High School</t>
  </si>
  <si>
    <t>Atlanta Unbound Academy</t>
  </si>
  <si>
    <t>Baconton Community Charter School</t>
  </si>
  <si>
    <t>Brookhaven Innovation Academy</t>
  </si>
  <si>
    <t>Cirrus Charter Academy</t>
  </si>
  <si>
    <t>Coastal Plains Education Charter School</t>
  </si>
  <si>
    <t xml:space="preserve">Delta STEAM </t>
  </si>
  <si>
    <t>Dubois Integrity Academy</t>
  </si>
  <si>
    <t>Foothills Charter High School</t>
  </si>
  <si>
    <t xml:space="preserve">Furlow Charter School </t>
  </si>
  <si>
    <t>Genesis Academy for Boys</t>
  </si>
  <si>
    <t>Genesis Academy for Girls</t>
  </si>
  <si>
    <t xml:space="preserve">Georgia Fugees Academy Charter School  </t>
  </si>
  <si>
    <t xml:space="preserve">Harriet Tubman School of Science and Technology </t>
  </si>
  <si>
    <t>Ivy Preparatory Academy, Inc</t>
  </si>
  <si>
    <t>Liberty Tech Charter Academy</t>
  </si>
  <si>
    <t>Odyssey School</t>
  </si>
  <si>
    <t>School for Arts-Infused Learning (SAIL)</t>
  </si>
  <si>
    <t>SLAM Academy</t>
  </si>
  <si>
    <t>Southwest Georgia S.T.E.M. Charter Academy</t>
  </si>
  <si>
    <t>Spring Creek Charter Academy</t>
  </si>
  <si>
    <t>Utopian Academy for the Arts Charter School</t>
  </si>
  <si>
    <t xml:space="preserve">Yi Hwang Acadmy of Language Excellence </t>
  </si>
  <si>
    <t>Restricted Indirect 
Cost Rate</t>
  </si>
  <si>
    <t>NA</t>
  </si>
  <si>
    <t xml:space="preserve">
FY20
Title I, Part A 
N &amp; D Reserve
(included in the Title I, Part A Allocation)
</t>
  </si>
  <si>
    <t>Maximum 
Indirect Cost
(Does Not Include Transferred Funds)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</si>
</sst>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&quot;$&quot;#,##0"/>
    <numFmt numFmtId="166" formatCode="m/d/yyyy\ h:mm\ AM/PM"/>
    <numFmt numFmtId="167" formatCode="0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1"/>
      <name val="Helvetica LT Std"/>
      <family val="2"/>
    </font>
    <font>
      <b/>
      <sz val="11"/>
      <color theme="1"/>
      <name val="Helvetica LT Std"/>
      <family val="2"/>
    </font>
    <font>
      <sz val="11"/>
      <color theme="1"/>
      <name val="Helvetica LT Std"/>
      <family val="2"/>
    </font>
    <font>
      <sz val="11"/>
      <name val="Helvetica LT Std"/>
      <family val="2"/>
    </font>
    <font>
      <sz val="11"/>
      <name val="Arial"/>
      <family val="2"/>
    </font>
    <font>
      <sz val="10"/>
      <name val="Helvetica LT Std"/>
      <family val="2"/>
    </font>
    <font>
      <sz val="10"/>
      <color theme="1"/>
      <name val="Helvetica LT Std"/>
      <family val="2"/>
    </font>
    <font>
      <b/>
      <sz val="10"/>
      <color theme="1"/>
      <name val="Helvetica LT Std"/>
      <family val="2"/>
    </font>
  </fonts>
  <fills count="13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D34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/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/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Protection="0">
      <alignment vertical="center"/>
    </xf>
    <xf numFmtId="0" fontId="7" fillId="0" borderId="0" applyNumberFormat="0" applyFill="0" applyBorder="0" applyProtection="0">
      <alignment vertical="center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4" fontId="6" fillId="0" borderId="0" applyFont="0" applyFill="0" applyBorder="0" applyAlignment="0" applyProtection="0">
      <alignment vertical="center"/>
    </xf>
    <xf numFmtId="166" fontId="6" fillId="0" borderId="0" applyFont="0" applyFill="0" applyBorder="0" applyAlignment="0" applyProtection="0">
      <alignment vertical="center"/>
    </xf>
    <xf numFmtId="0" fontId="7" fillId="0" borderId="0" applyNumberFormat="0" applyFill="0" applyAlignment="0" applyProtection="0">
      <alignment vertical="center"/>
    </xf>
    <xf numFmtId="1" fontId="6" fillId="0" borderId="0" applyFont="0" applyFill="0" applyBorder="0" applyAlignment="0" applyProtection="0">
      <alignment vertical="center"/>
    </xf>
    <xf numFmtId="0" fontId="6" fillId="0" borderId="0"/>
    <xf numFmtId="0" fontId="1" fillId="0" borderId="0"/>
    <xf numFmtId="167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NumberFormat="0" applyFill="0" applyProtection="0">
      <alignment vertical="center" textRotation="90"/>
    </xf>
    <xf numFmtId="0" fontId="7" fillId="0" borderId="0" applyNumberFormat="0" applyFill="0" applyProtection="0">
      <alignment vertical="center" textRotation="90" wrapText="1"/>
    </xf>
    <xf numFmtId="0" fontId="6" fillId="0" borderId="0" applyNumberFormat="0" applyFill="0" applyBorder="0" applyProtection="0">
      <alignment vertical="center" wrapText="1"/>
    </xf>
  </cellStyleXfs>
  <cellXfs count="130">
    <xf numFmtId="0" fontId="0" fillId="0" borderId="0" xfId="0"/>
    <xf numFmtId="0" fontId="3" fillId="2" borderId="3" xfId="0" applyFont="1" applyFill="1" applyBorder="1" applyAlignment="1">
      <alignment horizontal="center" vertical="center" wrapText="1"/>
    </xf>
    <xf numFmtId="0" fontId="4" fillId="0" borderId="3" xfId="2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7" fillId="0" borderId="5" xfId="3" applyFont="1" applyBorder="1" applyAlignment="1">
      <alignment horizontal="left" vertical="center" wrapText="1"/>
    </xf>
    <xf numFmtId="165" fontId="8" fillId="4" borderId="5" xfId="3" applyNumberFormat="1" applyFont="1" applyFill="1" applyBorder="1" applyAlignment="1">
      <alignment horizontal="center" vertical="center" wrapText="1"/>
    </xf>
    <xf numFmtId="165" fontId="9" fillId="0" borderId="5" xfId="3" applyNumberFormat="1" applyFont="1" applyBorder="1" applyAlignment="1">
      <alignment horizontal="center" vertical="center" wrapText="1"/>
    </xf>
    <xf numFmtId="165" fontId="8" fillId="4" borderId="6" xfId="3" applyNumberFormat="1" applyFont="1" applyFill="1" applyBorder="1" applyAlignment="1">
      <alignment horizontal="center" vertical="center" wrapText="1"/>
    </xf>
    <xf numFmtId="165" fontId="7" fillId="0" borderId="7" xfId="3" applyNumberFormat="1" applyFont="1" applyBorder="1" applyAlignment="1">
      <alignment horizontal="center" vertical="center" wrapText="1"/>
    </xf>
    <xf numFmtId="165" fontId="9" fillId="0" borderId="8" xfId="3" applyNumberFormat="1" applyFont="1" applyBorder="1" applyAlignment="1">
      <alignment horizontal="center" vertical="center" wrapText="1"/>
    </xf>
    <xf numFmtId="165" fontId="7" fillId="0" borderId="8" xfId="3" applyNumberFormat="1" applyFont="1" applyBorder="1" applyAlignment="1">
      <alignment horizontal="center" vertical="center" wrapText="1"/>
    </xf>
    <xf numFmtId="6" fontId="7" fillId="0" borderId="6" xfId="3" applyNumberFormat="1" applyFont="1" applyBorder="1" applyAlignment="1">
      <alignment horizontal="center" vertical="center" wrapText="1"/>
    </xf>
    <xf numFmtId="165" fontId="7" fillId="0" borderId="6" xfId="3" applyNumberFormat="1" applyFont="1" applyBorder="1" applyAlignment="1">
      <alignment horizontal="center" vertical="center" wrapText="1"/>
    </xf>
    <xf numFmtId="0" fontId="6" fillId="0" borderId="0" xfId="3" applyAlignment="1">
      <alignment wrapText="1"/>
    </xf>
    <xf numFmtId="6" fontId="8" fillId="4" borderId="11" xfId="3" applyNumberFormat="1" applyFont="1" applyFill="1" applyBorder="1" applyAlignment="1">
      <alignment horizontal="right" wrapText="1"/>
    </xf>
    <xf numFmtId="6" fontId="8" fillId="4" borderId="12" xfId="3" applyNumberFormat="1" applyFont="1" applyFill="1" applyBorder="1" applyAlignment="1">
      <alignment horizontal="right" wrapText="1"/>
    </xf>
    <xf numFmtId="6" fontId="10" fillId="4" borderId="10" xfId="0" applyNumberFormat="1" applyFont="1" applyFill="1" applyBorder="1" applyAlignment="1">
      <alignment horizontal="right"/>
    </xf>
    <xf numFmtId="0" fontId="7" fillId="0" borderId="1" xfId="3" applyFont="1" applyBorder="1" applyAlignment="1">
      <alignment horizontal="left" wrapText="1"/>
    </xf>
    <xf numFmtId="6" fontId="8" fillId="4" borderId="1" xfId="3" applyNumberFormat="1" applyFont="1" applyFill="1" applyBorder="1" applyAlignment="1">
      <alignment horizontal="right" wrapText="1"/>
    </xf>
    <xf numFmtId="6" fontId="6" fillId="0" borderId="1" xfId="3" applyNumberFormat="1" applyBorder="1" applyAlignment="1">
      <alignment horizontal="right" wrapText="1"/>
    </xf>
    <xf numFmtId="6" fontId="8" fillId="4" borderId="16" xfId="3" applyNumberFormat="1" applyFont="1" applyFill="1" applyBorder="1" applyAlignment="1">
      <alignment horizontal="right" wrapText="1"/>
    </xf>
    <xf numFmtId="6" fontId="6" fillId="0" borderId="2" xfId="3" applyNumberFormat="1" applyBorder="1" applyAlignment="1">
      <alignment horizontal="right" wrapText="1"/>
    </xf>
    <xf numFmtId="6" fontId="6" fillId="0" borderId="16" xfId="3" applyNumberFormat="1" applyBorder="1" applyAlignment="1">
      <alignment horizontal="right" wrapText="1"/>
    </xf>
    <xf numFmtId="6" fontId="10" fillId="4" borderId="1" xfId="0" applyNumberFormat="1" applyFont="1" applyFill="1" applyBorder="1" applyAlignment="1">
      <alignment horizontal="right"/>
    </xf>
    <xf numFmtId="6" fontId="11" fillId="0" borderId="2" xfId="0" applyNumberFormat="1" applyFont="1" applyBorder="1" applyAlignment="1">
      <alignment horizontal="right"/>
    </xf>
    <xf numFmtId="6" fontId="6" fillId="0" borderId="0" xfId="3" applyNumberFormat="1" applyAlignment="1">
      <alignment wrapText="1"/>
    </xf>
    <xf numFmtId="6" fontId="10" fillId="4" borderId="17" xfId="0" applyNumberFormat="1" applyFont="1" applyFill="1" applyBorder="1" applyAlignment="1">
      <alignment horizontal="right"/>
    </xf>
    <xf numFmtId="6" fontId="11" fillId="0" borderId="18" xfId="0" applyNumberFormat="1" applyFont="1" applyBorder="1" applyAlignment="1">
      <alignment horizontal="right"/>
    </xf>
    <xf numFmtId="6" fontId="11" fillId="0" borderId="15" xfId="0" applyNumberFormat="1" applyFont="1" applyBorder="1" applyAlignment="1">
      <alignment horizontal="right"/>
    </xf>
    <xf numFmtId="0" fontId="7" fillId="0" borderId="17" xfId="3" applyFont="1" applyBorder="1" applyAlignment="1">
      <alignment horizontal="left" wrapText="1"/>
    </xf>
    <xf numFmtId="6" fontId="8" fillId="4" borderId="20" xfId="3" applyNumberFormat="1" applyFont="1" applyFill="1" applyBorder="1" applyAlignment="1">
      <alignment horizontal="right" wrapText="1"/>
    </xf>
    <xf numFmtId="6" fontId="6" fillId="0" borderId="20" xfId="3" applyNumberFormat="1" applyBorder="1" applyAlignment="1">
      <alignment horizontal="right" wrapText="1"/>
    </xf>
    <xf numFmtId="6" fontId="8" fillId="4" borderId="23" xfId="3" applyNumberFormat="1" applyFont="1" applyFill="1" applyBorder="1" applyAlignment="1">
      <alignment horizontal="right" wrapText="1"/>
    </xf>
    <xf numFmtId="0" fontId="6" fillId="0" borderId="0" xfId="3" applyAlignment="1">
      <alignment horizontal="left" wrapText="1"/>
    </xf>
    <xf numFmtId="165" fontId="8" fillId="0" borderId="0" xfId="3" applyNumberFormat="1" applyFont="1" applyAlignment="1">
      <alignment horizontal="center" wrapText="1"/>
    </xf>
    <xf numFmtId="165" fontId="6" fillId="0" borderId="0" xfId="3" applyNumberFormat="1" applyAlignment="1">
      <alignment horizontal="center" wrapText="1"/>
    </xf>
    <xf numFmtId="6" fontId="6" fillId="0" borderId="0" xfId="3" applyNumberFormat="1" applyAlignment="1">
      <alignment horizontal="center" wrapText="1"/>
    </xf>
    <xf numFmtId="0" fontId="8" fillId="0" borderId="0" xfId="3" applyFont="1" applyAlignment="1">
      <alignment wrapText="1"/>
    </xf>
    <xf numFmtId="165" fontId="8" fillId="4" borderId="0" xfId="3" applyNumberFormat="1" applyFont="1" applyFill="1" applyAlignment="1">
      <alignment horizontal="center" wrapText="1"/>
    </xf>
    <xf numFmtId="0" fontId="8" fillId="4" borderId="0" xfId="3" applyFont="1" applyFill="1" applyAlignment="1">
      <alignment wrapText="1"/>
    </xf>
    <xf numFmtId="0" fontId="7" fillId="0" borderId="10" xfId="3" applyFont="1" applyBorder="1" applyAlignment="1">
      <alignment horizontal="left" wrapText="1"/>
    </xf>
    <xf numFmtId="6" fontId="6" fillId="0" borderId="11" xfId="3" applyNumberFormat="1" applyBorder="1" applyAlignment="1">
      <alignment horizontal="right" wrapText="1"/>
    </xf>
    <xf numFmtId="6" fontId="6" fillId="0" borderId="13" xfId="3" applyNumberFormat="1" applyBorder="1" applyAlignment="1">
      <alignment horizontal="right" wrapText="1"/>
    </xf>
    <xf numFmtId="6" fontId="6" fillId="0" borderId="12" xfId="3" applyNumberFormat="1" applyBorder="1" applyAlignment="1">
      <alignment horizontal="right" wrapText="1"/>
    </xf>
    <xf numFmtId="6" fontId="11" fillId="0" borderId="13" xfId="0" applyNumberFormat="1" applyFont="1" applyBorder="1" applyAlignment="1">
      <alignment horizontal="right"/>
    </xf>
    <xf numFmtId="6" fontId="6" fillId="0" borderId="14" xfId="3" applyNumberFormat="1" applyBorder="1" applyAlignment="1">
      <alignment horizontal="right" wrapText="1"/>
    </xf>
    <xf numFmtId="2" fontId="7" fillId="0" borderId="4" xfId="3" applyNumberFormat="1" applyFont="1" applyBorder="1" applyAlignment="1">
      <alignment horizontal="left" vertical="center" wrapText="1"/>
    </xf>
    <xf numFmtId="2" fontId="7" fillId="0" borderId="9" xfId="3" applyNumberFormat="1" applyFont="1" applyBorder="1" applyAlignment="1">
      <alignment horizontal="left" wrapText="1"/>
    </xf>
    <xf numFmtId="2" fontId="7" fillId="0" borderId="15" xfId="3" applyNumberFormat="1" applyFont="1" applyBorder="1" applyAlignment="1">
      <alignment horizontal="left" wrapText="1"/>
    </xf>
    <xf numFmtId="2" fontId="7" fillId="0" borderId="19" xfId="3" applyNumberFormat="1" applyFont="1" applyBorder="1" applyAlignment="1">
      <alignment horizontal="left" wrapText="1"/>
    </xf>
    <xf numFmtId="2" fontId="6" fillId="0" borderId="0" xfId="3" applyNumberFormat="1" applyAlignment="1">
      <alignment horizontal="left" wrapText="1"/>
    </xf>
    <xf numFmtId="2" fontId="6" fillId="0" borderId="15" xfId="3" applyNumberFormat="1" applyBorder="1" applyAlignment="1">
      <alignment horizontal="left" wrapText="1"/>
    </xf>
    <xf numFmtId="2" fontId="7" fillId="0" borderId="21" xfId="3" applyNumberFormat="1" applyFont="1" applyBorder="1" applyAlignment="1">
      <alignment horizontal="left" wrapText="1"/>
    </xf>
    <xf numFmtId="0" fontId="7" fillId="0" borderId="22" xfId="3" applyFont="1" applyBorder="1" applyAlignment="1">
      <alignment horizontal="left" wrapText="1"/>
    </xf>
    <xf numFmtId="6" fontId="6" fillId="0" borderId="23" xfId="3" applyNumberFormat="1" applyBorder="1" applyAlignment="1">
      <alignment horizontal="right" wrapText="1"/>
    </xf>
    <xf numFmtId="164" fontId="5" fillId="3" borderId="1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left" vertical="center"/>
    </xf>
    <xf numFmtId="0" fontId="16" fillId="0" borderId="0" xfId="0" applyFont="1" applyAlignment="1">
      <alignment wrapText="1"/>
    </xf>
    <xf numFmtId="0" fontId="16" fillId="0" borderId="0" xfId="0" applyFont="1"/>
    <xf numFmtId="0" fontId="16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1" xfId="1" applyFont="1" applyBorder="1" applyAlignment="1">
      <alignment horizontal="left" vertical="center"/>
    </xf>
    <xf numFmtId="0" fontId="16" fillId="0" borderId="1" xfId="1" applyFont="1" applyBorder="1" applyAlignment="1">
      <alignment horizontal="left" vertical="center"/>
    </xf>
    <xf numFmtId="0" fontId="16" fillId="5" borderId="0" xfId="0" applyFont="1" applyFill="1"/>
    <xf numFmtId="0" fontId="16" fillId="0" borderId="0" xfId="0" applyFont="1" applyFill="1"/>
    <xf numFmtId="0" fontId="16" fillId="5" borderId="0" xfId="0" applyFont="1" applyFill="1" applyAlignment="1">
      <alignment horizontal="center"/>
    </xf>
    <xf numFmtId="0" fontId="16" fillId="6" borderId="0" xfId="0" applyFont="1" applyFill="1"/>
    <xf numFmtId="4" fontId="15" fillId="5" borderId="0" xfId="0" applyNumberFormat="1" applyFont="1" applyFill="1"/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165" fontId="14" fillId="7" borderId="1" xfId="1" applyNumberFormat="1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65" fontId="17" fillId="10" borderId="1" xfId="0" applyNumberFormat="1" applyFont="1" applyFill="1" applyBorder="1" applyAlignment="1">
      <alignment horizontal="center" vertical="center" wrapText="1"/>
    </xf>
    <xf numFmtId="2" fontId="16" fillId="6" borderId="1" xfId="0" applyNumberFormat="1" applyFont="1" applyFill="1" applyBorder="1" applyAlignment="1">
      <alignment horizontal="center" vertical="center" wrapText="1"/>
    </xf>
    <xf numFmtId="165" fontId="1" fillId="10" borderId="1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6" fontId="17" fillId="8" borderId="1" xfId="3" applyNumberFormat="1" applyFont="1" applyFill="1" applyBorder="1" applyAlignment="1">
      <alignment horizontal="center" vertical="center" wrapText="1"/>
    </xf>
    <xf numFmtId="44" fontId="14" fillId="7" borderId="1" xfId="1" applyNumberFormat="1" applyFont="1" applyFill="1" applyBorder="1" applyAlignment="1">
      <alignment horizontal="center" vertical="center"/>
    </xf>
    <xf numFmtId="6" fontId="17" fillId="9" borderId="1" xfId="3" applyNumberFormat="1" applyFont="1" applyFill="1" applyBorder="1" applyAlignment="1">
      <alignment horizontal="center" vertical="center" wrapText="1"/>
    </xf>
    <xf numFmtId="165" fontId="18" fillId="11" borderId="24" xfId="3" applyNumberFormat="1" applyFont="1" applyFill="1" applyBorder="1" applyAlignment="1">
      <alignment horizontal="center" vertical="center" wrapText="1"/>
    </xf>
    <xf numFmtId="44" fontId="14" fillId="7" borderId="1" xfId="1" applyNumberFormat="1" applyFont="1" applyFill="1" applyBorder="1" applyAlignment="1">
      <alignment horizontal="center" vertical="center" wrapText="1"/>
    </xf>
    <xf numFmtId="3" fontId="6" fillId="0" borderId="1" xfId="22" applyNumberFormat="1" applyBorder="1" applyAlignment="1">
      <alignment horizontal="center" wrapText="1"/>
    </xf>
    <xf numFmtId="3" fontId="19" fillId="12" borderId="1" xfId="22" applyNumberFormat="1" applyFont="1" applyFill="1" applyBorder="1" applyAlignment="1">
      <alignment horizontal="center" wrapText="1"/>
    </xf>
    <xf numFmtId="6" fontId="19" fillId="6" borderId="25" xfId="3" applyNumberFormat="1" applyFont="1" applyFill="1" applyBorder="1" applyAlignment="1">
      <alignment horizontal="center" vertical="center" wrapText="1"/>
    </xf>
    <xf numFmtId="2" fontId="20" fillId="6" borderId="26" xfId="0" applyNumberFormat="1" applyFont="1" applyFill="1" applyBorder="1" applyAlignment="1">
      <alignment horizontal="center" vertical="center" wrapText="1"/>
    </xf>
    <xf numFmtId="2" fontId="20" fillId="6" borderId="26" xfId="0" applyNumberFormat="1" applyFont="1" applyFill="1" applyBorder="1" applyAlignment="1">
      <alignment horizontal="left" vertical="center" wrapText="1"/>
    </xf>
    <xf numFmtId="6" fontId="19" fillId="6" borderId="25" xfId="3" applyNumberFormat="1" applyFont="1" applyFill="1" applyBorder="1" applyAlignment="1">
      <alignment horizontal="right" vertical="center" wrapText="1"/>
    </xf>
    <xf numFmtId="6" fontId="19" fillId="6" borderId="27" xfId="3" applyNumberFormat="1" applyFont="1" applyFill="1" applyBorder="1" applyAlignment="1">
      <alignment horizontal="center" vertical="center" wrapText="1"/>
    </xf>
    <xf numFmtId="2" fontId="20" fillId="6" borderId="2" xfId="0" applyNumberFormat="1" applyFont="1" applyFill="1" applyBorder="1" applyAlignment="1">
      <alignment horizontal="left" vertical="center" wrapText="1"/>
    </xf>
    <xf numFmtId="6" fontId="19" fillId="6" borderId="27" xfId="3" applyNumberFormat="1" applyFont="1" applyFill="1" applyBorder="1" applyAlignment="1">
      <alignment horizontal="right" vertical="center" wrapText="1"/>
    </xf>
    <xf numFmtId="0" fontId="20" fillId="6" borderId="2" xfId="0" applyFont="1" applyFill="1" applyBorder="1" applyAlignment="1">
      <alignment horizontal="left" vertical="center" wrapText="1"/>
    </xf>
    <xf numFmtId="0" fontId="20" fillId="6" borderId="2" xfId="0" applyFont="1" applyFill="1" applyBorder="1" applyAlignment="1">
      <alignment horizontal="left" vertical="center"/>
    </xf>
    <xf numFmtId="0" fontId="20" fillId="6" borderId="2" xfId="0" applyFont="1" applyFill="1" applyBorder="1" applyAlignment="1">
      <alignment horizontal="left"/>
    </xf>
    <xf numFmtId="3" fontId="19" fillId="9" borderId="1" xfId="3" applyNumberFormat="1" applyFont="1" applyFill="1" applyBorder="1" applyAlignment="1">
      <alignment horizontal="center" vertical="center" wrapText="1"/>
    </xf>
    <xf numFmtId="3" fontId="6" fillId="6" borderId="1" xfId="22" applyNumberFormat="1" applyFill="1" applyBorder="1" applyAlignment="1">
      <alignment horizontal="center" wrapText="1"/>
    </xf>
    <xf numFmtId="2" fontId="20" fillId="6" borderId="2" xfId="0" applyNumberFormat="1" applyFont="1" applyFill="1" applyBorder="1" applyAlignment="1">
      <alignment horizontal="left"/>
    </xf>
    <xf numFmtId="3" fontId="14" fillId="7" borderId="1" xfId="1" applyNumberFormat="1" applyFont="1" applyFill="1" applyBorder="1" applyAlignment="1">
      <alignment horizontal="center" vertical="center" wrapText="1"/>
    </xf>
    <xf numFmtId="3" fontId="16" fillId="5" borderId="0" xfId="0" applyNumberFormat="1" applyFont="1" applyFill="1"/>
    <xf numFmtId="3" fontId="19" fillId="12" borderId="1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/>
    <xf numFmtId="3" fontId="15" fillId="5" borderId="0" xfId="0" applyNumberFormat="1" applyFont="1" applyFill="1"/>
    <xf numFmtId="3" fontId="15" fillId="7" borderId="25" xfId="0" applyNumberFormat="1" applyFont="1" applyFill="1" applyBorder="1" applyAlignment="1">
      <alignment horizontal="center" vertical="center" wrapText="1"/>
    </xf>
    <xf numFmtId="3" fontId="19" fillId="11" borderId="24" xfId="3" applyNumberFormat="1" applyFont="1" applyFill="1" applyBorder="1" applyAlignment="1">
      <alignment horizontal="center" vertical="center" wrapText="1"/>
    </xf>
    <xf numFmtId="3" fontId="16" fillId="0" borderId="0" xfId="0" applyNumberFormat="1" applyFont="1"/>
    <xf numFmtId="0" fontId="21" fillId="0" borderId="1" xfId="0" applyFont="1" applyFill="1" applyBorder="1" applyAlignment="1">
      <alignment wrapText="1"/>
    </xf>
    <xf numFmtId="3" fontId="19" fillId="0" borderId="1" xfId="0" applyNumberFormat="1" applyFont="1" applyFill="1" applyBorder="1" applyAlignment="1">
      <alignment horizontal="center" vertical="center" wrapText="1"/>
    </xf>
    <xf numFmtId="6" fontId="19" fillId="0" borderId="27" xfId="3" applyNumberFormat="1" applyFont="1" applyFill="1" applyBorder="1" applyAlignment="1">
      <alignment horizontal="right" vertical="center" wrapText="1"/>
    </xf>
    <xf numFmtId="2" fontId="20" fillId="0" borderId="2" xfId="0" applyNumberFormat="1" applyFont="1" applyFill="1" applyBorder="1" applyAlignment="1">
      <alignment horizontal="left" vertical="center" wrapText="1"/>
    </xf>
    <xf numFmtId="2" fontId="20" fillId="0" borderId="2" xfId="0" applyNumberFormat="1" applyFont="1" applyFill="1" applyBorder="1" applyAlignment="1">
      <alignment horizontal="left"/>
    </xf>
    <xf numFmtId="3" fontId="19" fillId="0" borderId="27" xfId="3" applyNumberFormat="1" applyFont="1" applyFill="1" applyBorder="1" applyAlignment="1">
      <alignment horizontal="right" vertical="center" wrapText="1"/>
    </xf>
    <xf numFmtId="3" fontId="16" fillId="6" borderId="0" xfId="0" applyNumberFormat="1" applyFont="1" applyFill="1"/>
    <xf numFmtId="3" fontId="17" fillId="6" borderId="0" xfId="0" applyNumberFormat="1" applyFont="1" applyFill="1"/>
    <xf numFmtId="3" fontId="15" fillId="6" borderId="0" xfId="0" applyNumberFormat="1" applyFont="1" applyFill="1"/>
    <xf numFmtId="4" fontId="15" fillId="6" borderId="0" xfId="0" applyNumberFormat="1" applyFont="1" applyFill="1"/>
    <xf numFmtId="0" fontId="16" fillId="6" borderId="0" xfId="0" applyFont="1" applyFill="1" applyAlignment="1">
      <alignment horizontal="center"/>
    </xf>
    <xf numFmtId="0" fontId="20" fillId="0" borderId="1" xfId="0" applyFont="1" applyFill="1" applyBorder="1" applyAlignment="1">
      <alignment horizontal="center" wrapText="1"/>
    </xf>
    <xf numFmtId="44" fontId="14" fillId="7" borderId="25" xfId="1" applyNumberFormat="1" applyFont="1" applyFill="1" applyBorder="1" applyAlignment="1">
      <alignment horizontal="center" vertical="center" wrapText="1"/>
    </xf>
    <xf numFmtId="44" fontId="14" fillId="7" borderId="2" xfId="1" applyNumberFormat="1" applyFont="1" applyFill="1" applyBorder="1" applyAlignment="1">
      <alignment horizontal="center" vertical="center" wrapText="1"/>
    </xf>
  </cellXfs>
  <cellStyles count="54">
    <cellStyle name="Bold" xfId="4" xr:uid="{00000000-0005-0000-0000-000000000000}"/>
    <cellStyle name="BoldUnderline" xfId="5" xr:uid="{00000000-0005-0000-0000-000001000000}"/>
    <cellStyle name="BoldWrapped" xfId="6" xr:uid="{00000000-0005-0000-0000-000002000000}"/>
    <cellStyle name="Comma 2" xfId="7" xr:uid="{00000000-0005-0000-0000-000003000000}"/>
    <cellStyle name="Comma 3" xfId="8" xr:uid="{00000000-0005-0000-0000-000004000000}"/>
    <cellStyle name="Comma 3 2" xfId="9" xr:uid="{00000000-0005-0000-0000-000005000000}"/>
    <cellStyle name="Comma 4" xfId="10" xr:uid="{00000000-0005-0000-0000-000006000000}"/>
    <cellStyle name="Comma 4 2" xfId="11" xr:uid="{00000000-0005-0000-0000-000007000000}"/>
    <cellStyle name="Comma 5" xfId="12" xr:uid="{00000000-0005-0000-0000-000008000000}"/>
    <cellStyle name="Comma 6" xfId="13" xr:uid="{00000000-0005-0000-0000-000009000000}"/>
    <cellStyle name="Comma 7" xfId="14" xr:uid="{00000000-0005-0000-0000-00000A000000}"/>
    <cellStyle name="dateStyle" xfId="15" xr:uid="{00000000-0005-0000-0000-00000C000000}"/>
    <cellStyle name="dateTimeStyle" xfId="16" xr:uid="{00000000-0005-0000-0000-00000D000000}"/>
    <cellStyle name="headerStyle" xfId="17" xr:uid="{00000000-0005-0000-0000-00000E000000}"/>
    <cellStyle name="Hyperlink 2" xfId="2" xr:uid="{00000000-0005-0000-0000-000010000000}"/>
    <cellStyle name="integerStyle" xfId="18" xr:uid="{00000000-0005-0000-0000-000011000000}"/>
    <cellStyle name="Normal" xfId="0" builtinId="0"/>
    <cellStyle name="Normal 10" xfId="19" xr:uid="{00000000-0005-0000-0000-000013000000}"/>
    <cellStyle name="Normal 11" xfId="20" xr:uid="{00000000-0005-0000-0000-000014000000}"/>
    <cellStyle name="Normal 12" xfId="21" xr:uid="{00000000-0005-0000-0000-000015000000}"/>
    <cellStyle name="Normal 2" xfId="3" xr:uid="{00000000-0005-0000-0000-000016000000}"/>
    <cellStyle name="Normal 2 2" xfId="22" xr:uid="{00000000-0005-0000-0000-000017000000}"/>
    <cellStyle name="Normal 2 2 2" xfId="23" xr:uid="{00000000-0005-0000-0000-000018000000}"/>
    <cellStyle name="Normal 2 2 3" xfId="24" xr:uid="{00000000-0005-0000-0000-000019000000}"/>
    <cellStyle name="Normal 3" xfId="25" xr:uid="{00000000-0005-0000-0000-00001A000000}"/>
    <cellStyle name="Normal 3 2" xfId="26" xr:uid="{00000000-0005-0000-0000-00001B000000}"/>
    <cellStyle name="Normal 4" xfId="27" xr:uid="{00000000-0005-0000-0000-00001C000000}"/>
    <cellStyle name="Normal 4 2" xfId="28" xr:uid="{00000000-0005-0000-0000-00001D000000}"/>
    <cellStyle name="Normal 4 3" xfId="29" xr:uid="{00000000-0005-0000-0000-00001E000000}"/>
    <cellStyle name="Normal 4 3 2" xfId="30" xr:uid="{00000000-0005-0000-0000-00001F000000}"/>
    <cellStyle name="Normal 4 4" xfId="31" xr:uid="{00000000-0005-0000-0000-000020000000}"/>
    <cellStyle name="Normal 5" xfId="32" xr:uid="{00000000-0005-0000-0000-000021000000}"/>
    <cellStyle name="Normal 6" xfId="33" xr:uid="{00000000-0005-0000-0000-000022000000}"/>
    <cellStyle name="Normal 6 2" xfId="34" xr:uid="{00000000-0005-0000-0000-000023000000}"/>
    <cellStyle name="Normal 6 2 2" xfId="35" xr:uid="{00000000-0005-0000-0000-000024000000}"/>
    <cellStyle name="Normal 6 3" xfId="36" xr:uid="{00000000-0005-0000-0000-000025000000}"/>
    <cellStyle name="Normal 7" xfId="37" xr:uid="{00000000-0005-0000-0000-000026000000}"/>
    <cellStyle name="Normal 7 2" xfId="38" xr:uid="{00000000-0005-0000-0000-000027000000}"/>
    <cellStyle name="Normal 8" xfId="39" xr:uid="{00000000-0005-0000-0000-000028000000}"/>
    <cellStyle name="Normal 8 2" xfId="40" xr:uid="{00000000-0005-0000-0000-000029000000}"/>
    <cellStyle name="Normal 9" xfId="41" xr:uid="{00000000-0005-0000-0000-00002A000000}"/>
    <cellStyle name="Normal 9 2" xfId="42" xr:uid="{00000000-0005-0000-0000-00002B000000}"/>
    <cellStyle name="Normal 9 3" xfId="43" xr:uid="{00000000-0005-0000-0000-00002C000000}"/>
    <cellStyle name="Normal_Sheet1" xfId="1" xr:uid="{00000000-0005-0000-0000-00002D000000}"/>
    <cellStyle name="Percent 2" xfId="44" xr:uid="{00000000-0005-0000-0000-00002E000000}"/>
    <cellStyle name="Percent 3" xfId="45" xr:uid="{00000000-0005-0000-0000-00002F000000}"/>
    <cellStyle name="Percent 3 2" xfId="46" xr:uid="{00000000-0005-0000-0000-000030000000}"/>
    <cellStyle name="Percent 4" xfId="47" xr:uid="{00000000-0005-0000-0000-000031000000}"/>
    <cellStyle name="Percent 4 2" xfId="48" xr:uid="{00000000-0005-0000-0000-000032000000}"/>
    <cellStyle name="Percent 5" xfId="49" xr:uid="{00000000-0005-0000-0000-000033000000}"/>
    <cellStyle name="Percent 6" xfId="50" xr:uid="{00000000-0005-0000-0000-000034000000}"/>
    <cellStyle name="verticalStyle" xfId="51" xr:uid="{00000000-0005-0000-0000-000035000000}"/>
    <cellStyle name="verticalWrapped" xfId="52" xr:uid="{00000000-0005-0000-0000-000036000000}"/>
    <cellStyle name="Wrapped" xfId="53" xr:uid="{00000000-0005-0000-0000-000037000000}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FFFF66"/>
      <color rgb="FFFFCC00"/>
      <color rgb="FFFFD34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:/FY%2016%20Files/Unit%20-%20Monitoring%20and%20Technical%20Assistance/FY16%20Allocations/Allocation%20Letters/ARRA/2013,%20Qtr%201%20(03-31-2013)/Submissions/FederalReporting.gov/Federal%20Reporting%20Q15%20-%20(3)%20School%20Improve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:/Carmen/FY21/Allocations/Title%20Formulas%20FY21/Title%20IA/Final%20July%202020%20SBOE/FY21%20IA%20&amp;%20ID%20Allocs%20July%20SBOE%20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:/FY%2016%20Files/Unit%20-%20Monitoring%20and%20Technical%20Assistance/FY16%20Allocations/Allocation%20Letters/FY%202016%20Title%20I%20A%20Title%20I%20D%20Subpart%202%20Title%20I%20C%20Alloca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 Recipient"/>
      <sheetName val="Sub Recipients"/>
      <sheetName val="Vendors"/>
      <sheetName val="L_ACTIVITY"/>
      <sheetName val="L_AGENCY"/>
      <sheetName val="L_GEOGRAPHY"/>
      <sheetName val="L_PRG_SRC"/>
      <sheetName val="L_OTHER"/>
      <sheetName val="MESSA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A3" t="str">
            <v>US</v>
          </cell>
          <cell r="F3" t="str">
            <v>AA</v>
          </cell>
        </row>
        <row r="4">
          <cell r="A4" t="str">
            <v>AD</v>
          </cell>
          <cell r="F4" t="str">
            <v>AE</v>
          </cell>
        </row>
        <row r="5">
          <cell r="A5" t="str">
            <v>AE</v>
          </cell>
          <cell r="F5" t="str">
            <v>AK</v>
          </cell>
        </row>
        <row r="6">
          <cell r="A6" t="str">
            <v>AF</v>
          </cell>
          <cell r="F6" t="str">
            <v>AL</v>
          </cell>
        </row>
        <row r="7">
          <cell r="A7" t="str">
            <v>AG</v>
          </cell>
          <cell r="F7" t="str">
            <v>AP</v>
          </cell>
        </row>
        <row r="8">
          <cell r="A8" t="str">
            <v>AI</v>
          </cell>
          <cell r="F8" t="str">
            <v>AR</v>
          </cell>
        </row>
        <row r="9">
          <cell r="A9" t="str">
            <v>AL</v>
          </cell>
          <cell r="F9" t="str">
            <v>AS</v>
          </cell>
        </row>
        <row r="10">
          <cell r="A10" t="str">
            <v>AM</v>
          </cell>
          <cell r="F10" t="str">
            <v>AZ</v>
          </cell>
        </row>
        <row r="11">
          <cell r="A11" t="str">
            <v>AN</v>
          </cell>
          <cell r="F11" t="str">
            <v>CA</v>
          </cell>
        </row>
        <row r="12">
          <cell r="A12" t="str">
            <v>AO</v>
          </cell>
          <cell r="F12" t="str">
            <v>CO</v>
          </cell>
        </row>
        <row r="13">
          <cell r="A13" t="str">
            <v>AQ</v>
          </cell>
          <cell r="F13" t="str">
            <v>CT</v>
          </cell>
        </row>
        <row r="14">
          <cell r="A14" t="str">
            <v>AR</v>
          </cell>
          <cell r="F14" t="str">
            <v>DC</v>
          </cell>
        </row>
        <row r="15">
          <cell r="A15" t="str">
            <v>AS</v>
          </cell>
          <cell r="F15" t="str">
            <v>DE</v>
          </cell>
        </row>
        <row r="16">
          <cell r="A16" t="str">
            <v>AT</v>
          </cell>
          <cell r="F16" t="str">
            <v>FL</v>
          </cell>
        </row>
        <row r="17">
          <cell r="A17" t="str">
            <v>AU</v>
          </cell>
          <cell r="F17" t="str">
            <v>FM</v>
          </cell>
        </row>
        <row r="18">
          <cell r="A18" t="str">
            <v>AW</v>
          </cell>
          <cell r="F18" t="str">
            <v>GA</v>
          </cell>
        </row>
        <row r="19">
          <cell r="A19" t="str">
            <v>AX</v>
          </cell>
          <cell r="F19" t="str">
            <v>GU</v>
          </cell>
        </row>
        <row r="20">
          <cell r="A20" t="str">
            <v>AZ</v>
          </cell>
          <cell r="F20" t="str">
            <v>HI</v>
          </cell>
        </row>
        <row r="21">
          <cell r="A21" t="str">
            <v>BA</v>
          </cell>
          <cell r="F21" t="str">
            <v>IA</v>
          </cell>
        </row>
        <row r="22">
          <cell r="A22" t="str">
            <v>BB</v>
          </cell>
          <cell r="F22" t="str">
            <v>ID</v>
          </cell>
        </row>
        <row r="23">
          <cell r="A23" t="str">
            <v>BD</v>
          </cell>
          <cell r="F23" t="str">
            <v>IL</v>
          </cell>
        </row>
        <row r="24">
          <cell r="A24" t="str">
            <v>BE</v>
          </cell>
          <cell r="F24" t="str">
            <v>IN</v>
          </cell>
        </row>
        <row r="25">
          <cell r="A25" t="str">
            <v>BF</v>
          </cell>
          <cell r="F25" t="str">
            <v>KS</v>
          </cell>
        </row>
        <row r="26">
          <cell r="A26" t="str">
            <v>BG</v>
          </cell>
          <cell r="F26" t="str">
            <v>KY</v>
          </cell>
        </row>
        <row r="27">
          <cell r="A27" t="str">
            <v>BH</v>
          </cell>
          <cell r="F27" t="str">
            <v>LA</v>
          </cell>
        </row>
        <row r="28">
          <cell r="A28" t="str">
            <v>BI</v>
          </cell>
          <cell r="F28" t="str">
            <v>MA</v>
          </cell>
        </row>
        <row r="29">
          <cell r="A29" t="str">
            <v>BJ</v>
          </cell>
          <cell r="F29" t="str">
            <v>MD</v>
          </cell>
        </row>
        <row r="30">
          <cell r="A30" t="str">
            <v>BM</v>
          </cell>
          <cell r="F30" t="str">
            <v>ME</v>
          </cell>
        </row>
        <row r="31">
          <cell r="A31" t="str">
            <v>BN</v>
          </cell>
          <cell r="F31" t="str">
            <v>MH</v>
          </cell>
        </row>
        <row r="32">
          <cell r="A32" t="str">
            <v>BO</v>
          </cell>
          <cell r="F32" t="str">
            <v>MI</v>
          </cell>
        </row>
        <row r="33">
          <cell r="A33" t="str">
            <v>BR</v>
          </cell>
          <cell r="F33" t="str">
            <v>MN</v>
          </cell>
        </row>
        <row r="34">
          <cell r="A34" t="str">
            <v>BS</v>
          </cell>
          <cell r="F34" t="str">
            <v>MO</v>
          </cell>
        </row>
        <row r="35">
          <cell r="A35" t="str">
            <v>BT</v>
          </cell>
          <cell r="F35" t="str">
            <v>MP</v>
          </cell>
        </row>
        <row r="36">
          <cell r="A36" t="str">
            <v>BV</v>
          </cell>
          <cell r="F36" t="str">
            <v>MS</v>
          </cell>
        </row>
        <row r="37">
          <cell r="A37" t="str">
            <v>BW</v>
          </cell>
          <cell r="F37" t="str">
            <v>MT</v>
          </cell>
        </row>
        <row r="38">
          <cell r="A38" t="str">
            <v>BY</v>
          </cell>
          <cell r="F38" t="str">
            <v>NC</v>
          </cell>
        </row>
        <row r="39">
          <cell r="A39" t="str">
            <v>BZ</v>
          </cell>
          <cell r="F39" t="str">
            <v>ND</v>
          </cell>
        </row>
        <row r="40">
          <cell r="A40" t="str">
            <v>CA</v>
          </cell>
          <cell r="F40" t="str">
            <v>NE</v>
          </cell>
        </row>
        <row r="41">
          <cell r="A41" t="str">
            <v>CC</v>
          </cell>
          <cell r="F41" t="str">
            <v>NH</v>
          </cell>
        </row>
        <row r="42">
          <cell r="A42" t="str">
            <v>CD</v>
          </cell>
          <cell r="F42" t="str">
            <v>NJ</v>
          </cell>
        </row>
        <row r="43">
          <cell r="A43" t="str">
            <v>CF</v>
          </cell>
          <cell r="F43" t="str">
            <v>NM</v>
          </cell>
        </row>
        <row r="44">
          <cell r="A44" t="str">
            <v>CG</v>
          </cell>
          <cell r="F44" t="str">
            <v>NV</v>
          </cell>
        </row>
        <row r="45">
          <cell r="A45" t="str">
            <v>CH</v>
          </cell>
          <cell r="F45" t="str">
            <v>NY</v>
          </cell>
        </row>
        <row r="46">
          <cell r="A46" t="str">
            <v>CI</v>
          </cell>
          <cell r="F46" t="str">
            <v>OH</v>
          </cell>
        </row>
        <row r="47">
          <cell r="A47" t="str">
            <v>CK</v>
          </cell>
          <cell r="F47" t="str">
            <v>OK</v>
          </cell>
        </row>
        <row r="48">
          <cell r="A48" t="str">
            <v>CL</v>
          </cell>
          <cell r="F48" t="str">
            <v>OR</v>
          </cell>
        </row>
        <row r="49">
          <cell r="A49" t="str">
            <v>CM</v>
          </cell>
          <cell r="F49" t="str">
            <v>PA</v>
          </cell>
        </row>
        <row r="50">
          <cell r="A50" t="str">
            <v>CN</v>
          </cell>
          <cell r="F50" t="str">
            <v>PR</v>
          </cell>
        </row>
        <row r="51">
          <cell r="A51" t="str">
            <v>CO</v>
          </cell>
          <cell r="F51" t="str">
            <v>PW</v>
          </cell>
        </row>
        <row r="52">
          <cell r="A52" t="str">
            <v>CR</v>
          </cell>
          <cell r="F52" t="str">
            <v>RI</v>
          </cell>
        </row>
        <row r="53">
          <cell r="A53" t="str">
            <v>CU</v>
          </cell>
          <cell r="F53" t="str">
            <v>SC</v>
          </cell>
        </row>
        <row r="54">
          <cell r="A54" t="str">
            <v>CV</v>
          </cell>
          <cell r="F54" t="str">
            <v>SD</v>
          </cell>
        </row>
        <row r="55">
          <cell r="A55" t="str">
            <v>CX</v>
          </cell>
          <cell r="F55" t="str">
            <v>TN</v>
          </cell>
        </row>
        <row r="56">
          <cell r="A56" t="str">
            <v>CY</v>
          </cell>
          <cell r="F56" t="str">
            <v>TX</v>
          </cell>
        </row>
        <row r="57">
          <cell r="A57" t="str">
            <v>CZ</v>
          </cell>
          <cell r="F57" t="str">
            <v>UM</v>
          </cell>
        </row>
        <row r="58">
          <cell r="A58" t="str">
            <v>DE</v>
          </cell>
          <cell r="F58" t="str">
            <v>UT</v>
          </cell>
        </row>
        <row r="59">
          <cell r="A59" t="str">
            <v>DJ</v>
          </cell>
          <cell r="F59" t="str">
            <v>VA</v>
          </cell>
        </row>
        <row r="60">
          <cell r="A60" t="str">
            <v>DK</v>
          </cell>
          <cell r="F60" t="str">
            <v>VI</v>
          </cell>
        </row>
        <row r="61">
          <cell r="A61" t="str">
            <v>DM</v>
          </cell>
          <cell r="F61" t="str">
            <v>VT</v>
          </cell>
        </row>
        <row r="62">
          <cell r="A62" t="str">
            <v>DO</v>
          </cell>
          <cell r="F62" t="str">
            <v>WA</v>
          </cell>
        </row>
        <row r="63">
          <cell r="A63" t="str">
            <v>DZ</v>
          </cell>
          <cell r="F63" t="str">
            <v>WI</v>
          </cell>
        </row>
        <row r="64">
          <cell r="A64" t="str">
            <v>EC</v>
          </cell>
          <cell r="F64" t="str">
            <v>WV</v>
          </cell>
        </row>
        <row r="65">
          <cell r="A65" t="str">
            <v>EE</v>
          </cell>
          <cell r="F65" t="str">
            <v>WY</v>
          </cell>
        </row>
        <row r="66">
          <cell r="A66" t="str">
            <v>EG</v>
          </cell>
        </row>
        <row r="67">
          <cell r="A67" t="str">
            <v>EH</v>
          </cell>
        </row>
        <row r="68">
          <cell r="A68" t="str">
            <v>ER</v>
          </cell>
        </row>
        <row r="69">
          <cell r="A69" t="str">
            <v>ES</v>
          </cell>
        </row>
        <row r="70">
          <cell r="A70" t="str">
            <v>ET</v>
          </cell>
        </row>
        <row r="71">
          <cell r="A71" t="str">
            <v>FI</v>
          </cell>
        </row>
        <row r="72">
          <cell r="A72" t="str">
            <v>FJ</v>
          </cell>
        </row>
        <row r="73">
          <cell r="A73" t="str">
            <v>FK</v>
          </cell>
        </row>
        <row r="74">
          <cell r="A74" t="str">
            <v>FM</v>
          </cell>
        </row>
        <row r="75">
          <cell r="A75" t="str">
            <v>FO</v>
          </cell>
        </row>
        <row r="76">
          <cell r="A76" t="str">
            <v>FR</v>
          </cell>
        </row>
        <row r="77">
          <cell r="A77" t="str">
            <v>GA</v>
          </cell>
        </row>
        <row r="78">
          <cell r="A78" t="str">
            <v>GB</v>
          </cell>
        </row>
        <row r="79">
          <cell r="A79" t="str">
            <v>GD</v>
          </cell>
        </row>
        <row r="80">
          <cell r="A80" t="str">
            <v>GE</v>
          </cell>
        </row>
        <row r="81">
          <cell r="A81" t="str">
            <v>GF</v>
          </cell>
        </row>
        <row r="82">
          <cell r="A82" t="str">
            <v>GG</v>
          </cell>
        </row>
        <row r="83">
          <cell r="A83" t="str">
            <v>GH</v>
          </cell>
        </row>
        <row r="84">
          <cell r="A84" t="str">
            <v>GI</v>
          </cell>
        </row>
        <row r="85">
          <cell r="A85" t="str">
            <v>GL</v>
          </cell>
        </row>
        <row r="86">
          <cell r="A86" t="str">
            <v>GM</v>
          </cell>
        </row>
        <row r="87">
          <cell r="A87" t="str">
            <v>GN</v>
          </cell>
        </row>
        <row r="88">
          <cell r="A88" t="str">
            <v>GP</v>
          </cell>
        </row>
        <row r="89">
          <cell r="A89" t="str">
            <v>GQ</v>
          </cell>
        </row>
        <row r="90">
          <cell r="A90" t="str">
            <v>GR</v>
          </cell>
        </row>
        <row r="91">
          <cell r="A91" t="str">
            <v>GS</v>
          </cell>
        </row>
        <row r="92">
          <cell r="A92" t="str">
            <v>GT</v>
          </cell>
        </row>
        <row r="93">
          <cell r="A93" t="str">
            <v>GU</v>
          </cell>
        </row>
        <row r="94">
          <cell r="A94" t="str">
            <v>GW</v>
          </cell>
        </row>
        <row r="95">
          <cell r="A95" t="str">
            <v>GY</v>
          </cell>
        </row>
        <row r="96">
          <cell r="A96" t="str">
            <v>HK</v>
          </cell>
        </row>
        <row r="97">
          <cell r="A97" t="str">
            <v>HM</v>
          </cell>
        </row>
        <row r="98">
          <cell r="A98" t="str">
            <v>HN</v>
          </cell>
        </row>
        <row r="99">
          <cell r="A99" t="str">
            <v>HR</v>
          </cell>
        </row>
        <row r="100">
          <cell r="A100" t="str">
            <v>HT</v>
          </cell>
        </row>
        <row r="101">
          <cell r="A101" t="str">
            <v>HU</v>
          </cell>
        </row>
        <row r="102">
          <cell r="A102" t="str">
            <v>ID</v>
          </cell>
        </row>
        <row r="103">
          <cell r="A103" t="str">
            <v>IE</v>
          </cell>
        </row>
        <row r="104">
          <cell r="A104" t="str">
            <v>IL</v>
          </cell>
        </row>
        <row r="105">
          <cell r="A105" t="str">
            <v>IM</v>
          </cell>
        </row>
        <row r="106">
          <cell r="A106" t="str">
            <v>IN</v>
          </cell>
        </row>
        <row r="107">
          <cell r="A107" t="str">
            <v>IO</v>
          </cell>
        </row>
        <row r="108">
          <cell r="A108" t="str">
            <v>IQ</v>
          </cell>
        </row>
        <row r="109">
          <cell r="A109" t="str">
            <v>IR</v>
          </cell>
        </row>
        <row r="110">
          <cell r="A110" t="str">
            <v>IS</v>
          </cell>
        </row>
        <row r="111">
          <cell r="A111" t="str">
            <v>IT</v>
          </cell>
        </row>
        <row r="112">
          <cell r="A112" t="str">
            <v>JE</v>
          </cell>
        </row>
        <row r="113">
          <cell r="A113" t="str">
            <v>JM</v>
          </cell>
        </row>
        <row r="114">
          <cell r="A114" t="str">
            <v>JO</v>
          </cell>
        </row>
        <row r="115">
          <cell r="A115" t="str">
            <v>JP</v>
          </cell>
        </row>
        <row r="116">
          <cell r="A116" t="str">
            <v>KE</v>
          </cell>
        </row>
        <row r="117">
          <cell r="A117" t="str">
            <v>KG</v>
          </cell>
        </row>
        <row r="118">
          <cell r="A118" t="str">
            <v>KH</v>
          </cell>
        </row>
        <row r="119">
          <cell r="A119" t="str">
            <v>KI</v>
          </cell>
        </row>
        <row r="120">
          <cell r="A120" t="str">
            <v>KM</v>
          </cell>
        </row>
        <row r="121">
          <cell r="A121" t="str">
            <v>KN</v>
          </cell>
        </row>
        <row r="122">
          <cell r="A122" t="str">
            <v>KP</v>
          </cell>
        </row>
        <row r="123">
          <cell r="A123" t="str">
            <v>KR</v>
          </cell>
        </row>
        <row r="124">
          <cell r="A124" t="str">
            <v>KW</v>
          </cell>
        </row>
        <row r="125">
          <cell r="A125" t="str">
            <v>KY</v>
          </cell>
        </row>
        <row r="126">
          <cell r="A126" t="str">
            <v>KZ</v>
          </cell>
        </row>
        <row r="127">
          <cell r="A127" t="str">
            <v>LA</v>
          </cell>
        </row>
        <row r="128">
          <cell r="A128" t="str">
            <v>LB</v>
          </cell>
        </row>
        <row r="129">
          <cell r="A129" t="str">
            <v>LC</v>
          </cell>
        </row>
        <row r="130">
          <cell r="A130" t="str">
            <v>LI</v>
          </cell>
        </row>
        <row r="131">
          <cell r="A131" t="str">
            <v>LK</v>
          </cell>
        </row>
        <row r="132">
          <cell r="A132" t="str">
            <v>LR</v>
          </cell>
        </row>
        <row r="133">
          <cell r="A133" t="str">
            <v>LS</v>
          </cell>
        </row>
        <row r="134">
          <cell r="A134" t="str">
            <v>LT</v>
          </cell>
        </row>
        <row r="135">
          <cell r="A135" t="str">
            <v>LU</v>
          </cell>
        </row>
        <row r="136">
          <cell r="A136" t="str">
            <v>LV</v>
          </cell>
        </row>
        <row r="137">
          <cell r="A137" t="str">
            <v>LY</v>
          </cell>
        </row>
        <row r="138">
          <cell r="A138" t="str">
            <v>MA</v>
          </cell>
        </row>
        <row r="139">
          <cell r="A139" t="str">
            <v>MC</v>
          </cell>
        </row>
        <row r="140">
          <cell r="A140" t="str">
            <v>MD</v>
          </cell>
        </row>
        <row r="141">
          <cell r="A141" t="str">
            <v>ME</v>
          </cell>
        </row>
        <row r="142">
          <cell r="A142" t="str">
            <v>MG</v>
          </cell>
        </row>
        <row r="143">
          <cell r="A143" t="str">
            <v>MH</v>
          </cell>
        </row>
        <row r="144">
          <cell r="A144" t="str">
            <v>MK</v>
          </cell>
        </row>
        <row r="145">
          <cell r="A145" t="str">
            <v>ML</v>
          </cell>
        </row>
        <row r="146">
          <cell r="A146" t="str">
            <v>MM</v>
          </cell>
        </row>
        <row r="147">
          <cell r="A147" t="str">
            <v>MN</v>
          </cell>
        </row>
        <row r="148">
          <cell r="A148" t="str">
            <v>MO</v>
          </cell>
        </row>
        <row r="149">
          <cell r="A149" t="str">
            <v>MP</v>
          </cell>
        </row>
        <row r="150">
          <cell r="A150" t="str">
            <v>MQ</v>
          </cell>
        </row>
        <row r="151">
          <cell r="A151" t="str">
            <v>MR</v>
          </cell>
        </row>
        <row r="152">
          <cell r="A152" t="str">
            <v>MS</v>
          </cell>
        </row>
        <row r="153">
          <cell r="A153" t="str">
            <v>MT</v>
          </cell>
        </row>
        <row r="154">
          <cell r="A154" t="str">
            <v>MU</v>
          </cell>
        </row>
        <row r="155">
          <cell r="A155" t="str">
            <v>MV</v>
          </cell>
        </row>
        <row r="156">
          <cell r="A156" t="str">
            <v>MW</v>
          </cell>
        </row>
        <row r="157">
          <cell r="A157" t="str">
            <v>MX</v>
          </cell>
        </row>
        <row r="158">
          <cell r="A158" t="str">
            <v>MY</v>
          </cell>
        </row>
        <row r="159">
          <cell r="A159" t="str">
            <v>MZ</v>
          </cell>
        </row>
        <row r="160">
          <cell r="A160" t="str">
            <v>NA</v>
          </cell>
        </row>
        <row r="161">
          <cell r="A161" t="str">
            <v>NC</v>
          </cell>
        </row>
        <row r="162">
          <cell r="A162" t="str">
            <v>NE</v>
          </cell>
        </row>
        <row r="163">
          <cell r="A163" t="str">
            <v>NF</v>
          </cell>
        </row>
        <row r="164">
          <cell r="A164" t="str">
            <v>NG</v>
          </cell>
        </row>
        <row r="165">
          <cell r="A165" t="str">
            <v>NI</v>
          </cell>
        </row>
        <row r="166">
          <cell r="A166" t="str">
            <v>NL</v>
          </cell>
        </row>
        <row r="167">
          <cell r="A167" t="str">
            <v>NO</v>
          </cell>
        </row>
        <row r="168">
          <cell r="A168" t="str">
            <v>NP</v>
          </cell>
        </row>
        <row r="169">
          <cell r="A169" t="str">
            <v>NR</v>
          </cell>
        </row>
        <row r="170">
          <cell r="A170" t="str">
            <v>NU</v>
          </cell>
        </row>
        <row r="171">
          <cell r="A171" t="str">
            <v>NZ</v>
          </cell>
        </row>
        <row r="172">
          <cell r="A172" t="str">
            <v>OM</v>
          </cell>
        </row>
        <row r="173">
          <cell r="A173" t="str">
            <v>PA</v>
          </cell>
        </row>
        <row r="174">
          <cell r="A174" t="str">
            <v>PE</v>
          </cell>
        </row>
        <row r="175">
          <cell r="A175" t="str">
            <v>PF</v>
          </cell>
        </row>
        <row r="176">
          <cell r="A176" t="str">
            <v>PG</v>
          </cell>
        </row>
        <row r="177">
          <cell r="A177" t="str">
            <v>PH</v>
          </cell>
        </row>
        <row r="178">
          <cell r="A178" t="str">
            <v>PK</v>
          </cell>
        </row>
        <row r="179">
          <cell r="A179" t="str">
            <v>PL</v>
          </cell>
        </row>
        <row r="180">
          <cell r="A180" t="str">
            <v>PM</v>
          </cell>
        </row>
        <row r="181">
          <cell r="A181" t="str">
            <v>PN</v>
          </cell>
        </row>
        <row r="182">
          <cell r="A182" t="str">
            <v>PR</v>
          </cell>
        </row>
        <row r="183">
          <cell r="A183" t="str">
            <v>PS</v>
          </cell>
        </row>
        <row r="184">
          <cell r="A184" t="str">
            <v>PT</v>
          </cell>
        </row>
        <row r="185">
          <cell r="A185" t="str">
            <v>PW</v>
          </cell>
        </row>
        <row r="186">
          <cell r="A186" t="str">
            <v>PY</v>
          </cell>
        </row>
        <row r="187">
          <cell r="A187" t="str">
            <v>QA</v>
          </cell>
        </row>
        <row r="188">
          <cell r="A188" t="str">
            <v>RE</v>
          </cell>
        </row>
        <row r="189">
          <cell r="A189" t="str">
            <v>RO</v>
          </cell>
        </row>
        <row r="190">
          <cell r="A190" t="str">
            <v>RS</v>
          </cell>
        </row>
        <row r="191">
          <cell r="A191" t="str">
            <v>RU</v>
          </cell>
        </row>
        <row r="192">
          <cell r="A192" t="str">
            <v>RW</v>
          </cell>
        </row>
        <row r="193">
          <cell r="A193" t="str">
            <v>SA</v>
          </cell>
        </row>
        <row r="194">
          <cell r="A194" t="str">
            <v>SB</v>
          </cell>
        </row>
        <row r="195">
          <cell r="A195" t="str">
            <v>SC</v>
          </cell>
        </row>
        <row r="196">
          <cell r="A196" t="str">
            <v>SD</v>
          </cell>
        </row>
        <row r="197">
          <cell r="A197" t="str">
            <v>SE</v>
          </cell>
        </row>
        <row r="198">
          <cell r="A198" t="str">
            <v>SG</v>
          </cell>
        </row>
        <row r="199">
          <cell r="A199" t="str">
            <v>SH</v>
          </cell>
        </row>
        <row r="200">
          <cell r="A200" t="str">
            <v>SI</v>
          </cell>
        </row>
        <row r="201">
          <cell r="A201" t="str">
            <v>SJ</v>
          </cell>
        </row>
        <row r="202">
          <cell r="A202" t="str">
            <v>SK</v>
          </cell>
        </row>
        <row r="203">
          <cell r="A203" t="str">
            <v>SL</v>
          </cell>
        </row>
        <row r="204">
          <cell r="A204" t="str">
            <v>SM</v>
          </cell>
        </row>
        <row r="205">
          <cell r="A205" t="str">
            <v>SN</v>
          </cell>
        </row>
        <row r="206">
          <cell r="A206" t="str">
            <v>SO</v>
          </cell>
        </row>
        <row r="207">
          <cell r="A207" t="str">
            <v>SR</v>
          </cell>
        </row>
        <row r="208">
          <cell r="A208" t="str">
            <v>ST</v>
          </cell>
        </row>
        <row r="209">
          <cell r="A209" t="str">
            <v>SV</v>
          </cell>
        </row>
        <row r="210">
          <cell r="A210" t="str">
            <v>SY</v>
          </cell>
        </row>
        <row r="211">
          <cell r="A211" t="str">
            <v>SZ</v>
          </cell>
        </row>
        <row r="212">
          <cell r="A212" t="str">
            <v>TC</v>
          </cell>
        </row>
        <row r="213">
          <cell r="A213" t="str">
            <v>TD</v>
          </cell>
        </row>
        <row r="214">
          <cell r="A214" t="str">
            <v>TF</v>
          </cell>
        </row>
        <row r="215">
          <cell r="A215" t="str">
            <v>TG</v>
          </cell>
        </row>
        <row r="216">
          <cell r="A216" t="str">
            <v>TH</v>
          </cell>
        </row>
        <row r="217">
          <cell r="A217" t="str">
            <v>TJ</v>
          </cell>
        </row>
        <row r="218">
          <cell r="A218" t="str">
            <v>TK</v>
          </cell>
        </row>
        <row r="219">
          <cell r="A219" t="str">
            <v>TL</v>
          </cell>
        </row>
        <row r="220">
          <cell r="A220" t="str">
            <v>TM</v>
          </cell>
        </row>
        <row r="221">
          <cell r="A221" t="str">
            <v>TN</v>
          </cell>
        </row>
        <row r="222">
          <cell r="A222" t="str">
            <v>TO</v>
          </cell>
        </row>
        <row r="223">
          <cell r="A223" t="str">
            <v>TR</v>
          </cell>
        </row>
        <row r="224">
          <cell r="A224" t="str">
            <v>TT</v>
          </cell>
        </row>
        <row r="225">
          <cell r="A225" t="str">
            <v>TV</v>
          </cell>
        </row>
        <row r="226">
          <cell r="A226" t="str">
            <v>TW</v>
          </cell>
        </row>
        <row r="227">
          <cell r="A227" t="str">
            <v>TZ</v>
          </cell>
        </row>
        <row r="228">
          <cell r="A228" t="str">
            <v>UA</v>
          </cell>
        </row>
        <row r="229">
          <cell r="A229" t="str">
            <v>UG</v>
          </cell>
        </row>
        <row r="230">
          <cell r="A230" t="str">
            <v>UM</v>
          </cell>
        </row>
        <row r="231">
          <cell r="A231" t="str">
            <v>UY</v>
          </cell>
        </row>
        <row r="232">
          <cell r="A232" t="str">
            <v>UZ</v>
          </cell>
        </row>
        <row r="233">
          <cell r="A233" t="str">
            <v>VA</v>
          </cell>
        </row>
        <row r="234">
          <cell r="A234" t="str">
            <v>VC</v>
          </cell>
        </row>
        <row r="235">
          <cell r="A235" t="str">
            <v>VE</v>
          </cell>
        </row>
        <row r="236">
          <cell r="A236" t="str">
            <v>VG</v>
          </cell>
        </row>
        <row r="237">
          <cell r="A237" t="str">
            <v>VI</v>
          </cell>
        </row>
        <row r="238">
          <cell r="A238" t="str">
            <v>VN</v>
          </cell>
        </row>
        <row r="239">
          <cell r="A239" t="str">
            <v>VU</v>
          </cell>
        </row>
        <row r="240">
          <cell r="A240" t="str">
            <v>WF</v>
          </cell>
        </row>
        <row r="241">
          <cell r="A241" t="str">
            <v>WS</v>
          </cell>
        </row>
        <row r="242">
          <cell r="A242" t="str">
            <v>YE</v>
          </cell>
        </row>
        <row r="243">
          <cell r="A243" t="str">
            <v>YT</v>
          </cell>
        </row>
        <row r="244">
          <cell r="A244" t="str">
            <v>ZA</v>
          </cell>
        </row>
        <row r="245">
          <cell r="A245" t="str">
            <v>ZM</v>
          </cell>
        </row>
        <row r="246">
          <cell r="A246" t="str">
            <v>ZW</v>
          </cell>
        </row>
      </sheetData>
      <sheetData sheetId="6" refreshError="1"/>
      <sheetData sheetId="7">
        <row r="10">
          <cell r="F10" t="str">
            <v>Yes</v>
          </cell>
        </row>
        <row r="11">
          <cell r="F11" t="str">
            <v>No</v>
          </cell>
        </row>
      </sheetData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 Calculation"/>
      <sheetName val="FY20 Alloc &amp; FY21 Alloc compare"/>
      <sheetName val="Allocations Calculated FY21"/>
      <sheetName val="Census LEA reductions2"/>
      <sheetName val="FY20 Final IA Allocation"/>
      <sheetName val="New Exp Charters rev Oct-19 FTE"/>
      <sheetName val="New ExpCharters 20-21 schlyr"/>
      <sheetName val="DJJ New charters"/>
      <sheetName val="State Schools w FRPL "/>
      <sheetName val="Charter LEAs w FRPL Calcs"/>
      <sheetName val="Charter LEAs w TANF Calcs"/>
      <sheetName val="FY20 TANF by LEA- data collecs"/>
      <sheetName val="Charter enr &amp; pov pivot"/>
      <sheetName val="FRPL data Oct-19"/>
      <sheetName val="FY20 TANF Charters SS Pivot"/>
      <sheetName val="FY20 TANF by Charter pivot"/>
      <sheetName val="FY20 TANF Charters-data collecs"/>
      <sheetName val="LEA Allocations USEDFFY20final"/>
      <sheetName val="Census LEA Populations FY21"/>
    </sheetNames>
    <sheetDataSet>
      <sheetData sheetId="0"/>
      <sheetData sheetId="1"/>
      <sheetData sheetId="2">
        <row r="1">
          <cell r="J1" t="str">
            <v>Total Formula Count/5-17 pop</v>
          </cell>
          <cell r="K1" t="str">
            <v>HH %</v>
          </cell>
          <cell r="L1" t="str">
            <v>Pov test</v>
          </cell>
          <cell r="M1" t="str">
            <v>Pov test</v>
          </cell>
          <cell r="N1" t="str">
            <v>Pov test</v>
          </cell>
          <cell r="O1" t="str">
            <v>Census data pulls for LEAs not Charters</v>
          </cell>
          <cell r="P1" t="str">
            <v>Census data pulls for LEAs not Charters</v>
          </cell>
          <cell r="Q1" t="str">
            <v>Census data pulls for LEAs not Charters</v>
          </cell>
          <cell r="R1" t="str">
            <v>Census data pulls for LEAs not Charters</v>
          </cell>
          <cell r="S1" t="str">
            <v>Census data pulls for LEAs not Charters</v>
          </cell>
          <cell r="T1" t="str">
            <v>vlookup of USED alloc final- Charters not on USED</v>
          </cell>
          <cell r="U1" t="str">
            <v>vlookup of USED alloc final- Charters not on USED</v>
          </cell>
          <cell r="V1" t="str">
            <v>vlookup of USED alloc final- Charters not on USED</v>
          </cell>
          <cell r="W1" t="str">
            <v>vlookup of USED alloc final- Charters not on USED</v>
          </cell>
          <cell r="X1" t="str">
            <v>vlookup of USED alloc final- Charters not on USED</v>
          </cell>
          <cell r="Y1" t="str">
            <v>vlookup of USED alloc final- Charters not on USED</v>
          </cell>
          <cell r="Z1" t="str">
            <v>vlookup of USED alloc final- Charters not on USED</v>
          </cell>
          <cell r="AA1" t="str">
            <v>vlookup of USED alloc final- Charters not on USED</v>
          </cell>
          <cell r="AB1" t="str">
            <v>vlookup of USED alloc final- Charters not on USED</v>
          </cell>
          <cell r="AC1" t="str">
            <v>vlookup of USED alloc final- Charters not on USED</v>
          </cell>
          <cell r="AD1" t="str">
            <v>No longer used in sheet</v>
          </cell>
          <cell r="AE1" t="str">
            <v>No longer used in sheet</v>
          </cell>
          <cell r="AF1" t="str">
            <v>No longer used in sheet</v>
          </cell>
          <cell r="AG1" t="str">
            <v>No longer used in sheet</v>
          </cell>
          <cell r="AH1" t="str">
            <v>No longer used in sheet</v>
          </cell>
          <cell r="AI1" t="str">
            <v>Calc begins =Y USED alloc final- LEAs, Charters vlookup charters tab</v>
          </cell>
          <cell r="AJ1" t="str">
            <v>Lookup using Census LEA reductions tab</v>
          </cell>
          <cell r="AK1" t="str">
            <v>Lookup using Census LEA reductions tab</v>
          </cell>
          <cell r="AL1" t="str">
            <v>Lookup using Census LEA reductions tab</v>
          </cell>
          <cell r="AN1" t="str">
            <v>New Basic amount</v>
          </cell>
          <cell r="AO1" t="str">
            <v>Adj # until you get as close to the Basic total as possible, use cell AM233 and change a little to get to 0 at bottom</v>
          </cell>
          <cell r="AP1" t="str">
            <v>Round AN to get final basic #</v>
          </cell>
          <cell r="AQ1" t="str">
            <v>Basic alloc Neglected, (Final Basic / Total Formula Count)* # of Neglected, gives a PPA to multiply N&amp;D counts. Only LEAs w/neglected children need to set aside these funds.</v>
          </cell>
          <cell r="AR1" t="str">
            <v>Calc begins =Z USED alloc final- LEAs, Charters Census Pop &amp; Form tab</v>
          </cell>
          <cell r="AS1" t="str">
            <v>Lookup using Census LEA reductions tab</v>
          </cell>
          <cell r="AT1" t="str">
            <v>Lookup using Census LEA reductions tab</v>
          </cell>
          <cell r="AU1" t="str">
            <v>Lookup using Census LEA reductions tab</v>
          </cell>
          <cell r="AW1" t="str">
            <v>New Conc amount</v>
          </cell>
          <cell r="AX1" t="str">
            <v>Adj # until you get as close to the CONC total as possible, use cell AU227 and change a little to get to 0 at bottom</v>
          </cell>
          <cell r="AY1" t="str">
            <v>Round AN to get final Conc #</v>
          </cell>
          <cell r="AZ1" t="str">
            <v>CONC alloc Neglected, (Final Conc / Total Formula Count)* # of Neglected,  gives a PPA to multiply N&amp;D counts. Only LEAs w/neglected children need to set aside these funds.</v>
          </cell>
          <cell r="BA1" t="str">
            <v>Calc begins =AA USED alloc final- LEAs, Charters Census Pop &amp; Form tab</v>
          </cell>
          <cell r="BB1" t="str">
            <v>Lookup using Census LEA reductions tab</v>
          </cell>
          <cell r="BC1" t="str">
            <v>Lookup using Census LEA reductions tab</v>
          </cell>
          <cell r="BD1" t="str">
            <v>Lookup using Census LEA reductions tab</v>
          </cell>
          <cell r="BF1" t="str">
            <v>New Targ amount</v>
          </cell>
          <cell r="BG1" t="str">
            <v>Adj # until you get as close to the Targ total as possible, use cell AU227 and change a little to get to 0 at bottom</v>
          </cell>
          <cell r="BH1" t="str">
            <v>Round AN to get final Targ #</v>
          </cell>
          <cell r="BI1" t="str">
            <v>Targ alloc Neglected, (Final Targ/ Total Formula Count)* # of Neglected, gives a PPA to multiply N&amp;D counts. Only LEAs w/neglected children need to set aside these funds.</v>
          </cell>
          <cell r="BJ1" t="str">
            <v>Calc begins =AB USED alloc final- LEAs, Charters Census Pop &amp; Form tab</v>
          </cell>
          <cell r="BK1" t="str">
            <v>Lookup using Census LEA reductions tab</v>
          </cell>
          <cell r="BL1" t="str">
            <v>Lookup using Census LEA reductions tab</v>
          </cell>
          <cell r="BM1" t="str">
            <v>Lookup using Census LEA reductions tab</v>
          </cell>
          <cell r="BO1" t="str">
            <v>New EFIG amount</v>
          </cell>
          <cell r="BP1" t="str">
            <v>Adj # until you get as close to the EFIG total as possible, use cell AU227 and change a little to get to 0 at bottom</v>
          </cell>
          <cell r="BQ1" t="str">
            <v>Round AN to get final EFIG #</v>
          </cell>
          <cell r="BR1" t="str">
            <v>EFIG alloc Neglected, (Final EFIG/ Total Formula Count)* # of Neglected,  gives a PPA to multiply N&amp;D counts. Only LEAs w/neglected children need to set aside these funds.</v>
          </cell>
          <cell r="BT1" t="str">
            <v>Sum of final Basic, Conc, Targ, EFIG cols</v>
          </cell>
          <cell r="BU1" t="str">
            <v>Sum of final Basic, Conc, Targ, EFIG cols for neglected</v>
          </cell>
          <cell r="BV1" t="str">
            <v>PY alloc w/HH, Pulls from Prior FY Alloc tab * LEA HH%, for new charters uses inital alloc for current year * HH (colK), for exp charters add growth multiplier per submissions, LEA final alloc can't fall below this</v>
          </cell>
          <cell r="BW1" t="str">
            <v>Compare init alloc to PY alloc w/HH, if initial&gt;0 (a surplus), diff between initial &amp; HH, Amount used for Admin Reservation</v>
          </cell>
          <cell r="BX1" t="str">
            <v>PY alloc w/o HH, Prior year final alloc from alloc comparison tab, new/exp charters PY alloc = current year alloc,</v>
          </cell>
          <cell r="BY1" t="str">
            <v>Compare init alloc to PY alloc w/o HH, if initial&gt;0 (a surplus), diff between initial &amp; prior year, gives a smaller surplus. SI reservation is applied to this amount per CFR 200.100(2) &amp; ESEA secion (1003(h))</v>
          </cell>
          <cell r="BZ1" t="str">
            <v>LEAs with amounts in BY higher than 0 contribute to SI</v>
          </cell>
          <cell r="CA1" t="str">
            <v>LEAs with eligible SI reservation $, Surplus amt/Surplus total then * that % by SI reservation amount</v>
          </cell>
          <cell r="CB1" t="str">
            <v>(Surplus above HH/Surplus above HH total)then* the % to admin reservation</v>
          </cell>
          <cell r="CC1" t="str">
            <v>Surplus above PY alloc w/HH less SI &amp; Admin reservation, if this amount is&gt;0 then this is the remaining surplus above HH an LEA has</v>
          </cell>
          <cell r="CD1" t="str">
            <v>when PY w/HH alloc &gt;Init IA alloc less SI &amp; Admin res, the LEA is below HH, amounts in this column show how much is needed to bring LEA up to its HH amount</v>
          </cell>
          <cell r="CE1" t="str">
            <v>Remaining surplus above HH/ Rem sur above HH total *neg HH adj. LEAs above HH make up for the LEAs that would fall below HH when SI &amp; Admin reservations are deducted from its alloc</v>
          </cell>
          <cell r="CF1" t="str">
            <v>IA init alloc less SI &amp; Admin Res + HH adj for LEAs above HH + HH adj for LEAs below HH</v>
          </cell>
          <cell r="CJ1" t="str">
            <v>PPA, Part D alloc/elig particips</v>
          </cell>
        </row>
        <row r="2">
          <cell r="A2" t="str">
            <v>STATE TOTALS</v>
          </cell>
          <cell r="T2" t="str">
            <v xml:space="preserve"> FEDERAL ALLOCATIONS</v>
          </cell>
          <cell r="X2" t="str">
            <v>TOTAL</v>
          </cell>
          <cell r="Z2" t="str">
            <v>FEDERAL ALLOCATIONS</v>
          </cell>
          <cell r="AC2" t="str">
            <v>TOTAL</v>
          </cell>
          <cell r="AD2" t="str">
            <v>18-19 TITLE I, PART A STATE ALLOCATIONS</v>
          </cell>
          <cell r="AZ2">
            <v>132.80906617002219</v>
          </cell>
          <cell r="BI2">
            <v>391.11721800415944</v>
          </cell>
          <cell r="BR2">
            <v>373.97656951428092</v>
          </cell>
          <cell r="CH2" t="str">
            <v>2019-20 TITLE I, D, SUBPART 2, ALLOCATION</v>
          </cell>
        </row>
        <row r="3">
          <cell r="C3" t="str">
            <v>Name</v>
          </cell>
          <cell r="H3" t="str">
            <v>TOTAL</v>
          </cell>
          <cell r="Q3" t="str">
            <v>TARGETED</v>
          </cell>
          <cell r="R3" t="str">
            <v>WEIGHTED</v>
          </cell>
          <cell r="S3" t="str">
            <v>WEIGHTED</v>
          </cell>
          <cell r="T3" t="str">
            <v>SY 2019-2020</v>
          </cell>
          <cell r="U3" t="str">
            <v>SY 2019-2020</v>
          </cell>
          <cell r="V3" t="str">
            <v>SY 2019-2020</v>
          </cell>
          <cell r="W3" t="str">
            <v>SY 2019-2020</v>
          </cell>
          <cell r="X3" t="str">
            <v>SY 2019-2020</v>
          </cell>
          <cell r="Y3" t="str">
            <v>SY 2020-2021</v>
          </cell>
          <cell r="Z3" t="str">
            <v>SY 2020-2021</v>
          </cell>
          <cell r="AA3" t="str">
            <v>SY 2020-2021</v>
          </cell>
          <cell r="AB3" t="str">
            <v>SY 2020-2021</v>
          </cell>
          <cell r="AC3" t="str">
            <v>SY 2020-2021</v>
          </cell>
          <cell r="AI3" t="str">
            <v>2020-21</v>
          </cell>
          <cell r="AJ3" t="str">
            <v>Adjustment for Charters using TANF Data</v>
          </cell>
          <cell r="AK3" t="str">
            <v>Adjustment for Charters using FRPL Data</v>
          </cell>
          <cell r="AL3" t="str">
            <v>Adjustment for DJJ/New Charters</v>
          </cell>
          <cell r="AM3" t="str">
            <v>Adjustment for State Schools</v>
          </cell>
          <cell r="AN3" t="str">
            <v>2020-21</v>
          </cell>
          <cell r="AO3" t="str">
            <v xml:space="preserve">BASIC </v>
          </cell>
          <cell r="AP3" t="str">
            <v>2020-21</v>
          </cell>
          <cell r="AQ3" t="str">
            <v>2020-21</v>
          </cell>
          <cell r="AR3" t="str">
            <v>2020-21</v>
          </cell>
          <cell r="AS3" t="str">
            <v>Adjustment for Charters using TANF Data</v>
          </cell>
          <cell r="AT3" t="str">
            <v>Adjustment for Charters using FRPL Data</v>
          </cell>
          <cell r="AU3" t="str">
            <v xml:space="preserve">Adjustment for DJJ </v>
          </cell>
          <cell r="AV3" t="str">
            <v>Adjustment for State Schools</v>
          </cell>
          <cell r="AW3" t="str">
            <v>2020-21</v>
          </cell>
          <cell r="AX3" t="str">
            <v>CONC. -- DOD</v>
          </cell>
          <cell r="AY3" t="str">
            <v>2020-21</v>
          </cell>
          <cell r="AZ3" t="str">
            <v>2020-21</v>
          </cell>
          <cell r="BA3" t="str">
            <v>2020-21</v>
          </cell>
          <cell r="BB3" t="str">
            <v>Adjustment for Charters using TANF Data</v>
          </cell>
          <cell r="BC3" t="str">
            <v>Adjustment for Charters using FRPL Data</v>
          </cell>
          <cell r="BD3" t="str">
            <v>Adjustment for DJJ</v>
          </cell>
          <cell r="BE3" t="str">
            <v>Adjustment for State Schools</v>
          </cell>
          <cell r="BF3" t="str">
            <v>2020-21</v>
          </cell>
          <cell r="BG3" t="str">
            <v>TARGETED -- DOD</v>
          </cell>
          <cell r="BH3" t="str">
            <v>2020-21</v>
          </cell>
          <cell r="BI3" t="str">
            <v>2020-21</v>
          </cell>
          <cell r="BJ3" t="str">
            <v>2020-21</v>
          </cell>
          <cell r="BK3" t="str">
            <v>Adjustment for Charters using TANF Data</v>
          </cell>
          <cell r="BL3" t="str">
            <v>Adjustment for Charters using FRPL Data</v>
          </cell>
          <cell r="BM3" t="str">
            <v>Adjustment for DJJ</v>
          </cell>
          <cell r="BN3" t="str">
            <v>Adjustment for State Schools</v>
          </cell>
          <cell r="BO3" t="str">
            <v>2020-21</v>
          </cell>
          <cell r="BP3" t="str">
            <v>EFIG -- DOD</v>
          </cell>
          <cell r="BQ3" t="str">
            <v>2020-21</v>
          </cell>
          <cell r="BR3" t="str">
            <v>2020-21</v>
          </cell>
          <cell r="BT3" t="str">
            <v>2020-21</v>
          </cell>
          <cell r="BU3" t="str">
            <v>2020-21</v>
          </cell>
          <cell r="BV3" t="str">
            <v>2020-21</v>
          </cell>
          <cell r="BW3" t="str">
            <v>2020-21</v>
          </cell>
          <cell r="BX3" t="str">
            <v>2020-21</v>
          </cell>
          <cell r="BY3" t="str">
            <v>2020-21</v>
          </cell>
          <cell r="BZ3" t="str">
            <v>School Improvement</v>
          </cell>
          <cell r="CA3" t="str">
            <v>School Improvement</v>
          </cell>
          <cell r="CB3" t="str">
            <v>Admin</v>
          </cell>
          <cell r="CC3" t="str">
            <v>REMAINING SURPLUS ABOVE HH</v>
          </cell>
          <cell r="CD3" t="str">
            <v>Hold Harmless ADJUSTMENT</v>
          </cell>
          <cell r="CE3" t="str">
            <v>Hold Harmless ADJUSTMENT</v>
          </cell>
          <cell r="CF3" t="str">
            <v>FY 21 FINAL ALLOCATION</v>
          </cell>
          <cell r="CH3">
            <v>21</v>
          </cell>
          <cell r="CI3" t="str">
            <v>Allocation</v>
          </cell>
          <cell r="CJ3" t="str">
            <v>ELIGIBLE</v>
          </cell>
        </row>
        <row r="4">
          <cell r="A4" t="str">
            <v>SYSTEM</v>
          </cell>
          <cell r="B4" t="str">
            <v>LOCAL EDUCATION AGENCY</v>
          </cell>
          <cell r="C4" t="str">
            <v>2018 Census</v>
          </cell>
          <cell r="H4" t="str">
            <v>FORMULA</v>
          </cell>
          <cell r="I4" t="str">
            <v>5-17</v>
          </cell>
          <cell r="J4" t="str">
            <v>PERCENT</v>
          </cell>
          <cell r="K4" t="str">
            <v>HOLD HARMLESS</v>
          </cell>
          <cell r="L4">
            <v>0.95</v>
          </cell>
          <cell r="M4">
            <v>0.9</v>
          </cell>
          <cell r="N4">
            <v>0.85</v>
          </cell>
          <cell r="O4" t="str">
            <v>BASIC</v>
          </cell>
          <cell r="P4" t="str">
            <v>CONCENT</v>
          </cell>
          <cell r="Q4" t="str">
            <v>&amp; EFIG</v>
          </cell>
          <cell r="R4" t="str">
            <v>COUNTS</v>
          </cell>
          <cell r="S4" t="str">
            <v>COUNTS</v>
          </cell>
          <cell r="T4" t="str">
            <v>BASIC</v>
          </cell>
          <cell r="U4" t="str">
            <v>CONC.</v>
          </cell>
          <cell r="V4" t="str">
            <v>TARGETED</v>
          </cell>
          <cell r="W4" t="str">
            <v>EFIG</v>
          </cell>
          <cell r="X4" t="str">
            <v>TITLE I</v>
          </cell>
          <cell r="Y4" t="str">
            <v>BASIC</v>
          </cell>
          <cell r="Z4" t="str">
            <v>CONC.</v>
          </cell>
          <cell r="AA4" t="str">
            <v>TARGETED</v>
          </cell>
          <cell r="AB4" t="str">
            <v>EFIG</v>
          </cell>
          <cell r="AC4" t="str">
            <v>TITLE I</v>
          </cell>
          <cell r="AI4" t="str">
            <v>BASIC</v>
          </cell>
          <cell r="AN4" t="str">
            <v>BASIC ALLOCATION</v>
          </cell>
          <cell r="AO4" t="str">
            <v>ADJUSTMENT</v>
          </cell>
          <cell r="AP4" t="str">
            <v>FINAL BASIC</v>
          </cell>
          <cell r="AQ4" t="str">
            <v>BASIC</v>
          </cell>
          <cell r="AR4" t="str">
            <v>CONC.</v>
          </cell>
          <cell r="AW4" t="str">
            <v>CONC ALLOCATION</v>
          </cell>
          <cell r="AX4" t="str">
            <v>ADJUSTMENT</v>
          </cell>
          <cell r="AY4" t="str">
            <v>FINAL CONC.</v>
          </cell>
          <cell r="AZ4" t="str">
            <v>CONC.</v>
          </cell>
          <cell r="BA4" t="str">
            <v>TARGETED</v>
          </cell>
          <cell r="BF4" t="str">
            <v>TARGETED ALLOCATION</v>
          </cell>
          <cell r="BG4" t="str">
            <v>ADJUSTMENT</v>
          </cell>
          <cell r="BH4" t="str">
            <v>FINAL TARGETED</v>
          </cell>
          <cell r="BI4" t="str">
            <v>TARGETED</v>
          </cell>
          <cell r="BJ4" t="str">
            <v>EFIG</v>
          </cell>
          <cell r="BO4" t="str">
            <v>EFIG ALLOCATION</v>
          </cell>
          <cell r="BP4" t="str">
            <v>ADJUSTMENT</v>
          </cell>
          <cell r="BQ4" t="str">
            <v>FINAL EFIG</v>
          </cell>
          <cell r="BR4" t="str">
            <v>EFIG</v>
          </cell>
          <cell r="BT4" t="str">
            <v>TITLE I A ALLOCATION INITIAL</v>
          </cell>
          <cell r="BU4" t="str">
            <v>NEGLECTED AND DELINQUENT</v>
          </cell>
          <cell r="BV4" t="str">
            <v>HOLD HARMLESS AMOUNT          HH% applied to PY FINAL ALLOC</v>
          </cell>
          <cell r="BW4" t="str">
            <v>SURPLUS ABOVE HOLD HARMLESS ALLOC</v>
          </cell>
          <cell r="BX4" t="str">
            <v>Final PY ALLOC w/o HH</v>
          </cell>
          <cell r="BY4" t="str">
            <v>SURPLUS ABOVE 2019-2020 PRIOR YEAR ALLOCS w/o HH</v>
          </cell>
          <cell r="BZ4" t="str">
            <v>AMOUNT ELIGIBLE FOR SI RESERVATION</v>
          </cell>
          <cell r="CA4" t="str">
            <v>Reservation</v>
          </cell>
          <cell r="CB4" t="str">
            <v>Reservation</v>
          </cell>
          <cell r="CD4" t="str">
            <v>SYSTEMS BELOW HH</v>
          </cell>
          <cell r="CE4" t="str">
            <v>SYSTEMS ABOVE HH</v>
          </cell>
          <cell r="CG4" t="str">
            <v>Those with FALSE do match variance is only due to cents</v>
          </cell>
          <cell r="CH4" t="str">
            <v>LOCAL EDUCATION AGENCY</v>
          </cell>
          <cell r="CI4">
            <v>237779</v>
          </cell>
          <cell r="CJ4" t="str">
            <v>PARTICIPANTS PPA</v>
          </cell>
        </row>
        <row r="5">
          <cell r="A5" t="str">
            <v>CODE</v>
          </cell>
          <cell r="B5" t="str">
            <v>(LEA)</v>
          </cell>
          <cell r="C5" t="str">
            <v>POVERTY</v>
          </cell>
          <cell r="D5" t="str">
            <v>NEGLECTED</v>
          </cell>
          <cell r="E5" t="str">
            <v>DELINQUENT</v>
          </cell>
          <cell r="F5" t="str">
            <v>FOSTER</v>
          </cell>
          <cell r="G5" t="str">
            <v>TANF</v>
          </cell>
          <cell r="H5" t="str">
            <v>COUNT</v>
          </cell>
          <cell r="I5" t="str">
            <v>POPULATION</v>
          </cell>
          <cell r="J5" t="str">
            <v>FORMULA</v>
          </cell>
          <cell r="K5" t="str">
            <v>PERCENT</v>
          </cell>
          <cell r="L5" t="str">
            <v>CONDITION</v>
          </cell>
          <cell r="M5" t="str">
            <v>CONDITION</v>
          </cell>
          <cell r="N5" t="str">
            <v>CONDITION</v>
          </cell>
          <cell r="O5" t="str">
            <v>ELIGIBLES</v>
          </cell>
          <cell r="P5" t="str">
            <v>ELIGIBLES</v>
          </cell>
          <cell r="Q5" t="str">
            <v>ELIGIBLES</v>
          </cell>
          <cell r="R5" t="str">
            <v>TARGETED</v>
          </cell>
          <cell r="S5" t="str">
            <v>EFIG</v>
          </cell>
          <cell r="T5" t="str">
            <v>ALLOCATION</v>
          </cell>
          <cell r="U5" t="str">
            <v>ALLOCATION</v>
          </cell>
          <cell r="V5" t="str">
            <v>ALLOCATION</v>
          </cell>
          <cell r="W5" t="str">
            <v>ALLOCATION</v>
          </cell>
          <cell r="X5" t="str">
            <v>ALLOCATION</v>
          </cell>
          <cell r="Y5" t="str">
            <v>ALLOCATION</v>
          </cell>
          <cell r="Z5" t="str">
            <v>ALLOCATION</v>
          </cell>
          <cell r="AA5" t="str">
            <v>ALLOCATION</v>
          </cell>
          <cell r="AB5" t="str">
            <v>ALLOCATION</v>
          </cell>
          <cell r="AC5" t="str">
            <v>ALLOCATION</v>
          </cell>
          <cell r="AD5" t="str">
            <v>BASIC</v>
          </cell>
          <cell r="AE5" t="str">
            <v>CONCENTRATION</v>
          </cell>
          <cell r="AF5" t="str">
            <v>TARGETED</v>
          </cell>
          <cell r="AG5" t="str">
            <v>EFIG</v>
          </cell>
          <cell r="AH5" t="str">
            <v>TOTAL</v>
          </cell>
          <cell r="AI5" t="str">
            <v>ALLOCATION</v>
          </cell>
          <cell r="AN5" t="str">
            <v>ADJUSTED FOR CHARTERS</v>
          </cell>
          <cell r="AO5">
            <v>1.0020911538257886</v>
          </cell>
          <cell r="AP5" t="str">
            <v>ALLOCATION</v>
          </cell>
          <cell r="AQ5" t="str">
            <v>NEGLECTED</v>
          </cell>
          <cell r="AR5" t="str">
            <v>ALLOCATION</v>
          </cell>
          <cell r="AW5" t="str">
            <v>ADJUSTED FOR CHARTERS</v>
          </cell>
          <cell r="AX5">
            <v>1.0021878576504595</v>
          </cell>
          <cell r="AY5" t="str">
            <v>ALLOCATION</v>
          </cell>
          <cell r="AZ5" t="str">
            <v>NEGLECTED</v>
          </cell>
          <cell r="BA5" t="str">
            <v>ALLOCATION</v>
          </cell>
          <cell r="BF5" t="str">
            <v>ADJUSTED FOR CHARTERS</v>
          </cell>
          <cell r="BG5">
            <v>1.0014995596257028</v>
          </cell>
          <cell r="BH5" t="str">
            <v>ALLOCATION</v>
          </cell>
          <cell r="BI5" t="str">
            <v>NEGLECTED</v>
          </cell>
          <cell r="BJ5" t="str">
            <v>ALLOCATION</v>
          </cell>
          <cell r="BO5" t="str">
            <v>ADJUSTED FOR CHARTERS</v>
          </cell>
          <cell r="BP5">
            <v>1.0013831219085536</v>
          </cell>
          <cell r="BQ5" t="str">
            <v>ALLOCATION</v>
          </cell>
          <cell r="BR5" t="str">
            <v>NEGLECTED</v>
          </cell>
          <cell r="BV5">
            <v>447555782.06407315</v>
          </cell>
          <cell r="BW5">
            <v>112109615.07443526</v>
          </cell>
          <cell r="BX5">
            <v>496564272</v>
          </cell>
          <cell r="BY5">
            <v>66542540</v>
          </cell>
          <cell r="BZ5">
            <v>66542540</v>
          </cell>
          <cell r="CA5">
            <v>39044902</v>
          </cell>
          <cell r="CB5">
            <v>4604440</v>
          </cell>
          <cell r="CC5">
            <v>68489701.145652205</v>
          </cell>
          <cell r="CD5">
            <v>1910509.2097250232</v>
          </cell>
          <cell r="CE5">
            <v>-1910509.2097250232</v>
          </cell>
          <cell r="CH5" t="str">
            <v># Delinquent</v>
          </cell>
          <cell r="CI5">
            <v>105</v>
          </cell>
          <cell r="CJ5">
            <v>2671.674157303371</v>
          </cell>
        </row>
        <row r="6">
          <cell r="A6">
            <v>601</v>
          </cell>
          <cell r="B6" t="str">
            <v>APPLING COUNTY SCHOOL DISTRICT</v>
          </cell>
          <cell r="C6">
            <v>1020</v>
          </cell>
          <cell r="D6">
            <v>43</v>
          </cell>
          <cell r="E6">
            <v>0</v>
          </cell>
          <cell r="F6">
            <v>19</v>
          </cell>
          <cell r="G6">
            <v>0</v>
          </cell>
          <cell r="H6">
            <v>1082</v>
          </cell>
          <cell r="I6">
            <v>3319</v>
          </cell>
          <cell r="J6">
            <v>0.32600180777342574</v>
          </cell>
          <cell r="K6">
            <v>0.95</v>
          </cell>
          <cell r="L6">
            <v>0.95</v>
          </cell>
          <cell r="M6">
            <v>0</v>
          </cell>
          <cell r="N6">
            <v>0</v>
          </cell>
          <cell r="O6">
            <v>1082</v>
          </cell>
          <cell r="P6">
            <v>1082</v>
          </cell>
          <cell r="Q6">
            <v>1082</v>
          </cell>
          <cell r="R6">
            <v>1827.5438750000001</v>
          </cell>
          <cell r="S6">
            <v>2008.1879500000005</v>
          </cell>
          <cell r="T6">
            <v>617451.75721790118</v>
          </cell>
          <cell r="U6">
            <v>151136.34386385666</v>
          </cell>
          <cell r="V6">
            <v>373168.58365427848</v>
          </cell>
          <cell r="W6">
            <v>365276.21181191102</v>
          </cell>
          <cell r="X6">
            <v>1507032.8965479473</v>
          </cell>
          <cell r="Y6">
            <v>626245.23377499543</v>
          </cell>
          <cell r="Z6">
            <v>154806.07385257739</v>
          </cell>
          <cell r="AA6">
            <v>399851.90388851776</v>
          </cell>
          <cell r="AB6">
            <v>356287.5206094546</v>
          </cell>
          <cell r="AC6">
            <v>1537190.7321255454</v>
          </cell>
          <cell r="AI6">
            <v>626245.23377499543</v>
          </cell>
          <cell r="AJ6">
            <v>-1830.4581213062065</v>
          </cell>
          <cell r="AK6">
            <v>-810.89578218910083</v>
          </cell>
          <cell r="AL6">
            <v>-105.52556481001294</v>
          </cell>
          <cell r="AM6">
            <v>-119.54952323478089</v>
          </cell>
          <cell r="AN6">
            <v>623378.80478345533</v>
          </cell>
          <cell r="AO6">
            <v>624682.38575599378</v>
          </cell>
          <cell r="AP6">
            <v>624682</v>
          </cell>
          <cell r="AQ6">
            <v>24826</v>
          </cell>
          <cell r="AR6">
            <v>154806.07385257739</v>
          </cell>
          <cell r="AS6">
            <v>-452.48413852645734</v>
          </cell>
          <cell r="AT6">
            <v>-200.45117403546081</v>
          </cell>
          <cell r="AU6">
            <v>-26.085625084666418</v>
          </cell>
          <cell r="AV6">
            <v>-29.552308464471782</v>
          </cell>
          <cell r="AW6">
            <v>154097.50060646635</v>
          </cell>
          <cell r="AX6">
            <v>154434.64400208488</v>
          </cell>
          <cell r="AY6">
            <v>154435</v>
          </cell>
          <cell r="AZ6">
            <v>6137</v>
          </cell>
          <cell r="BA6">
            <v>399851.90388851776</v>
          </cell>
          <cell r="BB6">
            <v>-1168.730914534123</v>
          </cell>
          <cell r="BC6">
            <v>-517.74960490953106</v>
          </cell>
          <cell r="BD6">
            <v>-67.377116379547573</v>
          </cell>
          <cell r="BE6">
            <v>-76.331286684996343</v>
          </cell>
          <cell r="BF6">
            <v>398021.71496600955</v>
          </cell>
          <cell r="BG6">
            <v>398618.57225992554</v>
          </cell>
          <cell r="BH6">
            <v>398619</v>
          </cell>
          <cell r="BI6">
            <v>15842</v>
          </cell>
          <cell r="BJ6">
            <v>356287.5206094546</v>
          </cell>
          <cell r="BK6">
            <v>-1041.3961663043133</v>
          </cell>
          <cell r="BL6">
            <v>-461.34011426683804</v>
          </cell>
          <cell r="BM6">
            <v>-60.036292205267728</v>
          </cell>
          <cell r="BN6">
            <v>-68.014894048145578</v>
          </cell>
          <cell r="BO6">
            <v>354656.73314263002</v>
          </cell>
          <cell r="BP6">
            <v>355147.26664025564</v>
          </cell>
          <cell r="BQ6">
            <v>355147</v>
          </cell>
          <cell r="BR6">
            <v>14114</v>
          </cell>
          <cell r="BT6">
            <v>1532883</v>
          </cell>
          <cell r="BU6">
            <v>60919</v>
          </cell>
          <cell r="BV6">
            <v>1225638.7</v>
          </cell>
          <cell r="BW6">
            <v>307244.30000000005</v>
          </cell>
          <cell r="BX6">
            <v>1290146</v>
          </cell>
          <cell r="BY6">
            <v>242737</v>
          </cell>
          <cell r="BZ6">
            <v>242737</v>
          </cell>
          <cell r="CA6">
            <v>142430</v>
          </cell>
          <cell r="CB6">
            <v>12619</v>
          </cell>
          <cell r="CC6">
            <v>152195.30000000005</v>
          </cell>
          <cell r="CD6">
            <v>0</v>
          </cell>
          <cell r="CE6">
            <v>-4245.4634414085385</v>
          </cell>
          <cell r="CF6">
            <v>1373589</v>
          </cell>
          <cell r="CG6" t="b">
            <v>1</v>
          </cell>
          <cell r="CH6" t="str">
            <v>APPLING COUNTY SCHOOL DISTRICT</v>
          </cell>
          <cell r="CI6">
            <v>0</v>
          </cell>
          <cell r="CJ6">
            <v>0</v>
          </cell>
        </row>
        <row r="7">
          <cell r="A7">
            <v>602</v>
          </cell>
          <cell r="B7" t="str">
            <v>ATKINSON COUNTY SCHOOL DISTRICT</v>
          </cell>
          <cell r="C7">
            <v>637</v>
          </cell>
          <cell r="D7">
            <v>0</v>
          </cell>
          <cell r="E7">
            <v>0</v>
          </cell>
          <cell r="F7">
            <v>5</v>
          </cell>
          <cell r="G7">
            <v>0</v>
          </cell>
          <cell r="H7">
            <v>642</v>
          </cell>
          <cell r="I7">
            <v>1585</v>
          </cell>
          <cell r="J7">
            <v>0.40504731861198739</v>
          </cell>
          <cell r="K7">
            <v>0.95</v>
          </cell>
          <cell r="L7">
            <v>0.95</v>
          </cell>
          <cell r="M7">
            <v>0</v>
          </cell>
          <cell r="N7">
            <v>0</v>
          </cell>
          <cell r="O7">
            <v>642</v>
          </cell>
          <cell r="P7">
            <v>642</v>
          </cell>
          <cell r="Q7">
            <v>642</v>
          </cell>
          <cell r="R7">
            <v>1306.8551250000003</v>
          </cell>
          <cell r="S7">
            <v>1576.6532500000003</v>
          </cell>
          <cell r="T7">
            <v>329940.31511372485</v>
          </cell>
          <cell r="U7">
            <v>80760.921540270618</v>
          </cell>
          <cell r="V7">
            <v>214428.61486796202</v>
          </cell>
          <cell r="W7">
            <v>209893.53223691814</v>
          </cell>
          <cell r="X7">
            <v>835023.38375887554</v>
          </cell>
          <cell r="Y7">
            <v>371579.88917148538</v>
          </cell>
          <cell r="Z7">
            <v>91853.511472601371</v>
          </cell>
          <cell r="AA7">
            <v>285929.39244083362</v>
          </cell>
          <cell r="AB7">
            <v>279725.74843073753</v>
          </cell>
          <cell r="AC7">
            <v>1029088.5415156579</v>
          </cell>
          <cell r="AI7">
            <v>371579.88917148538</v>
          </cell>
          <cell r="AJ7">
            <v>0</v>
          </cell>
          <cell r="AK7">
            <v>0</v>
          </cell>
          <cell r="AL7">
            <v>-50.394100700171911</v>
          </cell>
          <cell r="AM7">
            <v>0</v>
          </cell>
          <cell r="AN7">
            <v>371529.49507078523</v>
          </cell>
          <cell r="AO7">
            <v>372306.42039579584</v>
          </cell>
          <cell r="AP7">
            <v>372306</v>
          </cell>
          <cell r="AQ7">
            <v>0</v>
          </cell>
          <cell r="AR7">
            <v>91853.511472601371</v>
          </cell>
          <cell r="AS7">
            <v>0</v>
          </cell>
          <cell r="AT7">
            <v>0</v>
          </cell>
          <cell r="AU7">
            <v>-12.457281036214603</v>
          </cell>
          <cell r="AV7">
            <v>0</v>
          </cell>
          <cell r="AW7">
            <v>91841.054191565156</v>
          </cell>
          <cell r="AX7">
            <v>92041.98934460443</v>
          </cell>
          <cell r="AY7">
            <v>92042</v>
          </cell>
          <cell r="AZ7">
            <v>0</v>
          </cell>
          <cell r="BA7">
            <v>285929.39244083362</v>
          </cell>
          <cell r="BB7">
            <v>0</v>
          </cell>
          <cell r="BC7">
            <v>0</v>
          </cell>
          <cell r="BD7">
            <v>-38.778079803862767</v>
          </cell>
          <cell r="BE7">
            <v>0</v>
          </cell>
          <cell r="BF7">
            <v>285890.61436102976</v>
          </cell>
          <cell r="BG7">
            <v>286319.32438369293</v>
          </cell>
          <cell r="BH7">
            <v>286319</v>
          </cell>
          <cell r="BI7">
            <v>0</v>
          </cell>
          <cell r="BJ7">
            <v>279725.74843073753</v>
          </cell>
          <cell r="BK7">
            <v>0</v>
          </cell>
          <cell r="BL7">
            <v>0</v>
          </cell>
          <cell r="BM7">
            <v>-37.936734321872692</v>
          </cell>
          <cell r="BN7">
            <v>0</v>
          </cell>
          <cell r="BO7">
            <v>279687.81169641565</v>
          </cell>
          <cell r="BP7">
            <v>280074.65403632837</v>
          </cell>
          <cell r="BQ7">
            <v>280075</v>
          </cell>
          <cell r="BR7">
            <v>0</v>
          </cell>
          <cell r="BT7">
            <v>1030742</v>
          </cell>
          <cell r="BU7">
            <v>0</v>
          </cell>
          <cell r="BV7">
            <v>754849.1</v>
          </cell>
          <cell r="BW7">
            <v>275892.90000000002</v>
          </cell>
          <cell r="BX7">
            <v>794578</v>
          </cell>
          <cell r="BY7">
            <v>236164</v>
          </cell>
          <cell r="BZ7">
            <v>236164</v>
          </cell>
          <cell r="CA7">
            <v>138573</v>
          </cell>
          <cell r="CB7">
            <v>11331</v>
          </cell>
          <cell r="CC7">
            <v>125988.90000000002</v>
          </cell>
          <cell r="CD7">
            <v>0</v>
          </cell>
          <cell r="CE7">
            <v>-3514.4401237967018</v>
          </cell>
          <cell r="CF7">
            <v>877324</v>
          </cell>
          <cell r="CG7" t="b">
            <v>1</v>
          </cell>
          <cell r="CH7" t="str">
            <v>ATKINSON COUNTY SCHOOL DISTRICT</v>
          </cell>
          <cell r="CI7">
            <v>0</v>
          </cell>
          <cell r="CJ7">
            <v>0</v>
          </cell>
        </row>
        <row r="8">
          <cell r="A8">
            <v>603</v>
          </cell>
          <cell r="B8" t="str">
            <v>BACON COUNTY SCHOOL DISTRICT</v>
          </cell>
          <cell r="C8">
            <v>646</v>
          </cell>
          <cell r="D8">
            <v>0</v>
          </cell>
          <cell r="E8">
            <v>0</v>
          </cell>
          <cell r="F8">
            <v>5</v>
          </cell>
          <cell r="G8">
            <v>0</v>
          </cell>
          <cell r="H8">
            <v>651</v>
          </cell>
          <cell r="I8">
            <v>2118</v>
          </cell>
          <cell r="J8">
            <v>0.3073654390934844</v>
          </cell>
          <cell r="K8">
            <v>0.95</v>
          </cell>
          <cell r="L8">
            <v>0.95</v>
          </cell>
          <cell r="M8">
            <v>0</v>
          </cell>
          <cell r="N8">
            <v>0</v>
          </cell>
          <cell r="O8">
            <v>651</v>
          </cell>
          <cell r="P8">
            <v>651</v>
          </cell>
          <cell r="Q8">
            <v>651</v>
          </cell>
          <cell r="R8">
            <v>1037.9527499999999</v>
          </cell>
          <cell r="S8">
            <v>1103.8898999999999</v>
          </cell>
          <cell r="T8">
            <v>471742.07490879425</v>
          </cell>
          <cell r="U8">
            <v>115470.35313287421</v>
          </cell>
          <cell r="V8">
            <v>326258.96394653927</v>
          </cell>
          <cell r="W8">
            <v>319358.71249676211</v>
          </cell>
          <cell r="X8">
            <v>1232830.10448497</v>
          </cell>
          <cell r="Y8">
            <v>448154.97116335452</v>
          </cell>
          <cell r="Z8">
            <v>109696.8354762305</v>
          </cell>
          <cell r="AA8">
            <v>309946.0157492123</v>
          </cell>
          <cell r="AB8">
            <v>303390.776871924</v>
          </cell>
          <cell r="AC8">
            <v>1171188.5992607214</v>
          </cell>
          <cell r="AI8">
            <v>448154.97116335452</v>
          </cell>
          <cell r="AJ8">
            <v>-2168.9314642649906</v>
          </cell>
          <cell r="AK8">
            <v>0</v>
          </cell>
          <cell r="AL8">
            <v>-80.095191768811787</v>
          </cell>
          <cell r="AM8">
            <v>0</v>
          </cell>
          <cell r="AN8">
            <v>445905.9445073207</v>
          </cell>
          <cell r="AO8">
            <v>446838.4024291191</v>
          </cell>
          <cell r="AP8">
            <v>446838</v>
          </cell>
          <cell r="AQ8">
            <v>0</v>
          </cell>
          <cell r="AR8">
            <v>109696.8354762305</v>
          </cell>
          <cell r="AS8">
            <v>-530.89875892054238</v>
          </cell>
          <cell r="AT8">
            <v>0</v>
          </cell>
          <cell r="AU8">
            <v>-19.605247379255047</v>
          </cell>
          <cell r="AV8">
            <v>0</v>
          </cell>
          <cell r="AW8">
            <v>109146.33146993069</v>
          </cell>
          <cell r="AX8">
            <v>109385.12810625677</v>
          </cell>
          <cell r="AY8">
            <v>109385</v>
          </cell>
          <cell r="AZ8">
            <v>0</v>
          </cell>
          <cell r="BA8">
            <v>309946.0157492123</v>
          </cell>
          <cell r="BB8">
            <v>-1500.0428624878518</v>
          </cell>
          <cell r="BC8">
            <v>0</v>
          </cell>
          <cell r="BD8">
            <v>-55.394198807990968</v>
          </cell>
          <cell r="BE8">
            <v>0</v>
          </cell>
          <cell r="BF8">
            <v>308390.57868791645</v>
          </cell>
          <cell r="BG8">
            <v>308853.02874866396</v>
          </cell>
          <cell r="BH8">
            <v>308853</v>
          </cell>
          <cell r="BI8">
            <v>0</v>
          </cell>
          <cell r="BJ8">
            <v>303390.776871924</v>
          </cell>
          <cell r="BK8">
            <v>-1468.3175335914302</v>
          </cell>
          <cell r="BL8">
            <v>0</v>
          </cell>
          <cell r="BM8">
            <v>-54.222632834720983</v>
          </cell>
          <cell r="BN8">
            <v>0</v>
          </cell>
          <cell r="BO8">
            <v>301868.23670549784</v>
          </cell>
          <cell r="BP8">
            <v>302285.75727718166</v>
          </cell>
          <cell r="BQ8">
            <v>302286</v>
          </cell>
          <cell r="BR8">
            <v>0</v>
          </cell>
          <cell r="BT8">
            <v>1167362</v>
          </cell>
          <cell r="BU8">
            <v>0</v>
          </cell>
          <cell r="BV8">
            <v>825951.85</v>
          </cell>
          <cell r="BW8">
            <v>341410.15</v>
          </cell>
          <cell r="BX8">
            <v>869423</v>
          </cell>
          <cell r="BY8">
            <v>297939</v>
          </cell>
          <cell r="BZ8">
            <v>297939</v>
          </cell>
          <cell r="CA8">
            <v>174820</v>
          </cell>
          <cell r="CB8">
            <v>14022</v>
          </cell>
          <cell r="CC8">
            <v>152568.15000000002</v>
          </cell>
          <cell r="CD8">
            <v>0</v>
          </cell>
          <cell r="CE8">
            <v>-4255.8640322554902</v>
          </cell>
          <cell r="CF8">
            <v>974264</v>
          </cell>
          <cell r="CG8" t="b">
            <v>1</v>
          </cell>
          <cell r="CH8" t="str">
            <v>BACON COUNTY SCHOOL DISTRICT</v>
          </cell>
          <cell r="CI8">
            <v>0</v>
          </cell>
          <cell r="CJ8">
            <v>0</v>
          </cell>
        </row>
        <row r="9">
          <cell r="A9">
            <v>604</v>
          </cell>
          <cell r="B9" t="str">
            <v>BAKER COUNTY SCHOOL DISTRICT</v>
          </cell>
          <cell r="C9">
            <v>181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181</v>
          </cell>
          <cell r="I9">
            <v>434</v>
          </cell>
          <cell r="J9">
            <v>0.41705069124423966</v>
          </cell>
          <cell r="K9">
            <v>0.95</v>
          </cell>
          <cell r="L9">
            <v>0.95</v>
          </cell>
          <cell r="M9">
            <v>0</v>
          </cell>
          <cell r="N9">
            <v>0</v>
          </cell>
          <cell r="O9">
            <v>181</v>
          </cell>
          <cell r="P9">
            <v>181</v>
          </cell>
          <cell r="Q9">
            <v>181</v>
          </cell>
          <cell r="R9">
            <v>378.67705000000001</v>
          </cell>
          <cell r="S9">
            <v>462.97130000000004</v>
          </cell>
          <cell r="T9">
            <v>100489.43607524617</v>
          </cell>
          <cell r="U9">
            <v>24597.234986884447</v>
          </cell>
          <cell r="V9">
            <v>68042.995011284642</v>
          </cell>
          <cell r="W9">
            <v>66603.911869186748</v>
          </cell>
          <cell r="X9">
            <v>259733.57794260199</v>
          </cell>
          <cell r="Y9">
            <v>104760.06221189856</v>
          </cell>
          <cell r="Z9">
            <v>25896.394979035595</v>
          </cell>
          <cell r="AA9">
            <v>82851.493456696015</v>
          </cell>
          <cell r="AB9">
            <v>82139.172576120647</v>
          </cell>
          <cell r="AC9">
            <v>295647.12322375085</v>
          </cell>
          <cell r="AI9">
            <v>104760.06221189856</v>
          </cell>
          <cell r="AJ9">
            <v>0</v>
          </cell>
          <cell r="AK9">
            <v>-1975.487762396813</v>
          </cell>
          <cell r="AL9">
            <v>-13.798763220110169</v>
          </cell>
          <cell r="AM9">
            <v>0</v>
          </cell>
          <cell r="AN9">
            <v>102770.77568628165</v>
          </cell>
          <cell r="AO9">
            <v>102985.68518703728</v>
          </cell>
          <cell r="AP9">
            <v>102986</v>
          </cell>
          <cell r="AQ9">
            <v>0</v>
          </cell>
          <cell r="AR9">
            <v>25896.394979035595</v>
          </cell>
          <cell r="AS9">
            <v>0</v>
          </cell>
          <cell r="AT9">
            <v>-488.33506100637459</v>
          </cell>
          <cell r="AU9">
            <v>-3.4110157537647567</v>
          </cell>
          <cell r="AV9">
            <v>0</v>
          </cell>
          <cell r="AW9">
            <v>25404.648902275454</v>
          </cell>
          <cell r="AX9">
            <v>25460.230657733533</v>
          </cell>
          <cell r="AY9">
            <v>25460</v>
          </cell>
          <cell r="AZ9">
            <v>0</v>
          </cell>
          <cell r="BA9">
            <v>82851.493456696015</v>
          </cell>
          <cell r="BB9">
            <v>0</v>
          </cell>
          <cell r="BC9">
            <v>-1562.3521785329069</v>
          </cell>
          <cell r="BD9">
            <v>-10.913015098530613</v>
          </cell>
          <cell r="BE9">
            <v>0</v>
          </cell>
          <cell r="BF9">
            <v>81278.228263064579</v>
          </cell>
          <cell r="BG9">
            <v>81400.109812616531</v>
          </cell>
          <cell r="BH9">
            <v>81400</v>
          </cell>
          <cell r="BI9">
            <v>0</v>
          </cell>
          <cell r="BJ9">
            <v>82139.172576120647</v>
          </cell>
          <cell r="BK9">
            <v>0</v>
          </cell>
          <cell r="BL9">
            <v>-1548.9197582692568</v>
          </cell>
          <cell r="BM9">
            <v>-10.819189770822058</v>
          </cell>
          <cell r="BN9">
            <v>0</v>
          </cell>
          <cell r="BO9">
            <v>80579.433628080573</v>
          </cell>
          <cell r="BP9">
            <v>80690.884808110408</v>
          </cell>
          <cell r="BQ9">
            <v>80691</v>
          </cell>
          <cell r="BR9">
            <v>0</v>
          </cell>
          <cell r="BT9">
            <v>290537</v>
          </cell>
          <cell r="BU9">
            <v>0</v>
          </cell>
          <cell r="BV9">
            <v>218707.09999999998</v>
          </cell>
          <cell r="BW9">
            <v>71829.900000000023</v>
          </cell>
          <cell r="BX9">
            <v>230218</v>
          </cell>
          <cell r="BY9">
            <v>60319</v>
          </cell>
          <cell r="BZ9">
            <v>60319</v>
          </cell>
          <cell r="CA9">
            <v>35393</v>
          </cell>
          <cell r="CB9">
            <v>2950</v>
          </cell>
          <cell r="CC9">
            <v>33486.900000000023</v>
          </cell>
          <cell r="CD9">
            <v>0</v>
          </cell>
          <cell r="CE9">
            <v>-934.11169540783214</v>
          </cell>
          <cell r="CF9">
            <v>251260</v>
          </cell>
          <cell r="CG9" t="b">
            <v>1</v>
          </cell>
          <cell r="CH9" t="str">
            <v>BAKER COUNTY SCHOOL DISTRICT</v>
          </cell>
          <cell r="CI9">
            <v>0</v>
          </cell>
          <cell r="CJ9">
            <v>0</v>
          </cell>
        </row>
        <row r="10">
          <cell r="A10">
            <v>605</v>
          </cell>
          <cell r="B10" t="str">
            <v>BALDWIN COUNTY SCHOOL DISTRICT</v>
          </cell>
          <cell r="C10">
            <v>1852</v>
          </cell>
          <cell r="D10">
            <v>0</v>
          </cell>
          <cell r="E10">
            <v>0</v>
          </cell>
          <cell r="F10">
            <v>26</v>
          </cell>
          <cell r="G10">
            <v>0</v>
          </cell>
          <cell r="H10">
            <v>1878</v>
          </cell>
          <cell r="I10">
            <v>6286</v>
          </cell>
          <cell r="J10">
            <v>0.29875914731148584</v>
          </cell>
          <cell r="K10">
            <v>0.9</v>
          </cell>
          <cell r="L10">
            <v>0</v>
          </cell>
          <cell r="M10">
            <v>0.9</v>
          </cell>
          <cell r="N10">
            <v>0</v>
          </cell>
          <cell r="O10">
            <v>1878</v>
          </cell>
          <cell r="P10">
            <v>1878</v>
          </cell>
          <cell r="Q10">
            <v>1878</v>
          </cell>
          <cell r="R10">
            <v>2918.1049499999999</v>
          </cell>
          <cell r="S10">
            <v>3059.5686999999998</v>
          </cell>
          <cell r="T10">
            <v>1124581.4354172291</v>
          </cell>
          <cell r="U10">
            <v>275268.67409358837</v>
          </cell>
          <cell r="V10">
            <v>653672.23972627474</v>
          </cell>
          <cell r="W10">
            <v>639847.32357595803</v>
          </cell>
          <cell r="X10">
            <v>2693369.6728130504</v>
          </cell>
          <cell r="Y10">
            <v>1086957.9935577095</v>
          </cell>
          <cell r="Z10">
            <v>268692.98215817037</v>
          </cell>
          <cell r="AA10">
            <v>638457.89749042701</v>
          </cell>
          <cell r="AB10">
            <v>575862.59121836221</v>
          </cell>
          <cell r="AC10">
            <v>2569971.4644246688</v>
          </cell>
          <cell r="AI10">
            <v>1086957.9935577095</v>
          </cell>
          <cell r="AJ10">
            <v>-8671.0595689068832</v>
          </cell>
          <cell r="AK10">
            <v>-20937.06310526856</v>
          </cell>
          <cell r="AL10">
            <v>-199.85950599449876</v>
          </cell>
          <cell r="AM10">
            <v>-1458.9955750977385</v>
          </cell>
          <cell r="AN10">
            <v>1055691.0158024419</v>
          </cell>
          <cell r="AO10">
            <v>1057898.6281089878</v>
          </cell>
          <cell r="AP10">
            <v>1057899</v>
          </cell>
          <cell r="AQ10">
            <v>0</v>
          </cell>
          <cell r="AR10">
            <v>268692.98215817037</v>
          </cell>
          <cell r="AS10">
            <v>-2143.4617233136264</v>
          </cell>
          <cell r="AT10">
            <v>-5175.5835613989002</v>
          </cell>
          <cell r="AU10">
            <v>-49.404712046463722</v>
          </cell>
          <cell r="AV10">
            <v>-360.65963390679337</v>
          </cell>
          <cell r="AW10">
            <v>260963.8725275046</v>
          </cell>
          <cell r="AX10">
            <v>261534.82433250744</v>
          </cell>
          <cell r="AY10">
            <v>261535</v>
          </cell>
          <cell r="AZ10">
            <v>0</v>
          </cell>
          <cell r="BA10">
            <v>638457.89749042701</v>
          </cell>
          <cell r="BB10">
            <v>-5093.2110478882187</v>
          </cell>
          <cell r="BC10">
            <v>-12298.021974208375</v>
          </cell>
          <cell r="BD10">
            <v>-117.39357063198999</v>
          </cell>
          <cell r="BE10">
            <v>-856.9855071177434</v>
          </cell>
          <cell r="BF10">
            <v>620092.28539058066</v>
          </cell>
          <cell r="BG10">
            <v>621022.15074596216</v>
          </cell>
          <cell r="BH10">
            <v>621022</v>
          </cell>
          <cell r="BI10">
            <v>0</v>
          </cell>
          <cell r="BJ10">
            <v>575862.59121836221</v>
          </cell>
          <cell r="BK10">
            <v>-4593.8655049730614</v>
          </cell>
          <cell r="BL10">
            <v>-11092.306679524128</v>
          </cell>
          <cell r="BM10">
            <v>-105.88414058661904</v>
          </cell>
          <cell r="BN10">
            <v>-772.96544800404081</v>
          </cell>
          <cell r="BO10">
            <v>559297.5694452743</v>
          </cell>
          <cell r="BP10">
            <v>560071.1461669748</v>
          </cell>
          <cell r="BQ10">
            <v>560071</v>
          </cell>
          <cell r="BR10">
            <v>0</v>
          </cell>
          <cell r="BT10">
            <v>2500527</v>
          </cell>
          <cell r="BU10">
            <v>0</v>
          </cell>
          <cell r="BV10">
            <v>2185547.4</v>
          </cell>
          <cell r="BW10">
            <v>314979.60000000009</v>
          </cell>
          <cell r="BX10">
            <v>2428386</v>
          </cell>
          <cell r="BY10">
            <v>72141</v>
          </cell>
          <cell r="BZ10">
            <v>72141</v>
          </cell>
          <cell r="CA10">
            <v>42330</v>
          </cell>
          <cell r="CB10">
            <v>12936</v>
          </cell>
          <cell r="CC10">
            <v>259713.60000000009</v>
          </cell>
          <cell r="CD10">
            <v>0</v>
          </cell>
          <cell r="CE10">
            <v>-7244.6691457397219</v>
          </cell>
          <cell r="CF10">
            <v>2438016</v>
          </cell>
          <cell r="CG10" t="b">
            <v>1</v>
          </cell>
          <cell r="CH10" t="str">
            <v>BALDWIN COUNTY SCHOOL DISTRICT</v>
          </cell>
          <cell r="CI10">
            <v>0</v>
          </cell>
          <cell r="CJ10">
            <v>0</v>
          </cell>
        </row>
        <row r="11">
          <cell r="A11">
            <v>606</v>
          </cell>
          <cell r="B11" t="str">
            <v>BANKS COUNTY SCHOOL DISTRICT</v>
          </cell>
          <cell r="C11">
            <v>571</v>
          </cell>
          <cell r="D11">
            <v>0</v>
          </cell>
          <cell r="E11">
            <v>0</v>
          </cell>
          <cell r="F11">
            <v>12</v>
          </cell>
          <cell r="G11">
            <v>0</v>
          </cell>
          <cell r="H11">
            <v>583</v>
          </cell>
          <cell r="I11">
            <v>3119</v>
          </cell>
          <cell r="J11">
            <v>0.18691888425777492</v>
          </cell>
          <cell r="K11">
            <v>0.9</v>
          </cell>
          <cell r="L11">
            <v>0</v>
          </cell>
          <cell r="M11">
            <v>0.9</v>
          </cell>
          <cell r="N11">
            <v>0</v>
          </cell>
          <cell r="O11">
            <v>583</v>
          </cell>
          <cell r="P11">
            <v>583</v>
          </cell>
          <cell r="Q11">
            <v>583</v>
          </cell>
          <cell r="R11">
            <v>655.79485</v>
          </cell>
          <cell r="S11">
            <v>631.5299</v>
          </cell>
          <cell r="T11">
            <v>326458.03296925541</v>
          </cell>
          <cell r="U11">
            <v>79905.946189321912</v>
          </cell>
          <cell r="V11">
            <v>132566.5481191483</v>
          </cell>
          <cell r="W11">
            <v>129505.9099975115</v>
          </cell>
          <cell r="X11">
            <v>668436.43727523717</v>
          </cell>
          <cell r="Y11">
            <v>337431.58159965102</v>
          </cell>
          <cell r="Z11">
            <v>83412.145153468227</v>
          </cell>
          <cell r="AA11">
            <v>143482.63968917567</v>
          </cell>
          <cell r="AB11">
            <v>116555.31899776035</v>
          </cell>
          <cell r="AC11">
            <v>680881.68544005521</v>
          </cell>
          <cell r="AI11">
            <v>337431.58159965102</v>
          </cell>
          <cell r="AJ11">
            <v>-558.66155893981954</v>
          </cell>
          <cell r="AK11">
            <v>0</v>
          </cell>
          <cell r="AL11">
            <v>-99.166687750054351</v>
          </cell>
          <cell r="AM11">
            <v>0</v>
          </cell>
          <cell r="AN11">
            <v>336773.75335296115</v>
          </cell>
          <cell r="AO11">
            <v>337477.99907571037</v>
          </cell>
          <cell r="AP11">
            <v>337478</v>
          </cell>
          <cell r="AQ11">
            <v>0</v>
          </cell>
          <cell r="AR11">
            <v>83412.145153468227</v>
          </cell>
          <cell r="AS11">
            <v>-138.099578068656</v>
          </cell>
          <cell r="AT11">
            <v>0</v>
          </cell>
          <cell r="AU11">
            <v>-24.513728423945331</v>
          </cell>
          <cell r="AV11">
            <v>0</v>
          </cell>
          <cell r="AW11">
            <v>83249.531846975631</v>
          </cell>
          <cell r="AX11">
            <v>83431.669972124204</v>
          </cell>
          <cell r="AY11">
            <v>83432</v>
          </cell>
          <cell r="AZ11">
            <v>0</v>
          </cell>
          <cell r="BA11">
            <v>143482.63968917567</v>
          </cell>
          <cell r="BB11">
            <v>-237.5540392204895</v>
          </cell>
          <cell r="BC11">
            <v>0</v>
          </cell>
          <cell r="BD11">
            <v>-42.167653840095554</v>
          </cell>
          <cell r="BE11">
            <v>0</v>
          </cell>
          <cell r="BF11">
            <v>143202.91799611508</v>
          </cell>
          <cell r="BG11">
            <v>143417.65931022487</v>
          </cell>
          <cell r="BH11">
            <v>143418</v>
          </cell>
          <cell r="BI11">
            <v>0</v>
          </cell>
          <cell r="BJ11">
            <v>116555.31899776035</v>
          </cell>
          <cell r="BK11">
            <v>-192.9723824466231</v>
          </cell>
          <cell r="BL11">
            <v>0</v>
          </cell>
          <cell r="BM11">
            <v>-34.254069728341143</v>
          </cell>
          <cell r="BN11">
            <v>0</v>
          </cell>
          <cell r="BO11">
            <v>116328.09254558539</v>
          </cell>
          <cell r="BP11">
            <v>116488.98847896543</v>
          </cell>
          <cell r="BQ11">
            <v>116489</v>
          </cell>
          <cell r="BR11">
            <v>0</v>
          </cell>
          <cell r="BT11">
            <v>680817</v>
          </cell>
          <cell r="BU11">
            <v>0</v>
          </cell>
          <cell r="BV11">
            <v>596033.1</v>
          </cell>
          <cell r="BW11">
            <v>84783.900000000023</v>
          </cell>
          <cell r="BX11">
            <v>662259</v>
          </cell>
          <cell r="BY11">
            <v>18558</v>
          </cell>
          <cell r="BZ11">
            <v>18558</v>
          </cell>
          <cell r="CA11">
            <v>10889</v>
          </cell>
          <cell r="CB11">
            <v>3482</v>
          </cell>
          <cell r="CC11">
            <v>70412.900000000023</v>
          </cell>
          <cell r="CD11">
            <v>0</v>
          </cell>
          <cell r="CE11">
            <v>-1964.1565327809419</v>
          </cell>
          <cell r="CF11">
            <v>664482</v>
          </cell>
          <cell r="CG11" t="b">
            <v>1</v>
          </cell>
          <cell r="CH11" t="str">
            <v>BANKS COUNTY SCHOOL DISTRICT</v>
          </cell>
          <cell r="CI11">
            <v>0</v>
          </cell>
          <cell r="CJ11">
            <v>0</v>
          </cell>
        </row>
        <row r="12">
          <cell r="A12">
            <v>607</v>
          </cell>
          <cell r="B12" t="str">
            <v>BARROW COUNTY SCHOOL DISTRICT</v>
          </cell>
          <cell r="C12">
            <v>2192</v>
          </cell>
          <cell r="D12">
            <v>0</v>
          </cell>
          <cell r="E12">
            <v>0</v>
          </cell>
          <cell r="F12">
            <v>48</v>
          </cell>
          <cell r="G12">
            <v>0</v>
          </cell>
          <cell r="H12">
            <v>2240</v>
          </cell>
          <cell r="I12">
            <v>15529</v>
          </cell>
          <cell r="J12">
            <v>0.14424624895357074</v>
          </cell>
          <cell r="K12">
            <v>0.85</v>
          </cell>
          <cell r="L12">
            <v>0</v>
          </cell>
          <cell r="M12">
            <v>0</v>
          </cell>
          <cell r="N12">
            <v>0.85</v>
          </cell>
          <cell r="O12">
            <v>2240</v>
          </cell>
          <cell r="P12">
            <v>0</v>
          </cell>
          <cell r="Q12">
            <v>2240</v>
          </cell>
          <cell r="R12">
            <v>3014.5</v>
          </cell>
          <cell r="S12">
            <v>3014.5</v>
          </cell>
          <cell r="T12">
            <v>1353349.0340227138</v>
          </cell>
          <cell r="U12">
            <v>331265.11113271007</v>
          </cell>
          <cell r="V12">
            <v>685893.82794643741</v>
          </cell>
          <cell r="W12">
            <v>650354.12308390182</v>
          </cell>
          <cell r="X12">
            <v>3020862.0961857634</v>
          </cell>
          <cell r="Y12">
            <v>1296478.1179815063</v>
          </cell>
          <cell r="Z12">
            <v>281575.34446280356</v>
          </cell>
          <cell r="AA12">
            <v>659548.35928190046</v>
          </cell>
          <cell r="AB12">
            <v>552801.00462131656</v>
          </cell>
          <cell r="AC12">
            <v>2790402.8263475271</v>
          </cell>
          <cell r="AI12">
            <v>1296478.1179815063</v>
          </cell>
          <cell r="AJ12">
            <v>-9587.6011390453859</v>
          </cell>
          <cell r="AK12">
            <v>-34698.647116083543</v>
          </cell>
          <cell r="AL12">
            <v>-493.73500932048535</v>
          </cell>
          <cell r="AM12">
            <v>-107.30633707962936</v>
          </cell>
          <cell r="AN12">
            <v>1251590.8283799773</v>
          </cell>
          <cell r="AO12">
            <v>1254208.0973290659</v>
          </cell>
          <cell r="AP12">
            <v>1254208</v>
          </cell>
          <cell r="AQ12">
            <v>0</v>
          </cell>
          <cell r="AR12">
            <v>281575.34446280356</v>
          </cell>
          <cell r="AS12">
            <v>-2082.2812632593786</v>
          </cell>
          <cell r="AT12">
            <v>-7524.0315415303212</v>
          </cell>
          <cell r="AU12">
            <v>-107.23174066308793</v>
          </cell>
          <cell r="AV12">
            <v>-23.305305663993746</v>
          </cell>
          <cell r="AW12">
            <v>271838.49461168679</v>
          </cell>
          <cell r="AX12">
            <v>272433.23854181234</v>
          </cell>
          <cell r="AY12">
            <v>272433</v>
          </cell>
          <cell r="AZ12">
            <v>0</v>
          </cell>
          <cell r="BA12">
            <v>659548.35928190046</v>
          </cell>
          <cell r="BB12">
            <v>-4877.4341140070574</v>
          </cell>
          <cell r="BC12">
            <v>-17652.003113130057</v>
          </cell>
          <cell r="BD12">
            <v>-251.17440148110938</v>
          </cell>
          <cell r="BE12">
            <v>-54.589211788323958</v>
          </cell>
          <cell r="BF12">
            <v>636713.15844149387</v>
          </cell>
          <cell r="BG12">
            <v>637667.94778704643</v>
          </cell>
          <cell r="BH12">
            <v>637668</v>
          </cell>
          <cell r="BI12">
            <v>0</v>
          </cell>
          <cell r="BJ12">
            <v>552801.00462131656</v>
          </cell>
          <cell r="BK12">
            <v>-4088.02544991999</v>
          </cell>
          <cell r="BL12">
            <v>-14795.041056794103</v>
          </cell>
          <cell r="BM12">
            <v>-210.52203302437286</v>
          </cell>
          <cell r="BN12">
            <v>-45.753993158177551</v>
          </cell>
          <cell r="BO12">
            <v>533661.66208841989</v>
          </cell>
          <cell r="BP12">
            <v>534399.78122500947</v>
          </cell>
          <cell r="BQ12">
            <v>534400</v>
          </cell>
          <cell r="BR12">
            <v>0</v>
          </cell>
          <cell r="BT12">
            <v>2698709</v>
          </cell>
          <cell r="BU12">
            <v>0</v>
          </cell>
          <cell r="BV12">
            <v>2408919.5499999998</v>
          </cell>
          <cell r="BW12">
            <v>289789.45000000019</v>
          </cell>
          <cell r="BX12">
            <v>2834023</v>
          </cell>
          <cell r="BY12">
            <v>0</v>
          </cell>
          <cell r="BZ12">
            <v>0</v>
          </cell>
          <cell r="CA12">
            <v>0</v>
          </cell>
          <cell r="CB12">
            <v>11902</v>
          </cell>
          <cell r="CC12">
            <v>277887.45000000019</v>
          </cell>
          <cell r="CD12">
            <v>0</v>
          </cell>
          <cell r="CE12">
            <v>-7751.6257716318669</v>
          </cell>
          <cell r="CF12">
            <v>2679055</v>
          </cell>
          <cell r="CG12" t="b">
            <v>1</v>
          </cell>
          <cell r="CH12" t="str">
            <v>BARROW COUNTY SCHOOL DISTRICT</v>
          </cell>
          <cell r="CI12">
            <v>0</v>
          </cell>
          <cell r="CJ12">
            <v>0</v>
          </cell>
        </row>
        <row r="13">
          <cell r="A13">
            <v>608</v>
          </cell>
          <cell r="B13" t="str">
            <v>BARTOW COUNTY SCHOOL DISTRICT</v>
          </cell>
          <cell r="C13">
            <v>2204</v>
          </cell>
          <cell r="D13">
            <v>12</v>
          </cell>
          <cell r="E13">
            <v>0</v>
          </cell>
          <cell r="F13">
            <v>82</v>
          </cell>
          <cell r="G13">
            <v>0</v>
          </cell>
          <cell r="H13">
            <v>2298</v>
          </cell>
          <cell r="I13">
            <v>15262</v>
          </cell>
          <cell r="J13">
            <v>0.15057004324465995</v>
          </cell>
          <cell r="K13">
            <v>0.9</v>
          </cell>
          <cell r="L13">
            <v>0</v>
          </cell>
          <cell r="M13">
            <v>0.9</v>
          </cell>
          <cell r="N13">
            <v>0</v>
          </cell>
          <cell r="O13">
            <v>2298</v>
          </cell>
          <cell r="P13">
            <v>2298</v>
          </cell>
          <cell r="Q13">
            <v>2298</v>
          </cell>
          <cell r="R13">
            <v>3119.5</v>
          </cell>
          <cell r="S13">
            <v>3128.5</v>
          </cell>
          <cell r="T13">
            <v>1526127.5768780869</v>
          </cell>
          <cell r="U13">
            <v>373556.86422925262</v>
          </cell>
          <cell r="V13">
            <v>786161.80431914784</v>
          </cell>
          <cell r="W13">
            <v>769534.78489754035</v>
          </cell>
          <cell r="X13">
            <v>3455381.0303240274</v>
          </cell>
          <cell r="Y13">
            <v>1373514.8191902782</v>
          </cell>
          <cell r="Z13">
            <v>336201.17780632735</v>
          </cell>
          <cell r="AA13">
            <v>707545.62388723309</v>
          </cell>
          <cell r="AB13">
            <v>692581.30640778632</v>
          </cell>
          <cell r="AC13">
            <v>3109842.9272916252</v>
          </cell>
          <cell r="AI13">
            <v>1373514.8191902782</v>
          </cell>
          <cell r="AJ13">
            <v>-18041.476249283427</v>
          </cell>
          <cell r="AK13">
            <v>0</v>
          </cell>
          <cell r="AL13">
            <v>-501.104190418992</v>
          </cell>
          <cell r="AM13">
            <v>-391.34396980860646</v>
          </cell>
          <cell r="AN13">
            <v>1354580.8947807672</v>
          </cell>
          <cell r="AO13">
            <v>1357413.5318012282</v>
          </cell>
          <cell r="AP13">
            <v>1357414</v>
          </cell>
          <cell r="AQ13">
            <v>7088</v>
          </cell>
          <cell r="AR13">
            <v>336201.17780632735</v>
          </cell>
          <cell r="AS13">
            <v>-4416.0903687590162</v>
          </cell>
          <cell r="AT13">
            <v>0</v>
          </cell>
          <cell r="AU13">
            <v>-122.65744545943062</v>
          </cell>
          <cell r="AV13">
            <v>-95.790960344076481</v>
          </cell>
          <cell r="AW13">
            <v>331566.63903176482</v>
          </cell>
          <cell r="AX13">
            <v>332292.05963960761</v>
          </cell>
          <cell r="AY13">
            <v>332292</v>
          </cell>
          <cell r="AZ13">
            <v>1735</v>
          </cell>
          <cell r="BA13">
            <v>707545.62388723309</v>
          </cell>
          <cell r="BB13">
            <v>-9293.7967543526975</v>
          </cell>
          <cell r="BC13">
            <v>0</v>
          </cell>
          <cell r="BD13">
            <v>-258.13633175907864</v>
          </cell>
          <cell r="BE13">
            <v>-201.59499512060074</v>
          </cell>
          <cell r="BF13">
            <v>697792.09580600075</v>
          </cell>
          <cell r="BG13">
            <v>698838.47666000598</v>
          </cell>
          <cell r="BH13">
            <v>698838</v>
          </cell>
          <cell r="BI13">
            <v>3649</v>
          </cell>
          <cell r="BJ13">
            <v>692581.30640778632</v>
          </cell>
          <cell r="BK13">
            <v>-9097.2365319072378</v>
          </cell>
          <cell r="BL13">
            <v>0</v>
          </cell>
          <cell r="BM13">
            <v>-252.67684774700834</v>
          </cell>
          <cell r="BN13">
            <v>-197.33133860516875</v>
          </cell>
          <cell r="BO13">
            <v>683034.06168952689</v>
          </cell>
          <cell r="BP13">
            <v>683978.78106453805</v>
          </cell>
          <cell r="BQ13">
            <v>683979</v>
          </cell>
          <cell r="BR13">
            <v>3572</v>
          </cell>
          <cell r="BT13">
            <v>3072523</v>
          </cell>
          <cell r="BU13">
            <v>16044</v>
          </cell>
          <cell r="BV13">
            <v>2798484.3000000003</v>
          </cell>
          <cell r="BW13">
            <v>274038.69999999972</v>
          </cell>
          <cell r="BX13">
            <v>3109427</v>
          </cell>
          <cell r="BY13">
            <v>0</v>
          </cell>
          <cell r="BZ13">
            <v>0</v>
          </cell>
          <cell r="CA13">
            <v>0</v>
          </cell>
          <cell r="CB13">
            <v>11255</v>
          </cell>
          <cell r="CC13">
            <v>262783.69999999972</v>
          </cell>
          <cell r="CD13">
            <v>0</v>
          </cell>
          <cell r="CE13">
            <v>-7330.3090919894858</v>
          </cell>
          <cell r="CF13">
            <v>3053938</v>
          </cell>
          <cell r="CG13" t="b">
            <v>1</v>
          </cell>
          <cell r="CH13" t="str">
            <v>BARTOW COUNTY SCHOOL DISTRICT</v>
          </cell>
          <cell r="CI13">
            <v>0</v>
          </cell>
          <cell r="CJ13">
            <v>0</v>
          </cell>
        </row>
        <row r="14">
          <cell r="A14">
            <v>609</v>
          </cell>
          <cell r="B14" t="str">
            <v>BEN HILL COUNTY SCHOOL DISTRICT</v>
          </cell>
          <cell r="C14">
            <v>1144</v>
          </cell>
          <cell r="D14">
            <v>0</v>
          </cell>
          <cell r="E14">
            <v>0</v>
          </cell>
          <cell r="F14">
            <v>27</v>
          </cell>
          <cell r="G14">
            <v>0</v>
          </cell>
          <cell r="H14">
            <v>1171</v>
          </cell>
          <cell r="I14">
            <v>3066</v>
          </cell>
          <cell r="J14">
            <v>0.38193085453359427</v>
          </cell>
          <cell r="K14">
            <v>0.95</v>
          </cell>
          <cell r="L14">
            <v>0.95</v>
          </cell>
          <cell r="M14">
            <v>0</v>
          </cell>
          <cell r="N14">
            <v>0</v>
          </cell>
          <cell r="O14">
            <v>1171</v>
          </cell>
          <cell r="P14">
            <v>1171</v>
          </cell>
          <cell r="Q14">
            <v>1171</v>
          </cell>
          <cell r="R14">
            <v>2245.5392500000007</v>
          </cell>
          <cell r="S14">
            <v>2626.761300000001</v>
          </cell>
          <cell r="T14">
            <v>686192.60592247534</v>
          </cell>
          <cell r="U14">
            <v>167150.56726026908</v>
          </cell>
          <cell r="V14">
            <v>528222.07209840009</v>
          </cell>
          <cell r="W14">
            <v>548226.63221415621</v>
          </cell>
          <cell r="X14">
            <v>1929791.8774953007</v>
          </cell>
          <cell r="Y14">
            <v>677757.08756979648</v>
          </cell>
          <cell r="Z14">
            <v>167539.66033398165</v>
          </cell>
          <cell r="AA14">
            <v>501810.96849348006</v>
          </cell>
          <cell r="AB14">
            <v>520815.30060344836</v>
          </cell>
          <cell r="AC14">
            <v>1867923.0170007066</v>
          </cell>
          <cell r="AI14">
            <v>677757.08756979648</v>
          </cell>
          <cell r="AJ14">
            <v>-3934.7353259770948</v>
          </cell>
          <cell r="AK14">
            <v>0</v>
          </cell>
          <cell r="AL14">
            <v>-97.481585329165327</v>
          </cell>
          <cell r="AM14">
            <v>0</v>
          </cell>
          <cell r="AN14">
            <v>673724.87065849022</v>
          </cell>
          <cell r="AO14">
            <v>675133.73299929663</v>
          </cell>
          <cell r="AP14">
            <v>675134</v>
          </cell>
          <cell r="AQ14">
            <v>0</v>
          </cell>
          <cell r="AR14">
            <v>167539.66033398165</v>
          </cell>
          <cell r="AS14">
            <v>-972.65559019393243</v>
          </cell>
          <cell r="AT14">
            <v>0</v>
          </cell>
          <cell r="AU14">
            <v>-24.097175808854246</v>
          </cell>
          <cell r="AV14">
            <v>0</v>
          </cell>
          <cell r="AW14">
            <v>166542.90756797887</v>
          </cell>
          <cell r="AX14">
            <v>166907.27974243124</v>
          </cell>
          <cell r="AY14">
            <v>166907</v>
          </cell>
          <cell r="AZ14">
            <v>0</v>
          </cell>
          <cell r="BA14">
            <v>501810.96849348006</v>
          </cell>
          <cell r="BB14">
            <v>-2913.2758342283491</v>
          </cell>
          <cell r="BC14">
            <v>0</v>
          </cell>
          <cell r="BD14">
            <v>-72.175311245669107</v>
          </cell>
          <cell r="BE14">
            <v>0</v>
          </cell>
          <cell r="BF14">
            <v>498825.51734800602</v>
          </cell>
          <cell r="BG14">
            <v>499573.53595409141</v>
          </cell>
          <cell r="BH14">
            <v>499574</v>
          </cell>
          <cell r="BI14">
            <v>0</v>
          </cell>
          <cell r="BJ14">
            <v>520815.30060344836</v>
          </cell>
          <cell r="BK14">
            <v>-3023.6059484700427</v>
          </cell>
          <cell r="BL14">
            <v>0</v>
          </cell>
          <cell r="BM14">
            <v>-74.908698260247377</v>
          </cell>
          <cell r="BN14">
            <v>0</v>
          </cell>
          <cell r="BO14">
            <v>517716.78595671809</v>
          </cell>
          <cell r="BP14">
            <v>518432.85138580081</v>
          </cell>
          <cell r="BQ14">
            <v>518433</v>
          </cell>
          <cell r="BR14">
            <v>0</v>
          </cell>
          <cell r="BT14">
            <v>1860048</v>
          </cell>
          <cell r="BU14">
            <v>0</v>
          </cell>
          <cell r="BV14">
            <v>1700948.4</v>
          </cell>
          <cell r="BW14">
            <v>159099.60000000009</v>
          </cell>
          <cell r="BX14">
            <v>1790472</v>
          </cell>
          <cell r="BY14">
            <v>69576</v>
          </cell>
          <cell r="BZ14">
            <v>69576</v>
          </cell>
          <cell r="CA14">
            <v>40825</v>
          </cell>
          <cell r="CB14">
            <v>6534</v>
          </cell>
          <cell r="CC14">
            <v>111740.60000000009</v>
          </cell>
          <cell r="CD14">
            <v>0</v>
          </cell>
          <cell r="CE14">
            <v>-3116.98608446552</v>
          </cell>
          <cell r="CF14">
            <v>1809572</v>
          </cell>
          <cell r="CG14" t="b">
            <v>1</v>
          </cell>
          <cell r="CH14" t="str">
            <v>BEN HILL COUNTY SCHOOL DISTRICT</v>
          </cell>
          <cell r="CI14">
            <v>0</v>
          </cell>
          <cell r="CJ14">
            <v>0</v>
          </cell>
        </row>
        <row r="15">
          <cell r="A15">
            <v>610</v>
          </cell>
          <cell r="B15" t="str">
            <v>BERRIEN COUNTY SCHOOL DISTRICT</v>
          </cell>
          <cell r="C15">
            <v>998</v>
          </cell>
          <cell r="D15">
            <v>0</v>
          </cell>
          <cell r="E15">
            <v>0</v>
          </cell>
          <cell r="F15">
            <v>36</v>
          </cell>
          <cell r="G15">
            <v>0</v>
          </cell>
          <cell r="H15">
            <v>1034</v>
          </cell>
          <cell r="I15">
            <v>3438</v>
          </cell>
          <cell r="J15">
            <v>0.3007562536358348</v>
          </cell>
          <cell r="K15">
            <v>0.95</v>
          </cell>
          <cell r="L15">
            <v>0.95</v>
          </cell>
          <cell r="M15">
            <v>0</v>
          </cell>
          <cell r="N15">
            <v>0</v>
          </cell>
          <cell r="O15">
            <v>1034</v>
          </cell>
          <cell r="P15">
            <v>1034</v>
          </cell>
          <cell r="Q15">
            <v>1034</v>
          </cell>
          <cell r="R15">
            <v>1613.1633500000003</v>
          </cell>
          <cell r="S15">
            <v>1693.9671000000001</v>
          </cell>
          <cell r="T15">
            <v>521842.39825957199</v>
          </cell>
          <cell r="U15">
            <v>127733.62651272687</v>
          </cell>
          <cell r="V15">
            <v>280607.85894950287</v>
          </cell>
          <cell r="W15">
            <v>274128.24632908608</v>
          </cell>
          <cell r="X15">
            <v>1204312.1300508878</v>
          </cell>
          <cell r="Y15">
            <v>598463.55981824908</v>
          </cell>
          <cell r="Z15">
            <v>147938.52159294361</v>
          </cell>
          <cell r="AA15">
            <v>352947.16893222579</v>
          </cell>
          <cell r="AB15">
            <v>300539.26877361647</v>
          </cell>
          <cell r="AC15">
            <v>1399888.519117035</v>
          </cell>
          <cell r="AI15">
            <v>598463.55981824908</v>
          </cell>
          <cell r="AJ15">
            <v>-7452.3419164764482</v>
          </cell>
          <cell r="AK15">
            <v>-1052.6183203549906</v>
          </cell>
          <cell r="AL15">
            <v>-109.30909666068835</v>
          </cell>
          <cell r="AM15">
            <v>0</v>
          </cell>
          <cell r="AN15">
            <v>589849.29048475693</v>
          </cell>
          <cell r="AO15">
            <v>591082.75608519278</v>
          </cell>
          <cell r="AP15">
            <v>591083</v>
          </cell>
          <cell r="AQ15">
            <v>0</v>
          </cell>
          <cell r="AR15">
            <v>147938.52159294361</v>
          </cell>
          <cell r="AS15">
            <v>-1842.1981212414521</v>
          </cell>
          <cell r="AT15">
            <v>-260.20431078921024</v>
          </cell>
          <cell r="AU15">
            <v>-27.02090359779546</v>
          </cell>
          <cell r="AV15">
            <v>0</v>
          </cell>
          <cell r="AW15">
            <v>145809.09825731514</v>
          </cell>
          <cell r="AX15">
            <v>146128.10780844401</v>
          </cell>
          <cell r="AY15">
            <v>146128</v>
          </cell>
          <cell r="AZ15">
            <v>0</v>
          </cell>
          <cell r="BA15">
            <v>352947.16893222579</v>
          </cell>
          <cell r="BB15">
            <v>-4395.0595457042136</v>
          </cell>
          <cell r="BC15">
            <v>-620.78743148257388</v>
          </cell>
          <cell r="BD15">
            <v>-64.465639673442539</v>
          </cell>
          <cell r="BE15">
            <v>0</v>
          </cell>
          <cell r="BF15">
            <v>347866.85631536559</v>
          </cell>
          <cell r="BG15">
            <v>348388.50340821629</v>
          </cell>
          <cell r="BH15">
            <v>348389</v>
          </cell>
          <cell r="BI15">
            <v>0</v>
          </cell>
          <cell r="BJ15">
            <v>300539.26877361647</v>
          </cell>
          <cell r="BK15">
            <v>-3742.4524074765677</v>
          </cell>
          <cell r="BL15">
            <v>-528.60886031770485</v>
          </cell>
          <cell r="BM15">
            <v>-54.893360576013613</v>
          </cell>
          <cell r="BN15">
            <v>0</v>
          </cell>
          <cell r="BO15">
            <v>296213.31414524617</v>
          </cell>
          <cell r="BP15">
            <v>296623.01326964574</v>
          </cell>
          <cell r="BQ15">
            <v>296623</v>
          </cell>
          <cell r="BR15">
            <v>0</v>
          </cell>
          <cell r="BT15">
            <v>1382223</v>
          </cell>
          <cell r="BU15">
            <v>0</v>
          </cell>
          <cell r="BV15">
            <v>1111621.5999999999</v>
          </cell>
          <cell r="BW15">
            <v>270601.40000000014</v>
          </cell>
          <cell r="BX15">
            <v>1170128</v>
          </cell>
          <cell r="BY15">
            <v>212095</v>
          </cell>
          <cell r="BZ15">
            <v>212095</v>
          </cell>
          <cell r="CA15">
            <v>124450</v>
          </cell>
          <cell r="CB15">
            <v>11114</v>
          </cell>
          <cell r="CC15">
            <v>135037.40000000014</v>
          </cell>
          <cell r="CD15">
            <v>0</v>
          </cell>
          <cell r="CE15">
            <v>-3766.8465775412365</v>
          </cell>
          <cell r="CF15">
            <v>1242892</v>
          </cell>
          <cell r="CG15" t="b">
            <v>1</v>
          </cell>
          <cell r="CH15" t="str">
            <v>BERRIEN COUNTY SCHOOL DISTRICT</v>
          </cell>
          <cell r="CI15">
            <v>0</v>
          </cell>
          <cell r="CJ15">
            <v>0</v>
          </cell>
        </row>
        <row r="16">
          <cell r="A16">
            <v>611</v>
          </cell>
          <cell r="B16" t="str">
            <v>BIBB COUNTY SCHOOL DISTRICT</v>
          </cell>
          <cell r="C16">
            <v>9558</v>
          </cell>
          <cell r="D16">
            <v>135</v>
          </cell>
          <cell r="E16">
            <v>0</v>
          </cell>
          <cell r="F16">
            <v>266</v>
          </cell>
          <cell r="G16">
            <v>0</v>
          </cell>
          <cell r="H16">
            <v>9959</v>
          </cell>
          <cell r="I16">
            <v>27190</v>
          </cell>
          <cell r="J16">
            <v>0.36627436557557924</v>
          </cell>
          <cell r="K16">
            <v>0.95</v>
          </cell>
          <cell r="L16">
            <v>0.95</v>
          </cell>
          <cell r="M16">
            <v>0</v>
          </cell>
          <cell r="N16">
            <v>0</v>
          </cell>
          <cell r="O16">
            <v>9959</v>
          </cell>
          <cell r="P16">
            <v>9959</v>
          </cell>
          <cell r="Q16">
            <v>9959</v>
          </cell>
          <cell r="R16">
            <v>19495.5</v>
          </cell>
          <cell r="S16">
            <v>22737.25</v>
          </cell>
          <cell r="T16">
            <v>5582466.6466573589</v>
          </cell>
          <cell r="U16">
            <v>1366444.5664861356</v>
          </cell>
          <cell r="V16">
            <v>3861561.1457672361</v>
          </cell>
          <cell r="W16">
            <v>3779890.6145666009</v>
          </cell>
          <cell r="X16">
            <v>14590362.97347733</v>
          </cell>
          <cell r="Y16">
            <v>5764118.5611508153</v>
          </cell>
          <cell r="Z16">
            <v>1424874.0198685932</v>
          </cell>
          <cell r="AA16">
            <v>4265458.6294179102</v>
          </cell>
          <cell r="AB16">
            <v>4033984.1835906445</v>
          </cell>
          <cell r="AC16">
            <v>15488435.394027965</v>
          </cell>
          <cell r="AI16">
            <v>5764118.5611508153</v>
          </cell>
          <cell r="AJ16">
            <v>-213820.46145542545</v>
          </cell>
          <cell r="AK16">
            <v>-65403.974876328779</v>
          </cell>
          <cell r="AL16">
            <v>-864.48933630137174</v>
          </cell>
          <cell r="AM16">
            <v>-2557.1153181495956</v>
          </cell>
          <cell r="AN16">
            <v>5481472.5201646099</v>
          </cell>
          <cell r="AO16">
            <v>5492935.1223961068</v>
          </cell>
          <cell r="AP16">
            <v>5492935</v>
          </cell>
          <cell r="AQ16">
            <v>74460</v>
          </cell>
          <cell r="AR16">
            <v>1424874.0198685932</v>
          </cell>
          <cell r="AS16">
            <v>-52855.821269457432</v>
          </cell>
          <cell r="AT16">
            <v>0</v>
          </cell>
          <cell r="AU16">
            <v>-213.69935102503155</v>
          </cell>
          <cell r="AV16">
            <v>-632.11176938593849</v>
          </cell>
          <cell r="AW16">
            <v>1371172.3874787248</v>
          </cell>
          <cell r="AX16">
            <v>1374172.317476769</v>
          </cell>
          <cell r="AY16">
            <v>1374172</v>
          </cell>
          <cell r="AZ16">
            <v>18628</v>
          </cell>
          <cell r="BA16">
            <v>4265458.6294179102</v>
          </cell>
          <cell r="BB16">
            <v>-158227.54559702767</v>
          </cell>
          <cell r="BC16">
            <v>-48399.065021794144</v>
          </cell>
          <cell r="BD16">
            <v>-639.72374274519507</v>
          </cell>
          <cell r="BE16">
            <v>-1892.2701683707676</v>
          </cell>
          <cell r="BF16">
            <v>4056300.0248879725</v>
          </cell>
          <cell r="BG16">
            <v>4062382.6886350317</v>
          </cell>
          <cell r="BH16">
            <v>4062383</v>
          </cell>
          <cell r="BI16">
            <v>55068</v>
          </cell>
          <cell r="BJ16">
            <v>4033984.1835906445</v>
          </cell>
          <cell r="BK16">
            <v>-149640.9816155881</v>
          </cell>
          <cell r="BL16">
            <v>-45772.583855803692</v>
          </cell>
          <cell r="BM16">
            <v>-605.00773405782536</v>
          </cell>
          <cell r="BN16">
            <v>-1789.5819871847589</v>
          </cell>
          <cell r="BO16">
            <v>3836176.0283980099</v>
          </cell>
          <cell r="BP16">
            <v>3841481.9275079556</v>
          </cell>
          <cell r="BQ16">
            <v>3841482</v>
          </cell>
          <cell r="BR16">
            <v>52074</v>
          </cell>
          <cell r="BT16">
            <v>14770972</v>
          </cell>
          <cell r="BU16">
            <v>200230</v>
          </cell>
          <cell r="BV16">
            <v>12172200.85</v>
          </cell>
          <cell r="BW16">
            <v>2598771.1500000004</v>
          </cell>
          <cell r="BX16">
            <v>12812843</v>
          </cell>
          <cell r="BY16">
            <v>1958129</v>
          </cell>
          <cell r="BZ16">
            <v>1958129</v>
          </cell>
          <cell r="CA16">
            <v>1148964</v>
          </cell>
          <cell r="CB16">
            <v>106734</v>
          </cell>
          <cell r="CC16">
            <v>1343073.1500000004</v>
          </cell>
          <cell r="CD16">
            <v>0</v>
          </cell>
          <cell r="CE16">
            <v>-37464.809737635827</v>
          </cell>
          <cell r="CF16">
            <v>13477809</v>
          </cell>
          <cell r="CG16" t="b">
            <v>1</v>
          </cell>
          <cell r="CH16" t="str">
            <v>BIBB COUNTY SCHOOL DISTRICT</v>
          </cell>
          <cell r="CI16">
            <v>0</v>
          </cell>
          <cell r="CJ16">
            <v>0</v>
          </cell>
        </row>
        <row r="17">
          <cell r="A17">
            <v>612</v>
          </cell>
          <cell r="B17" t="str">
            <v>BLECKLEY COUNTY SCHOOL DISTRICT</v>
          </cell>
          <cell r="C17">
            <v>534</v>
          </cell>
          <cell r="D17">
            <v>0</v>
          </cell>
          <cell r="E17">
            <v>0</v>
          </cell>
          <cell r="F17">
            <v>12</v>
          </cell>
          <cell r="G17">
            <v>0</v>
          </cell>
          <cell r="H17">
            <v>546</v>
          </cell>
          <cell r="I17">
            <v>1942</v>
          </cell>
          <cell r="J17">
            <v>0.28115345005149328</v>
          </cell>
          <cell r="K17">
            <v>0.9</v>
          </cell>
          <cell r="L17">
            <v>0</v>
          </cell>
          <cell r="M17">
            <v>0.9</v>
          </cell>
          <cell r="N17">
            <v>0</v>
          </cell>
          <cell r="O17">
            <v>546</v>
          </cell>
          <cell r="P17">
            <v>546</v>
          </cell>
          <cell r="Q17">
            <v>546</v>
          </cell>
          <cell r="R17">
            <v>816.04514999999992</v>
          </cell>
          <cell r="S17">
            <v>842.65389999999991</v>
          </cell>
          <cell r="T17">
            <v>297560.38571170095</v>
          </cell>
          <cell r="U17">
            <v>72835.145822274499</v>
          </cell>
          <cell r="V17">
            <v>153445.49693560036</v>
          </cell>
          <cell r="W17">
            <v>150200.18376509356</v>
          </cell>
          <cell r="X17">
            <v>674041.21223466936</v>
          </cell>
          <cell r="Y17">
            <v>316016.54125799221</v>
          </cell>
          <cell r="Z17">
            <v>78118.406953333892</v>
          </cell>
          <cell r="AA17">
            <v>178544.11669678302</v>
          </cell>
          <cell r="AB17">
            <v>149501.47906369381</v>
          </cell>
          <cell r="AC17">
            <v>722180.54397180292</v>
          </cell>
          <cell r="AI17">
            <v>316016.54125799221</v>
          </cell>
          <cell r="AJ17">
            <v>-2090.0564898015355</v>
          </cell>
          <cell r="AK17">
            <v>0</v>
          </cell>
          <cell r="AL17">
            <v>-61.744696252198004</v>
          </cell>
          <cell r="AM17">
            <v>-246.5989397253158</v>
          </cell>
          <cell r="AN17">
            <v>313618.14113221318</v>
          </cell>
          <cell r="AO17">
            <v>314273.96490787854</v>
          </cell>
          <cell r="AP17">
            <v>314274</v>
          </cell>
          <cell r="AQ17">
            <v>0</v>
          </cell>
          <cell r="AR17">
            <v>78118.406953333892</v>
          </cell>
          <cell r="AS17">
            <v>-516.65613064374259</v>
          </cell>
          <cell r="AT17">
            <v>0</v>
          </cell>
          <cell r="AU17">
            <v>-15.263116575601746</v>
          </cell>
          <cell r="AV17">
            <v>-60.958569608532109</v>
          </cell>
          <cell r="AW17">
            <v>77525.529136506011</v>
          </cell>
          <cell r="AX17">
            <v>77695.143958533241</v>
          </cell>
          <cell r="AY17">
            <v>77695</v>
          </cell>
          <cell r="AZ17">
            <v>0</v>
          </cell>
          <cell r="BA17">
            <v>178544.11669678302</v>
          </cell>
          <cell r="BB17">
            <v>-1180.8473326506812</v>
          </cell>
          <cell r="BC17">
            <v>0</v>
          </cell>
          <cell r="BD17">
            <v>-34.884731695293993</v>
          </cell>
          <cell r="BE17">
            <v>-139.32432048129772</v>
          </cell>
          <cell r="BF17">
            <v>177189.06031195575</v>
          </cell>
          <cell r="BG17">
            <v>177454.76587291577</v>
          </cell>
          <cell r="BH17">
            <v>177455</v>
          </cell>
          <cell r="BI17">
            <v>0</v>
          </cell>
          <cell r="BJ17">
            <v>149501.47906369381</v>
          </cell>
          <cell r="BK17">
            <v>-988.76639592390075</v>
          </cell>
          <cell r="BL17">
            <v>0</v>
          </cell>
          <cell r="BM17">
            <v>-29.210253923088462</v>
          </cell>
          <cell r="BN17">
            <v>-116.66131803643684</v>
          </cell>
          <cell r="BO17">
            <v>148366.84109581038</v>
          </cell>
          <cell r="BP17">
            <v>148572.05052423288</v>
          </cell>
          <cell r="BQ17">
            <v>148572</v>
          </cell>
          <cell r="BR17">
            <v>0</v>
          </cell>
          <cell r="BT17">
            <v>717996</v>
          </cell>
          <cell r="BU17">
            <v>0</v>
          </cell>
          <cell r="BV17">
            <v>529377.30000000005</v>
          </cell>
          <cell r="BW17">
            <v>188618.69999999995</v>
          </cell>
          <cell r="BX17">
            <v>588197</v>
          </cell>
          <cell r="BY17">
            <v>129799</v>
          </cell>
          <cell r="BZ17">
            <v>129799</v>
          </cell>
          <cell r="CA17">
            <v>76162</v>
          </cell>
          <cell r="CB17">
            <v>7747</v>
          </cell>
          <cell r="CC17">
            <v>104709.69999999995</v>
          </cell>
          <cell r="CD17">
            <v>0</v>
          </cell>
          <cell r="CE17">
            <v>-2920.8602585681379</v>
          </cell>
          <cell r="CF17">
            <v>631166</v>
          </cell>
          <cell r="CG17" t="b">
            <v>1</v>
          </cell>
          <cell r="CH17" t="str">
            <v>BLECKLEY COUNTY SCHOOL DISTRICT</v>
          </cell>
          <cell r="CI17">
            <v>0</v>
          </cell>
          <cell r="CJ17">
            <v>0</v>
          </cell>
        </row>
        <row r="18">
          <cell r="A18">
            <v>613</v>
          </cell>
          <cell r="B18" t="str">
            <v>BRANTLEY COUNTY SCHOOL DISTRICT</v>
          </cell>
          <cell r="C18">
            <v>902</v>
          </cell>
          <cell r="D18">
            <v>0</v>
          </cell>
          <cell r="E18">
            <v>0</v>
          </cell>
          <cell r="F18">
            <v>40</v>
          </cell>
          <cell r="G18">
            <v>0</v>
          </cell>
          <cell r="H18">
            <v>942</v>
          </cell>
          <cell r="I18">
            <v>3291</v>
          </cell>
          <cell r="J18">
            <v>0.2862351868732908</v>
          </cell>
          <cell r="K18">
            <v>0.9</v>
          </cell>
          <cell r="L18">
            <v>0</v>
          </cell>
          <cell r="M18">
            <v>0.9</v>
          </cell>
          <cell r="N18">
            <v>0</v>
          </cell>
          <cell r="O18">
            <v>942</v>
          </cell>
          <cell r="P18">
            <v>942</v>
          </cell>
          <cell r="Q18">
            <v>942</v>
          </cell>
          <cell r="R18">
            <v>1424.7165749999999</v>
          </cell>
          <cell r="S18">
            <v>1478.1709500000002</v>
          </cell>
          <cell r="T18">
            <v>506165.95258843689</v>
          </cell>
          <cell r="U18">
            <v>123896.43493327267</v>
          </cell>
          <cell r="V18">
            <v>261898.34523635524</v>
          </cell>
          <cell r="W18">
            <v>256363.22706458159</v>
          </cell>
          <cell r="X18">
            <v>1148323.9598226463</v>
          </cell>
          <cell r="Y18">
            <v>545215.35140115139</v>
          </cell>
          <cell r="Z18">
            <v>134775.71309531233</v>
          </cell>
          <cell r="AA18">
            <v>311716.52993298345</v>
          </cell>
          <cell r="AB18">
            <v>262253.27306262439</v>
          </cell>
          <cell r="AC18">
            <v>1253960.8674920716</v>
          </cell>
          <cell r="AI18">
            <v>545215.35140115139</v>
          </cell>
          <cell r="AJ18">
            <v>-851.23396003302321</v>
          </cell>
          <cell r="AK18">
            <v>-186.75881392641034</v>
          </cell>
          <cell r="AL18">
            <v>-104.63532202161876</v>
          </cell>
          <cell r="AM18">
            <v>0</v>
          </cell>
          <cell r="AN18">
            <v>544072.72330517031</v>
          </cell>
          <cell r="AO18">
            <v>545210.46306201711</v>
          </cell>
          <cell r="AP18">
            <v>545210</v>
          </cell>
          <cell r="AQ18">
            <v>0</v>
          </cell>
          <cell r="AR18">
            <v>134775.71309531233</v>
          </cell>
          <cell r="AS18">
            <v>-210.42265900907466</v>
          </cell>
          <cell r="AT18">
            <v>-46.166257533066123</v>
          </cell>
          <cell r="AU18">
            <v>-25.865559552165472</v>
          </cell>
          <cell r="AV18">
            <v>0</v>
          </cell>
          <cell r="AW18">
            <v>134493.25861921802</v>
          </cell>
          <cell r="AX18">
            <v>134787.5107240233</v>
          </cell>
          <cell r="AY18">
            <v>134788</v>
          </cell>
          <cell r="AZ18">
            <v>0</v>
          </cell>
          <cell r="BA18">
            <v>311716.52993298345</v>
          </cell>
          <cell r="BB18">
            <v>-486.67686172206629</v>
          </cell>
          <cell r="BC18">
            <v>-106.77580750786144</v>
          </cell>
          <cell r="BD18">
            <v>-59.823259571062778</v>
          </cell>
          <cell r="BE18">
            <v>0</v>
          </cell>
          <cell r="BF18">
            <v>311063.25400418247</v>
          </cell>
          <cell r="BG18">
            <v>311529.71190092689</v>
          </cell>
          <cell r="BH18">
            <v>311530</v>
          </cell>
          <cell r="BI18">
            <v>0</v>
          </cell>
          <cell r="BJ18">
            <v>262253.27306262439</v>
          </cell>
          <cell r="BK18">
            <v>-409.45085567935115</v>
          </cell>
          <cell r="BL18">
            <v>-89.832595688337989</v>
          </cell>
          <cell r="BM18">
            <v>-50.330489791988775</v>
          </cell>
          <cell r="BN18">
            <v>0</v>
          </cell>
          <cell r="BO18">
            <v>261703.65912146471</v>
          </cell>
          <cell r="BP18">
            <v>262065.62718594423</v>
          </cell>
          <cell r="BQ18">
            <v>262066</v>
          </cell>
          <cell r="BR18">
            <v>0</v>
          </cell>
          <cell r="BT18">
            <v>1253594</v>
          </cell>
          <cell r="BU18">
            <v>0</v>
          </cell>
          <cell r="BV18">
            <v>942012.9</v>
          </cell>
          <cell r="BW18">
            <v>311581.09999999998</v>
          </cell>
          <cell r="BX18">
            <v>1046681</v>
          </cell>
          <cell r="BY18">
            <v>206913</v>
          </cell>
          <cell r="BZ18">
            <v>206913</v>
          </cell>
          <cell r="CA18">
            <v>121410</v>
          </cell>
          <cell r="CB18">
            <v>12797</v>
          </cell>
          <cell r="CC18">
            <v>177374.09999999998</v>
          </cell>
          <cell r="CD18">
            <v>0</v>
          </cell>
          <cell r="CE18">
            <v>-4947.8220221172523</v>
          </cell>
          <cell r="CF18">
            <v>1114439</v>
          </cell>
          <cell r="CG18" t="b">
            <v>1</v>
          </cell>
          <cell r="CH18" t="str">
            <v>BRANTLEY COUNTY SCHOOL DISTRICT</v>
          </cell>
          <cell r="CI18">
            <v>0</v>
          </cell>
          <cell r="CJ18">
            <v>0</v>
          </cell>
        </row>
        <row r="19">
          <cell r="A19">
            <v>614</v>
          </cell>
          <cell r="B19" t="str">
            <v>BROOKS COUNTY SCHOOL DISTRICT</v>
          </cell>
          <cell r="C19">
            <v>802</v>
          </cell>
          <cell r="D19">
            <v>0</v>
          </cell>
          <cell r="E19">
            <v>0</v>
          </cell>
          <cell r="F19">
            <v>14</v>
          </cell>
          <cell r="G19">
            <v>0</v>
          </cell>
          <cell r="H19">
            <v>816</v>
          </cell>
          <cell r="I19">
            <v>2460</v>
          </cell>
          <cell r="J19">
            <v>0.33170731707317075</v>
          </cell>
          <cell r="K19">
            <v>0.95</v>
          </cell>
          <cell r="L19">
            <v>0.95</v>
          </cell>
          <cell r="M19">
            <v>0</v>
          </cell>
          <cell r="N19">
            <v>0</v>
          </cell>
          <cell r="O19">
            <v>816</v>
          </cell>
          <cell r="P19">
            <v>816</v>
          </cell>
          <cell r="Q19">
            <v>816</v>
          </cell>
          <cell r="R19">
            <v>1400.1675000000002</v>
          </cell>
          <cell r="S19">
            <v>1551.6030000000003</v>
          </cell>
          <cell r="T19">
            <v>522545.06759127998</v>
          </cell>
          <cell r="U19">
            <v>127905.62193179916</v>
          </cell>
          <cell r="V19">
            <v>348529.29432525829</v>
          </cell>
          <cell r="W19">
            <v>341158.03396395937</v>
          </cell>
          <cell r="X19">
            <v>1340138.017812297</v>
          </cell>
          <cell r="Y19">
            <v>496417.81421171594</v>
          </cell>
          <cell r="Z19">
            <v>121510.34083520919</v>
          </cell>
          <cell r="AA19">
            <v>331102.82960899535</v>
          </cell>
          <cell r="AB19">
            <v>324100.13226576138</v>
          </cell>
          <cell r="AC19">
            <v>1273131.1169216819</v>
          </cell>
          <cell r="AI19">
            <v>496417.81421171594</v>
          </cell>
          <cell r="AJ19">
            <v>-3353.4757915634536</v>
          </cell>
          <cell r="AK19">
            <v>-1563.8963781718821</v>
          </cell>
          <cell r="AL19">
            <v>-82.210173823645647</v>
          </cell>
          <cell r="AM19">
            <v>0</v>
          </cell>
          <cell r="AN19">
            <v>491418.23186815699</v>
          </cell>
          <cell r="AO19">
            <v>492445.86298379034</v>
          </cell>
          <cell r="AP19">
            <v>492446</v>
          </cell>
          <cell r="AQ19">
            <v>0</v>
          </cell>
          <cell r="AR19">
            <v>121510.34083520919</v>
          </cell>
          <cell r="AS19">
            <v>-820.84481005694181</v>
          </cell>
          <cell r="AT19">
            <v>-382.80169748616117</v>
          </cell>
          <cell r="AU19">
            <v>-20.122940707306345</v>
          </cell>
          <cell r="AV19">
            <v>0</v>
          </cell>
          <cell r="AW19">
            <v>120286.57138695878</v>
          </cell>
          <cell r="AX19">
            <v>120549.74128241527</v>
          </cell>
          <cell r="AY19">
            <v>120550</v>
          </cell>
          <cell r="AZ19">
            <v>0</v>
          </cell>
          <cell r="BA19">
            <v>331102.82960899535</v>
          </cell>
          <cell r="BB19">
            <v>-2236.7153067927111</v>
          </cell>
          <cell r="BC19">
            <v>-1043.0941461080004</v>
          </cell>
          <cell r="BD19">
            <v>-54.832885517777662</v>
          </cell>
          <cell r="BE19">
            <v>0</v>
          </cell>
          <cell r="BF19">
            <v>327768.18727057683</v>
          </cell>
          <cell r="BG19">
            <v>328259.6952107976</v>
          </cell>
          <cell r="BH19">
            <v>328260</v>
          </cell>
          <cell r="BI19">
            <v>0</v>
          </cell>
          <cell r="BJ19">
            <v>324100.13226576138</v>
          </cell>
          <cell r="BK19">
            <v>-2189.4096393813361</v>
          </cell>
          <cell r="BL19">
            <v>-1021.0331065985542</v>
          </cell>
          <cell r="BM19">
            <v>-53.673191104441955</v>
          </cell>
          <cell r="BN19">
            <v>0</v>
          </cell>
          <cell r="BO19">
            <v>320836.01632867707</v>
          </cell>
          <cell r="BP19">
            <v>321279.77165191434</v>
          </cell>
          <cell r="BQ19">
            <v>321280</v>
          </cell>
          <cell r="BR19">
            <v>0</v>
          </cell>
          <cell r="BT19">
            <v>1262536</v>
          </cell>
          <cell r="BU19">
            <v>0</v>
          </cell>
          <cell r="BV19">
            <v>1084341.3999999999</v>
          </cell>
          <cell r="BW19">
            <v>178194.60000000009</v>
          </cell>
          <cell r="BX19">
            <v>1141412</v>
          </cell>
          <cell r="BY19">
            <v>121124</v>
          </cell>
          <cell r="BZ19">
            <v>121124</v>
          </cell>
          <cell r="CA19">
            <v>71071</v>
          </cell>
          <cell r="CB19">
            <v>7319</v>
          </cell>
          <cell r="CC19">
            <v>99804.600000000093</v>
          </cell>
          <cell r="CD19">
            <v>0</v>
          </cell>
          <cell r="CE19">
            <v>-2784.033282134224</v>
          </cell>
          <cell r="CF19">
            <v>1181362</v>
          </cell>
          <cell r="CG19" t="b">
            <v>1</v>
          </cell>
          <cell r="CH19" t="str">
            <v>BROOKS COUNTY SCHOOL DISTRICT</v>
          </cell>
          <cell r="CI19">
            <v>0</v>
          </cell>
          <cell r="CJ19">
            <v>0</v>
          </cell>
        </row>
        <row r="20">
          <cell r="A20">
            <v>615</v>
          </cell>
          <cell r="B20" t="str">
            <v>BRYAN COUNTY SCHOOL DISTRICT</v>
          </cell>
          <cell r="C20">
            <v>894</v>
          </cell>
          <cell r="D20">
            <v>0</v>
          </cell>
          <cell r="E20">
            <v>0</v>
          </cell>
          <cell r="F20">
            <v>12</v>
          </cell>
          <cell r="G20">
            <v>0</v>
          </cell>
          <cell r="H20">
            <v>906</v>
          </cell>
          <cell r="I20">
            <v>8307</v>
          </cell>
          <cell r="J20">
            <v>0.10906464427591188</v>
          </cell>
          <cell r="K20">
            <v>0.85</v>
          </cell>
          <cell r="L20">
            <v>0</v>
          </cell>
          <cell r="M20">
            <v>0</v>
          </cell>
          <cell r="N20">
            <v>0.85</v>
          </cell>
          <cell r="O20">
            <v>906</v>
          </cell>
          <cell r="P20">
            <v>0</v>
          </cell>
          <cell r="Q20">
            <v>906</v>
          </cell>
          <cell r="R20">
            <v>1013.5</v>
          </cell>
          <cell r="S20">
            <v>1013.5</v>
          </cell>
          <cell r="T20">
            <v>531477.46190907981</v>
          </cell>
          <cell r="U20">
            <v>99256.222707492096</v>
          </cell>
          <cell r="V20">
            <v>213299.4577845124</v>
          </cell>
          <cell r="W20">
            <v>208788.25639096118</v>
          </cell>
          <cell r="X20">
            <v>1052821.3987920454</v>
          </cell>
          <cell r="Y20">
            <v>524379.09593359136</v>
          </cell>
          <cell r="Z20">
            <v>84367.789301368277</v>
          </cell>
          <cell r="AA20">
            <v>221745.65006873652</v>
          </cell>
          <cell r="AB20">
            <v>179812.55297228633</v>
          </cell>
          <cell r="AC20">
            <v>1010305.0882759825</v>
          </cell>
          <cell r="AI20">
            <v>524379.09593359136</v>
          </cell>
          <cell r="AJ20">
            <v>-3621.8822604549991</v>
          </cell>
          <cell r="AK20">
            <v>-132.92959495572717</v>
          </cell>
          <cell r="AL20">
            <v>-264.11595868538035</v>
          </cell>
          <cell r="AM20">
            <v>0</v>
          </cell>
          <cell r="AN20">
            <v>520360.16811949527</v>
          </cell>
          <cell r="AO20">
            <v>521448.32127584633</v>
          </cell>
          <cell r="AP20">
            <v>521448</v>
          </cell>
          <cell r="AQ20">
            <v>0</v>
          </cell>
          <cell r="AR20">
            <v>84367.789301368277</v>
          </cell>
          <cell r="AS20">
            <v>-582.72765217767005</v>
          </cell>
          <cell r="AT20">
            <v>-21.387153199107139</v>
          </cell>
          <cell r="AU20">
            <v>-42.493836474974614</v>
          </cell>
          <cell r="AV20">
            <v>0</v>
          </cell>
          <cell r="AW20">
            <v>83721.180659516525</v>
          </cell>
          <cell r="AX20">
            <v>83904.350685127953</v>
          </cell>
          <cell r="AY20">
            <v>83904</v>
          </cell>
          <cell r="AZ20">
            <v>0</v>
          </cell>
          <cell r="BA20">
            <v>221745.65006873652</v>
          </cell>
          <cell r="BB20">
            <v>-1531.5954479213833</v>
          </cell>
          <cell r="BC20">
            <v>-56.212308376542431</v>
          </cell>
          <cell r="BD20">
            <v>-111.68745170504324</v>
          </cell>
          <cell r="BE20">
            <v>0</v>
          </cell>
          <cell r="BF20">
            <v>220046.15486073354</v>
          </cell>
          <cell r="BG20">
            <v>220376.12719035384</v>
          </cell>
          <cell r="BH20">
            <v>220376</v>
          </cell>
          <cell r="BI20">
            <v>0</v>
          </cell>
          <cell r="BJ20">
            <v>179812.55297228633</v>
          </cell>
          <cell r="BK20">
            <v>-1241.9638785523325</v>
          </cell>
          <cell r="BL20">
            <v>-45.582308715045187</v>
          </cell>
          <cell r="BM20">
            <v>-90.566853599281472</v>
          </cell>
          <cell r="BN20">
            <v>0</v>
          </cell>
          <cell r="BO20">
            <v>178434.43993141968</v>
          </cell>
          <cell r="BP20">
            <v>178681.23651452933</v>
          </cell>
          <cell r="BQ20">
            <v>178681</v>
          </cell>
          <cell r="BR20">
            <v>0</v>
          </cell>
          <cell r="BT20">
            <v>1004409</v>
          </cell>
          <cell r="BU20">
            <v>0</v>
          </cell>
          <cell r="BV20">
            <v>817973.7</v>
          </cell>
          <cell r="BW20">
            <v>186435.30000000005</v>
          </cell>
          <cell r="BX20">
            <v>962322</v>
          </cell>
          <cell r="BY20">
            <v>42087</v>
          </cell>
          <cell r="BZ20">
            <v>42087</v>
          </cell>
          <cell r="CA20">
            <v>24695</v>
          </cell>
          <cell r="CB20">
            <v>7657</v>
          </cell>
          <cell r="CC20">
            <v>154083.30000000005</v>
          </cell>
          <cell r="CD20">
            <v>0</v>
          </cell>
          <cell r="CE20">
            <v>-4298.1288980775635</v>
          </cell>
          <cell r="CF20">
            <v>967759</v>
          </cell>
          <cell r="CG20" t="b">
            <v>1</v>
          </cell>
          <cell r="CH20" t="str">
            <v>BRYAN COUNTY SCHOOL DISTRICT</v>
          </cell>
          <cell r="CI20">
            <v>0</v>
          </cell>
          <cell r="CJ20">
            <v>0</v>
          </cell>
        </row>
        <row r="21">
          <cell r="A21">
            <v>616</v>
          </cell>
          <cell r="B21" t="str">
            <v>BULLOCH COUNTY SCHOOL DISTRICT</v>
          </cell>
          <cell r="C21">
            <v>2587</v>
          </cell>
          <cell r="D21">
            <v>15</v>
          </cell>
          <cell r="E21">
            <v>0</v>
          </cell>
          <cell r="F21">
            <v>53</v>
          </cell>
          <cell r="G21">
            <v>0</v>
          </cell>
          <cell r="H21">
            <v>2655</v>
          </cell>
          <cell r="I21">
            <v>10975</v>
          </cell>
          <cell r="J21">
            <v>0.2419134396355353</v>
          </cell>
          <cell r="K21">
            <v>0.9</v>
          </cell>
          <cell r="L21">
            <v>0</v>
          </cell>
          <cell r="M21">
            <v>0.9</v>
          </cell>
          <cell r="N21">
            <v>0</v>
          </cell>
          <cell r="O21">
            <v>2655</v>
          </cell>
          <cell r="P21">
            <v>2655</v>
          </cell>
          <cell r="Q21">
            <v>2655</v>
          </cell>
          <cell r="R21">
            <v>3833.5</v>
          </cell>
          <cell r="S21">
            <v>3931.75</v>
          </cell>
          <cell r="T21">
            <v>1507899.8157735546</v>
          </cell>
          <cell r="U21">
            <v>369095.17610874947</v>
          </cell>
          <cell r="V21">
            <v>773493.78432619234</v>
          </cell>
          <cell r="W21">
            <v>757134.68864916195</v>
          </cell>
          <cell r="X21">
            <v>3407623.4648576584</v>
          </cell>
          <cell r="Y21">
            <v>1536673.8407325442</v>
          </cell>
          <cell r="Z21">
            <v>379861.48436099163</v>
          </cell>
          <cell r="AA21">
            <v>838738.97339763318</v>
          </cell>
          <cell r="AB21">
            <v>697560.93255923712</v>
          </cell>
          <cell r="AC21">
            <v>3452835.2310504057</v>
          </cell>
          <cell r="AI21">
            <v>1536673.8407325442</v>
          </cell>
          <cell r="AJ21">
            <v>-8597.287681691294</v>
          </cell>
          <cell r="AK21">
            <v>-27420.069522895967</v>
          </cell>
          <cell r="AL21">
            <v>-348.94337866522801</v>
          </cell>
          <cell r="AM21">
            <v>-626.64235099901566</v>
          </cell>
          <cell r="AN21">
            <v>1499680.8977982928</v>
          </cell>
          <cell r="AO21">
            <v>1502816.9612451857</v>
          </cell>
          <cell r="AP21">
            <v>1502817</v>
          </cell>
          <cell r="AQ21">
            <v>8490</v>
          </cell>
          <cell r="AR21">
            <v>379861.48436099163</v>
          </cell>
          <cell r="AS21">
            <v>-2125.2255187014193</v>
          </cell>
          <cell r="AT21">
            <v>-6778.1646528736028</v>
          </cell>
          <cell r="AU21">
            <v>-86.25782925706956</v>
          </cell>
          <cell r="AV21">
            <v>-154.9042401219464</v>
          </cell>
          <cell r="AW21">
            <v>370716.93212003761</v>
          </cell>
          <cell r="AX21">
            <v>371528.00799613132</v>
          </cell>
          <cell r="AY21">
            <v>371528</v>
          </cell>
          <cell r="AZ21">
            <v>2099</v>
          </cell>
          <cell r="BA21">
            <v>838738.97339763318</v>
          </cell>
          <cell r="BB21">
            <v>-4692.5248891517485</v>
          </cell>
          <cell r="BC21">
            <v>-14966.273487913373</v>
          </cell>
          <cell r="BD21">
            <v>-190.45838058651128</v>
          </cell>
          <cell r="BE21">
            <v>-342.03052608342784</v>
          </cell>
          <cell r="BF21">
            <v>818547.68611389806</v>
          </cell>
          <cell r="BG21">
            <v>819775.14717570692</v>
          </cell>
          <cell r="BH21">
            <v>819775</v>
          </cell>
          <cell r="BI21">
            <v>4631</v>
          </cell>
          <cell r="BJ21">
            <v>697560.93255923712</v>
          </cell>
          <cell r="BK21">
            <v>-3902.6707254037342</v>
          </cell>
          <cell r="BL21">
            <v>-12447.123625214026</v>
          </cell>
          <cell r="BM21">
            <v>-158.40008606904664</v>
          </cell>
          <cell r="BN21">
            <v>-284.45933753619909</v>
          </cell>
          <cell r="BO21">
            <v>680768.27878501406</v>
          </cell>
          <cell r="BP21">
            <v>681709.86430604989</v>
          </cell>
          <cell r="BQ21">
            <v>681710</v>
          </cell>
          <cell r="BR21">
            <v>3851</v>
          </cell>
          <cell r="BT21">
            <v>3375830</v>
          </cell>
          <cell r="BU21">
            <v>19071</v>
          </cell>
          <cell r="BV21">
            <v>2793972.6</v>
          </cell>
          <cell r="BW21">
            <v>581857.39999999991</v>
          </cell>
          <cell r="BX21">
            <v>3104414</v>
          </cell>
          <cell r="BY21">
            <v>271416</v>
          </cell>
          <cell r="BZ21">
            <v>271416</v>
          </cell>
          <cell r="CA21">
            <v>159258</v>
          </cell>
          <cell r="CB21">
            <v>23897</v>
          </cell>
          <cell r="CC21">
            <v>398702.39999999991</v>
          </cell>
          <cell r="CD21">
            <v>0</v>
          </cell>
          <cell r="CE21">
            <v>-11121.739391438781</v>
          </cell>
          <cell r="CF21">
            <v>3181553</v>
          </cell>
          <cell r="CG21" t="b">
            <v>1</v>
          </cell>
          <cell r="CH21" t="str">
            <v>BULLOCH COUNTY SCHOOL DISTRICT</v>
          </cell>
          <cell r="CI21">
            <v>5</v>
          </cell>
          <cell r="CJ21">
            <v>0</v>
          </cell>
        </row>
        <row r="22">
          <cell r="A22">
            <v>617</v>
          </cell>
          <cell r="B22" t="str">
            <v>BURKE COUNTY SCHOOL DISTRICT</v>
          </cell>
          <cell r="C22">
            <v>1286</v>
          </cell>
          <cell r="D22">
            <v>0</v>
          </cell>
          <cell r="E22">
            <v>0</v>
          </cell>
          <cell r="F22">
            <v>36</v>
          </cell>
          <cell r="G22">
            <v>0</v>
          </cell>
          <cell r="H22">
            <v>1322</v>
          </cell>
          <cell r="I22">
            <v>4277</v>
          </cell>
          <cell r="J22">
            <v>0.30909516015898997</v>
          </cell>
          <cell r="K22">
            <v>0.95</v>
          </cell>
          <cell r="L22">
            <v>0.95</v>
          </cell>
          <cell r="M22">
            <v>0</v>
          </cell>
          <cell r="N22">
            <v>0</v>
          </cell>
          <cell r="O22">
            <v>1322</v>
          </cell>
          <cell r="P22">
            <v>1322</v>
          </cell>
          <cell r="Q22">
            <v>1322</v>
          </cell>
          <cell r="R22">
            <v>2120.0416250000003</v>
          </cell>
          <cell r="S22">
            <v>2262.4398500000011</v>
          </cell>
          <cell r="T22">
            <v>856098.82006091077</v>
          </cell>
          <cell r="U22">
            <v>217371.6213563557</v>
          </cell>
          <cell r="V22">
            <v>548549.98624559387</v>
          </cell>
          <cell r="W22">
            <v>543553.49537537992</v>
          </cell>
          <cell r="X22">
            <v>2165573.9230382401</v>
          </cell>
          <cell r="Y22">
            <v>813293.87905786524</v>
          </cell>
          <cell r="Z22">
            <v>206503.04028853792</v>
          </cell>
          <cell r="AA22">
            <v>521122.48693331413</v>
          </cell>
          <cell r="AB22">
            <v>516375.82060661091</v>
          </cell>
          <cell r="AC22">
            <v>2057295.2268863281</v>
          </cell>
          <cell r="AI22">
            <v>813293.87905786524</v>
          </cell>
          <cell r="AJ22">
            <v>-5659.102538176001</v>
          </cell>
          <cell r="AK22">
            <v>0</v>
          </cell>
          <cell r="AL22">
            <v>-144.54016927639469</v>
          </cell>
          <cell r="AM22">
            <v>0</v>
          </cell>
          <cell r="AN22">
            <v>807490.23635041283</v>
          </cell>
          <cell r="AO22">
            <v>809178.82264744397</v>
          </cell>
          <cell r="AP22">
            <v>809179</v>
          </cell>
          <cell r="AQ22">
            <v>0</v>
          </cell>
          <cell r="AR22">
            <v>206503.04028853792</v>
          </cell>
          <cell r="AS22">
            <v>-1436.899882723425</v>
          </cell>
          <cell r="AT22">
            <v>0</v>
          </cell>
          <cell r="AU22">
            <v>-36.700121773905252</v>
          </cell>
          <cell r="AV22">
            <v>0</v>
          </cell>
          <cell r="AW22">
            <v>205029.44028404058</v>
          </cell>
          <cell r="AX22">
            <v>205478.01551353544</v>
          </cell>
          <cell r="AY22">
            <v>205478</v>
          </cell>
          <cell r="AZ22">
            <v>0</v>
          </cell>
          <cell r="BA22">
            <v>521122.48693331413</v>
          </cell>
          <cell r="BB22">
            <v>-3626.1008037109336</v>
          </cell>
          <cell r="BC22">
            <v>0</v>
          </cell>
          <cell r="BD22">
            <v>-92.614901469973844</v>
          </cell>
          <cell r="BE22">
            <v>0</v>
          </cell>
          <cell r="BF22">
            <v>517403.77122813324</v>
          </cell>
          <cell r="BG22">
            <v>518179.64903365332</v>
          </cell>
          <cell r="BH22">
            <v>518180</v>
          </cell>
          <cell r="BI22">
            <v>0</v>
          </cell>
          <cell r="BJ22">
            <v>516375.82060661091</v>
          </cell>
          <cell r="BK22">
            <v>-3593.0723103839728</v>
          </cell>
          <cell r="BL22">
            <v>0</v>
          </cell>
          <cell r="BM22">
            <v>-91.7713147025989</v>
          </cell>
          <cell r="BN22">
            <v>0</v>
          </cell>
          <cell r="BO22">
            <v>512690.97698152432</v>
          </cell>
          <cell r="BP22">
            <v>513400.09110410523</v>
          </cell>
          <cell r="BQ22">
            <v>513400</v>
          </cell>
          <cell r="BR22">
            <v>0</v>
          </cell>
          <cell r="BT22">
            <v>2046237</v>
          </cell>
          <cell r="BU22">
            <v>0</v>
          </cell>
          <cell r="BV22">
            <v>2043820.5</v>
          </cell>
          <cell r="BW22">
            <v>2416.5</v>
          </cell>
          <cell r="BX22">
            <v>2151390</v>
          </cell>
          <cell r="BY22">
            <v>0</v>
          </cell>
          <cell r="BZ22">
            <v>0</v>
          </cell>
          <cell r="CA22">
            <v>0</v>
          </cell>
          <cell r="CB22">
            <v>99</v>
          </cell>
          <cell r="CC22">
            <v>2317.5</v>
          </cell>
          <cell r="CD22">
            <v>0</v>
          </cell>
          <cell r="CE22">
            <v>-64.646290164441893</v>
          </cell>
          <cell r="CF22">
            <v>2046073</v>
          </cell>
          <cell r="CG22" t="b">
            <v>1</v>
          </cell>
          <cell r="CH22" t="str">
            <v>BURKE COUNTY SCHOOL DISTRICT</v>
          </cell>
          <cell r="CI22">
            <v>0</v>
          </cell>
          <cell r="CJ22">
            <v>0</v>
          </cell>
        </row>
        <row r="23">
          <cell r="A23">
            <v>618</v>
          </cell>
          <cell r="B23" t="str">
            <v>BUTTS COUNTY SCHOOL DISTRICT</v>
          </cell>
          <cell r="C23">
            <v>1089</v>
          </cell>
          <cell r="D23">
            <v>4</v>
          </cell>
          <cell r="E23">
            <v>0</v>
          </cell>
          <cell r="F23">
            <v>21</v>
          </cell>
          <cell r="G23">
            <v>0</v>
          </cell>
          <cell r="H23">
            <v>1114</v>
          </cell>
          <cell r="I23">
            <v>3630</v>
          </cell>
          <cell r="J23">
            <v>0.3068870523415978</v>
          </cell>
          <cell r="K23">
            <v>0.95</v>
          </cell>
          <cell r="L23">
            <v>0.95</v>
          </cell>
          <cell r="M23">
            <v>0</v>
          </cell>
          <cell r="N23">
            <v>0</v>
          </cell>
          <cell r="O23">
            <v>1114</v>
          </cell>
          <cell r="P23">
            <v>1114</v>
          </cell>
          <cell r="Q23">
            <v>1114</v>
          </cell>
          <cell r="R23">
            <v>1773.2837500000003</v>
          </cell>
          <cell r="S23">
            <v>1884.1215000000007</v>
          </cell>
          <cell r="T23">
            <v>510102.52823187056</v>
          </cell>
          <cell r="U23">
            <v>124844.11350348465</v>
          </cell>
          <cell r="V23">
            <v>250773.11395778184</v>
          </cell>
          <cell r="W23">
            <v>245469.35916673858</v>
          </cell>
          <cell r="X23">
            <v>1131189.1148598758</v>
          </cell>
          <cell r="Y23">
            <v>644766.34974615998</v>
          </cell>
          <cell r="Z23">
            <v>159384.44202566659</v>
          </cell>
          <cell r="AA23">
            <v>387980.22486440738</v>
          </cell>
          <cell r="AB23">
            <v>334275.97141092632</v>
          </cell>
          <cell r="AC23">
            <v>1526406.9880471602</v>
          </cell>
          <cell r="AI23">
            <v>644766.34974615998</v>
          </cell>
          <cell r="AJ23">
            <v>-7501.1848057716725</v>
          </cell>
          <cell r="AK23">
            <v>0</v>
          </cell>
          <cell r="AL23">
            <v>-115.41361863824859</v>
          </cell>
          <cell r="AM23">
            <v>-254.81688516582838</v>
          </cell>
          <cell r="AN23">
            <v>636894.93443658424</v>
          </cell>
          <cell r="AO23">
            <v>638226.77971535665</v>
          </cell>
          <cell r="AP23">
            <v>638227</v>
          </cell>
          <cell r="AQ23">
            <v>2292</v>
          </cell>
          <cell r="AR23">
            <v>159384.44202566659</v>
          </cell>
          <cell r="AS23">
            <v>-1854.2719471480086</v>
          </cell>
          <cell r="AT23">
            <v>0</v>
          </cell>
          <cell r="AU23">
            <v>-28.529924392087711</v>
          </cell>
          <cell r="AV23">
            <v>-62.990022784010513</v>
          </cell>
          <cell r="AW23">
            <v>157438.6501313425</v>
          </cell>
          <cell r="AX23">
            <v>157783.10348651037</v>
          </cell>
          <cell r="AY23">
            <v>157783</v>
          </cell>
          <cell r="AZ23">
            <v>567</v>
          </cell>
          <cell r="BA23">
            <v>387980.22486440738</v>
          </cell>
          <cell r="BB23">
            <v>-4513.7457450106358</v>
          </cell>
          <cell r="BC23">
            <v>0</v>
          </cell>
          <cell r="BD23">
            <v>-69.448726239065536</v>
          </cell>
          <cell r="BE23">
            <v>-153.33292819144174</v>
          </cell>
          <cell r="BF23">
            <v>383243.69746496622</v>
          </cell>
          <cell r="BG23">
            <v>383818.39424048975</v>
          </cell>
          <cell r="BH23">
            <v>383818</v>
          </cell>
          <cell r="BI23">
            <v>1378</v>
          </cell>
          <cell r="BJ23">
            <v>334275.97141092632</v>
          </cell>
          <cell r="BK23">
            <v>-3888.9527015009053</v>
          </cell>
          <cell r="BL23">
            <v>0</v>
          </cell>
          <cell r="BM23">
            <v>-59.835628052765806</v>
          </cell>
          <cell r="BN23">
            <v>-132.10857212732671</v>
          </cell>
          <cell r="BO23">
            <v>330195.07450924534</v>
          </cell>
          <cell r="BP23">
            <v>330651.77455089556</v>
          </cell>
          <cell r="BQ23">
            <v>330652</v>
          </cell>
          <cell r="BR23">
            <v>1187</v>
          </cell>
          <cell r="BT23">
            <v>1510480</v>
          </cell>
          <cell r="BU23">
            <v>5424</v>
          </cell>
          <cell r="BV23">
            <v>924953.25</v>
          </cell>
          <cell r="BW23">
            <v>585526.75</v>
          </cell>
          <cell r="BX23">
            <v>973635</v>
          </cell>
          <cell r="BY23">
            <v>536845</v>
          </cell>
          <cell r="BZ23">
            <v>536845</v>
          </cell>
          <cell r="CA23">
            <v>315002</v>
          </cell>
          <cell r="CB23">
            <v>24048</v>
          </cell>
          <cell r="CC23">
            <v>246476.75</v>
          </cell>
          <cell r="CD23">
            <v>0</v>
          </cell>
          <cell r="CE23">
            <v>-6875.429341656356</v>
          </cell>
          <cell r="CF23">
            <v>1164555</v>
          </cell>
          <cell r="CG23" t="b">
            <v>1</v>
          </cell>
          <cell r="CH23" t="str">
            <v>BUTTS COUNTY SCHOOL DISTRICT</v>
          </cell>
          <cell r="CI23">
            <v>0</v>
          </cell>
          <cell r="CJ23">
            <v>0</v>
          </cell>
        </row>
        <row r="24">
          <cell r="A24">
            <v>619</v>
          </cell>
          <cell r="B24" t="str">
            <v>CALHOUN COUNTY SCHOOL DISTRICT</v>
          </cell>
          <cell r="C24">
            <v>307</v>
          </cell>
          <cell r="D24">
            <v>0</v>
          </cell>
          <cell r="E24">
            <v>0</v>
          </cell>
          <cell r="F24">
            <v>3</v>
          </cell>
          <cell r="G24">
            <v>0</v>
          </cell>
          <cell r="H24">
            <v>310</v>
          </cell>
          <cell r="I24">
            <v>866</v>
          </cell>
          <cell r="J24">
            <v>0.35796766743648961</v>
          </cell>
          <cell r="K24">
            <v>0.95</v>
          </cell>
          <cell r="L24">
            <v>0.95</v>
          </cell>
          <cell r="M24">
            <v>0</v>
          </cell>
          <cell r="N24">
            <v>0</v>
          </cell>
          <cell r="O24">
            <v>310</v>
          </cell>
          <cell r="P24">
            <v>310</v>
          </cell>
          <cell r="Q24">
            <v>310</v>
          </cell>
          <cell r="R24">
            <v>566.81425000000002</v>
          </cell>
          <cell r="S24">
            <v>648.55129999999997</v>
          </cell>
          <cell r="T24">
            <v>180880.98493544306</v>
          </cell>
          <cell r="U24">
            <v>44275.022976392014</v>
          </cell>
          <cell r="V24">
            <v>121554.90288494344</v>
          </cell>
          <cell r="W24">
            <v>118984.06349799321</v>
          </cell>
          <cell r="X24">
            <v>465694.97429477173</v>
          </cell>
          <cell r="Y24">
            <v>179423.31097065494</v>
          </cell>
          <cell r="Z24">
            <v>44352.941676801274</v>
          </cell>
          <cell r="AA24">
            <v>124014.39993534617</v>
          </cell>
          <cell r="AB24">
            <v>115064.29697730161</v>
          </cell>
          <cell r="AC24">
            <v>462854.949560104</v>
          </cell>
          <cell r="AI24">
            <v>179423.31097065494</v>
          </cell>
          <cell r="AJ24">
            <v>-983.14142997619138</v>
          </cell>
          <cell r="AK24">
            <v>-36695.142986480139</v>
          </cell>
          <cell r="AL24">
            <v>-27.533937669620741</v>
          </cell>
          <cell r="AM24">
            <v>0</v>
          </cell>
          <cell r="AN24">
            <v>141717.49261652899</v>
          </cell>
          <cell r="AO24">
            <v>142013.84569339521</v>
          </cell>
          <cell r="AP24">
            <v>142014</v>
          </cell>
          <cell r="AQ24">
            <v>0</v>
          </cell>
          <cell r="AR24">
            <v>44352.941676801274</v>
          </cell>
          <cell r="AS24">
            <v>-243.02981740713025</v>
          </cell>
          <cell r="AT24">
            <v>-9070.9369250655745</v>
          </cell>
          <cell r="AU24">
            <v>-6.8063125409223</v>
          </cell>
          <cell r="AV24">
            <v>0</v>
          </cell>
          <cell r="AW24">
            <v>35032.168621787649</v>
          </cell>
          <cell r="AX24">
            <v>35108.814019919017</v>
          </cell>
          <cell r="AY24">
            <v>35109</v>
          </cell>
          <cell r="AZ24">
            <v>0</v>
          </cell>
          <cell r="BA24">
            <v>124014.39993534617</v>
          </cell>
          <cell r="BB24">
            <v>-679.5309585498419</v>
          </cell>
          <cell r="BC24">
            <v>-25363.070792703977</v>
          </cell>
          <cell r="BD24">
            <v>-19.030998477749112</v>
          </cell>
          <cell r="BE24">
            <v>0</v>
          </cell>
          <cell r="BF24">
            <v>97952.767185614604</v>
          </cell>
          <cell r="BG24">
            <v>98099.653200512024</v>
          </cell>
          <cell r="BH24">
            <v>98100</v>
          </cell>
          <cell r="BI24">
            <v>0</v>
          </cell>
          <cell r="BJ24">
            <v>115064.29697730161</v>
          </cell>
          <cell r="BK24">
            <v>-630.48929850576212</v>
          </cell>
          <cell r="BL24">
            <v>-23532.621304215387</v>
          </cell>
          <cell r="BM24">
            <v>-17.657533816717461</v>
          </cell>
          <cell r="BN24">
            <v>0</v>
          </cell>
          <cell r="BO24">
            <v>90883.528840763742</v>
          </cell>
          <cell r="BP24">
            <v>91009.231840630062</v>
          </cell>
          <cell r="BQ24">
            <v>91009</v>
          </cell>
          <cell r="BR24">
            <v>0</v>
          </cell>
          <cell r="BT24">
            <v>366232</v>
          </cell>
          <cell r="BU24">
            <v>0</v>
          </cell>
          <cell r="BV24">
            <v>333471.84999999998</v>
          </cell>
          <cell r="BW24">
            <v>32760.150000000023</v>
          </cell>
          <cell r="BX24">
            <v>351023</v>
          </cell>
          <cell r="BY24">
            <v>15209</v>
          </cell>
          <cell r="BZ24">
            <v>15209</v>
          </cell>
          <cell r="CA24">
            <v>8924</v>
          </cell>
          <cell r="CB24">
            <v>1345</v>
          </cell>
          <cell r="CC24">
            <v>22491.150000000023</v>
          </cell>
          <cell r="CD24">
            <v>0</v>
          </cell>
          <cell r="CE24">
            <v>-627.38701576353355</v>
          </cell>
          <cell r="CF24">
            <v>355336</v>
          </cell>
          <cell r="CG24" t="b">
            <v>1</v>
          </cell>
          <cell r="CH24" t="str">
            <v>CALHOUN COUNTY SCHOOL DISTRICT</v>
          </cell>
          <cell r="CI24">
            <v>0</v>
          </cell>
          <cell r="CJ24">
            <v>0</v>
          </cell>
        </row>
        <row r="25">
          <cell r="A25">
            <v>620</v>
          </cell>
          <cell r="B25" t="str">
            <v>CAMDEN COUNTY SCHOOL DISTRICT</v>
          </cell>
          <cell r="C25">
            <v>1779</v>
          </cell>
          <cell r="D25">
            <v>6</v>
          </cell>
          <cell r="E25">
            <v>0</v>
          </cell>
          <cell r="F25">
            <v>65</v>
          </cell>
          <cell r="G25">
            <v>0</v>
          </cell>
          <cell r="H25">
            <v>1850</v>
          </cell>
          <cell r="I25">
            <v>9243</v>
          </cell>
          <cell r="J25">
            <v>0.20015146597425079</v>
          </cell>
          <cell r="K25">
            <v>0.9</v>
          </cell>
          <cell r="L25">
            <v>0</v>
          </cell>
          <cell r="M25">
            <v>0.9</v>
          </cell>
          <cell r="N25">
            <v>0</v>
          </cell>
          <cell r="O25">
            <v>1850</v>
          </cell>
          <cell r="P25">
            <v>1850</v>
          </cell>
          <cell r="Q25">
            <v>1850</v>
          </cell>
          <cell r="R25">
            <v>2429.5</v>
          </cell>
          <cell r="S25">
            <v>2429.5</v>
          </cell>
          <cell r="T25">
            <v>959115.83987373812</v>
          </cell>
          <cell r="U25">
            <v>234766.94281926379</v>
          </cell>
          <cell r="V25">
            <v>439702.30027356988</v>
          </cell>
          <cell r="W25">
            <v>430402.76594589354</v>
          </cell>
          <cell r="X25">
            <v>2063987.8489124652</v>
          </cell>
          <cell r="Y25">
            <v>1070752.0170829403</v>
          </cell>
          <cell r="Z25">
            <v>264686.91000671731</v>
          </cell>
          <cell r="AA25">
            <v>531555.06348494848</v>
          </cell>
          <cell r="AB25">
            <v>431035.61662177584</v>
          </cell>
          <cell r="AC25">
            <v>2298029.6071963822</v>
          </cell>
          <cell r="AI25">
            <v>1070752.0170829403</v>
          </cell>
          <cell r="AJ25">
            <v>-7078.6003887677143</v>
          </cell>
          <cell r="AK25">
            <v>-26612.250363362538</v>
          </cell>
          <cell r="AL25">
            <v>-293.87550332598659</v>
          </cell>
          <cell r="AM25">
            <v>0</v>
          </cell>
          <cell r="AN25">
            <v>1036767.2908274841</v>
          </cell>
          <cell r="AO25">
            <v>1038935.3307141504</v>
          </cell>
          <cell r="AP25">
            <v>1038935</v>
          </cell>
          <cell r="AQ25">
            <v>3370</v>
          </cell>
          <cell r="AR25">
            <v>264686.91000671731</v>
          </cell>
          <cell r="AS25">
            <v>-1749.8102587558737</v>
          </cell>
          <cell r="AT25">
            <v>-6578.4740113713451</v>
          </cell>
          <cell r="AU25">
            <v>-72.645204175224947</v>
          </cell>
          <cell r="AV25">
            <v>0</v>
          </cell>
          <cell r="AW25">
            <v>256285.98053241486</v>
          </cell>
          <cell r="AX25">
            <v>256846.69777562821</v>
          </cell>
          <cell r="AY25">
            <v>256847</v>
          </cell>
          <cell r="AZ25">
            <v>833</v>
          </cell>
          <cell r="BA25">
            <v>531555.06348494848</v>
          </cell>
          <cell r="BB25">
            <v>-3514.0404304692966</v>
          </cell>
          <cell r="BC25">
            <v>-13211.160199270285</v>
          </cell>
          <cell r="BD25">
            <v>-145.8890661281994</v>
          </cell>
          <cell r="BE25">
            <v>0</v>
          </cell>
          <cell r="BF25">
            <v>514683.97378908069</v>
          </cell>
          <cell r="BG25">
            <v>515455.77309617109</v>
          </cell>
          <cell r="BH25">
            <v>515456</v>
          </cell>
          <cell r="BI25">
            <v>1672</v>
          </cell>
          <cell r="BJ25">
            <v>431035.61662177584</v>
          </cell>
          <cell r="BK25">
            <v>-2849.5196223901148</v>
          </cell>
          <cell r="BL25">
            <v>-10712.870545240841</v>
          </cell>
          <cell r="BM25">
            <v>-118.30078931930646</v>
          </cell>
          <cell r="BN25">
            <v>0</v>
          </cell>
          <cell r="BO25">
            <v>417354.9256648256</v>
          </cell>
          <cell r="BP25">
            <v>417932.17840615538</v>
          </cell>
          <cell r="BQ25">
            <v>417932</v>
          </cell>
          <cell r="BR25">
            <v>1355</v>
          </cell>
          <cell r="BT25">
            <v>2229170</v>
          </cell>
          <cell r="BU25">
            <v>7230</v>
          </cell>
          <cell r="BV25">
            <v>1570301.1</v>
          </cell>
          <cell r="BW25">
            <v>658868.89999999991</v>
          </cell>
          <cell r="BX25">
            <v>1744779</v>
          </cell>
          <cell r="BY25">
            <v>484391</v>
          </cell>
          <cell r="BZ25">
            <v>484391</v>
          </cell>
          <cell r="CA25">
            <v>284224</v>
          </cell>
          <cell r="CB25">
            <v>27060</v>
          </cell>
          <cell r="CC25">
            <v>347584.89999999991</v>
          </cell>
          <cell r="CD25">
            <v>0</v>
          </cell>
          <cell r="CE25">
            <v>-9695.8249416088529</v>
          </cell>
          <cell r="CF25">
            <v>1908190</v>
          </cell>
          <cell r="CG25" t="b">
            <v>1</v>
          </cell>
          <cell r="CH25" t="str">
            <v>CAMDEN COUNTY SCHOOL DISTRICT</v>
          </cell>
          <cell r="CI25">
            <v>0</v>
          </cell>
          <cell r="CJ25">
            <v>0</v>
          </cell>
        </row>
        <row r="26">
          <cell r="A26">
            <v>621</v>
          </cell>
          <cell r="B26" t="str">
            <v>CANDLER COUNTY SCHOOL DISTRICT</v>
          </cell>
          <cell r="C26">
            <v>673</v>
          </cell>
          <cell r="D26">
            <v>0</v>
          </cell>
          <cell r="E26">
            <v>0</v>
          </cell>
          <cell r="F26">
            <v>18</v>
          </cell>
          <cell r="G26">
            <v>0</v>
          </cell>
          <cell r="H26">
            <v>691</v>
          </cell>
          <cell r="I26">
            <v>2038</v>
          </cell>
          <cell r="J26">
            <v>0.33905789990186458</v>
          </cell>
          <cell r="K26">
            <v>0.95</v>
          </cell>
          <cell r="L26">
            <v>0.95</v>
          </cell>
          <cell r="M26">
            <v>0</v>
          </cell>
          <cell r="N26">
            <v>0</v>
          </cell>
          <cell r="O26">
            <v>691</v>
          </cell>
          <cell r="P26">
            <v>691</v>
          </cell>
          <cell r="Q26">
            <v>691</v>
          </cell>
          <cell r="R26">
            <v>1208.6627500000002</v>
          </cell>
          <cell r="S26">
            <v>1352.8459000000003</v>
          </cell>
          <cell r="T26">
            <v>374888.95243100123</v>
          </cell>
          <cell r="U26">
            <v>91419.723367920553</v>
          </cell>
          <cell r="V26">
            <v>243617.89435835514</v>
          </cell>
          <cell r="W26">
            <v>233900.93835922563</v>
          </cell>
          <cell r="X26">
            <v>943827.50851650257</v>
          </cell>
          <cell r="Y26">
            <v>399940.34800233092</v>
          </cell>
          <cell r="Z26">
            <v>98864.137737644167</v>
          </cell>
          <cell r="AA26">
            <v>264445.69039232051</v>
          </cell>
          <cell r="AB26">
            <v>240018.42630201328</v>
          </cell>
          <cell r="AC26">
            <v>1003268.602434309</v>
          </cell>
          <cell r="AI26">
            <v>399940.34800233092</v>
          </cell>
          <cell r="AJ26">
            <v>-1974.8194826814643</v>
          </cell>
          <cell r="AK26">
            <v>-6239.1614546286401</v>
          </cell>
          <cell r="AL26">
            <v>-64.796957240978145</v>
          </cell>
          <cell r="AM26">
            <v>0</v>
          </cell>
          <cell r="AN26">
            <v>391661.57010777981</v>
          </cell>
          <cell r="AO26">
            <v>392480.59469852509</v>
          </cell>
          <cell r="AP26">
            <v>392481</v>
          </cell>
          <cell r="AQ26">
            <v>0</v>
          </cell>
          <cell r="AR26">
            <v>98864.137737644167</v>
          </cell>
          <cell r="AS26">
            <v>-488.16986412600113</v>
          </cell>
          <cell r="AT26">
            <v>-1542.3032972262433</v>
          </cell>
          <cell r="AU26">
            <v>-16.017626972747866</v>
          </cell>
          <cell r="AV26">
            <v>0</v>
          </cell>
          <cell r="AW26">
            <v>96817.646949319169</v>
          </cell>
          <cell r="AX26">
            <v>97029.470178896721</v>
          </cell>
          <cell r="AY26">
            <v>97029</v>
          </cell>
          <cell r="AZ26">
            <v>0</v>
          </cell>
          <cell r="BA26">
            <v>264445.69039232051</v>
          </cell>
          <cell r="BB26">
            <v>-1305.7759841096636</v>
          </cell>
          <cell r="BC26">
            <v>-4125.4136187549875</v>
          </cell>
          <cell r="BD26">
            <v>-42.844579644193011</v>
          </cell>
          <cell r="BE26">
            <v>0</v>
          </cell>
          <cell r="BF26">
            <v>258971.65620981166</v>
          </cell>
          <cell r="BG26">
            <v>259359.99964966529</v>
          </cell>
          <cell r="BH26">
            <v>259360</v>
          </cell>
          <cell r="BI26">
            <v>0</v>
          </cell>
          <cell r="BJ26">
            <v>240018.42630201328</v>
          </cell>
          <cell r="BK26">
            <v>-1185.1594039744111</v>
          </cell>
          <cell r="BL26">
            <v>-3744.342678262155</v>
          </cell>
          <cell r="BM26">
            <v>-38.886958477237158</v>
          </cell>
          <cell r="BN26">
            <v>0</v>
          </cell>
          <cell r="BO26">
            <v>235050.03726129947</v>
          </cell>
          <cell r="BP26">
            <v>235375.14011744192</v>
          </cell>
          <cell r="BQ26">
            <v>235375</v>
          </cell>
          <cell r="BR26">
            <v>0</v>
          </cell>
          <cell r="BT26">
            <v>984245</v>
          </cell>
          <cell r="BU26">
            <v>0</v>
          </cell>
          <cell r="BV26">
            <v>872814.39999999991</v>
          </cell>
          <cell r="BW26">
            <v>111430.60000000009</v>
          </cell>
          <cell r="BX26">
            <v>918752</v>
          </cell>
          <cell r="BY26">
            <v>65493</v>
          </cell>
          <cell r="BZ26">
            <v>65493</v>
          </cell>
          <cell r="CA26">
            <v>38429</v>
          </cell>
          <cell r="CB26">
            <v>4577</v>
          </cell>
          <cell r="CC26">
            <v>68424.600000000093</v>
          </cell>
          <cell r="CD26">
            <v>0</v>
          </cell>
          <cell r="CE26">
            <v>-1908.6932237263763</v>
          </cell>
          <cell r="CF26">
            <v>939330</v>
          </cell>
          <cell r="CG26" t="b">
            <v>1</v>
          </cell>
          <cell r="CH26" t="str">
            <v>CANDLER COUNTY SCHOOL DISTRICT</v>
          </cell>
          <cell r="CI26">
            <v>0</v>
          </cell>
          <cell r="CJ26">
            <v>0</v>
          </cell>
        </row>
        <row r="27">
          <cell r="A27">
            <v>622</v>
          </cell>
          <cell r="B27" t="str">
            <v>CARROLL COUNTY SCHOOL DISTRICT</v>
          </cell>
          <cell r="C27">
            <v>3540</v>
          </cell>
          <cell r="D27">
            <v>74</v>
          </cell>
          <cell r="E27">
            <v>0</v>
          </cell>
          <cell r="F27">
            <v>71</v>
          </cell>
          <cell r="G27">
            <v>0</v>
          </cell>
          <cell r="H27">
            <v>3685</v>
          </cell>
          <cell r="I27">
            <v>17081</v>
          </cell>
          <cell r="J27">
            <v>0.21573678356068146</v>
          </cell>
          <cell r="K27">
            <v>0.9</v>
          </cell>
          <cell r="L27">
            <v>0</v>
          </cell>
          <cell r="M27">
            <v>0.9</v>
          </cell>
          <cell r="N27">
            <v>0</v>
          </cell>
          <cell r="O27">
            <v>3685</v>
          </cell>
          <cell r="P27">
            <v>3685</v>
          </cell>
          <cell r="Q27">
            <v>3685</v>
          </cell>
          <cell r="R27">
            <v>5893.5</v>
          </cell>
          <cell r="S27">
            <v>6249.25</v>
          </cell>
          <cell r="T27">
            <v>2158332.0217453395</v>
          </cell>
          <cell r="U27">
            <v>528304.28741618828</v>
          </cell>
          <cell r="V27">
            <v>1232687.4453180318</v>
          </cell>
          <cell r="W27">
            <v>1206616.5805399795</v>
          </cell>
          <cell r="X27">
            <v>5125940.33501954</v>
          </cell>
          <cell r="Y27">
            <v>2132822.2610543985</v>
          </cell>
          <cell r="Z27">
            <v>527227.70993229921</v>
          </cell>
          <cell r="AA27">
            <v>1289450.4081698065</v>
          </cell>
          <cell r="AB27">
            <v>1108725.7983838778</v>
          </cell>
          <cell r="AC27">
            <v>5058226.1775403824</v>
          </cell>
          <cell r="AI27">
            <v>2132822.2610543985</v>
          </cell>
          <cell r="AJ27">
            <v>-20950.104006279151</v>
          </cell>
          <cell r="AK27">
            <v>0</v>
          </cell>
          <cell r="AL27">
            <v>-543.07989530576424</v>
          </cell>
          <cell r="AM27">
            <v>-357.25426647968828</v>
          </cell>
          <cell r="AN27">
            <v>2110971.8228863338</v>
          </cell>
          <cell r="AO27">
            <v>2115386.1896898947</v>
          </cell>
          <cell r="AP27">
            <v>2115386</v>
          </cell>
          <cell r="AQ27">
            <v>42480</v>
          </cell>
          <cell r="AR27">
            <v>527227.70993229921</v>
          </cell>
          <cell r="AS27">
            <v>-5178.8072357297688</v>
          </cell>
          <cell r="AT27">
            <v>0</v>
          </cell>
          <cell r="AU27">
            <v>-134.24783430888434</v>
          </cell>
          <cell r="AV27">
            <v>-88.312257527972889</v>
          </cell>
          <cell r="AW27">
            <v>521826.34260473261</v>
          </cell>
          <cell r="AX27">
            <v>522968.02436061169</v>
          </cell>
          <cell r="AY27">
            <v>522968</v>
          </cell>
          <cell r="AZ27">
            <v>10502</v>
          </cell>
          <cell r="BA27">
            <v>1289450.4081698065</v>
          </cell>
          <cell r="BB27">
            <v>-12665.903134723303</v>
          </cell>
          <cell r="BC27">
            <v>0</v>
          </cell>
          <cell r="BD27">
            <v>-328.33237230215343</v>
          </cell>
          <cell r="BE27">
            <v>-215.98689592863806</v>
          </cell>
          <cell r="BF27">
            <v>1276240.1857668525</v>
          </cell>
          <cell r="BG27">
            <v>1278153.9840221279</v>
          </cell>
          <cell r="BH27">
            <v>1278154</v>
          </cell>
          <cell r="BI27">
            <v>25667</v>
          </cell>
          <cell r="BJ27">
            <v>1108725.7983838778</v>
          </cell>
          <cell r="BK27">
            <v>-10890.696901814967</v>
          </cell>
          <cell r="BL27">
            <v>0</v>
          </cell>
          <cell r="BM27">
            <v>-282.31451889077914</v>
          </cell>
          <cell r="BN27">
            <v>-185.71496981324711</v>
          </cell>
          <cell r="BO27">
            <v>1097367.0719933589</v>
          </cell>
          <cell r="BP27">
            <v>1098884.8644323582</v>
          </cell>
          <cell r="BQ27">
            <v>1098885</v>
          </cell>
          <cell r="BR27">
            <v>22067</v>
          </cell>
          <cell r="BT27">
            <v>5015393</v>
          </cell>
          <cell r="BU27">
            <v>100716</v>
          </cell>
          <cell r="BV27">
            <v>4042592.1</v>
          </cell>
          <cell r="BW27">
            <v>972800.89999999991</v>
          </cell>
          <cell r="BX27">
            <v>4491769</v>
          </cell>
          <cell r="BY27">
            <v>523624</v>
          </cell>
          <cell r="BZ27">
            <v>523624</v>
          </cell>
          <cell r="CA27">
            <v>307245</v>
          </cell>
          <cell r="CB27">
            <v>39954</v>
          </cell>
          <cell r="CC27">
            <v>625601.89999999991</v>
          </cell>
          <cell r="CD27">
            <v>0</v>
          </cell>
          <cell r="CE27">
            <v>-17451.064489676875</v>
          </cell>
          <cell r="CF27">
            <v>4650743</v>
          </cell>
          <cell r="CG27" t="b">
            <v>1</v>
          </cell>
          <cell r="CH27" t="str">
            <v>CARROLL COUNTY SCHOOL DISTRICT</v>
          </cell>
          <cell r="CI27">
            <v>0</v>
          </cell>
          <cell r="CJ27">
            <v>0</v>
          </cell>
        </row>
        <row r="28">
          <cell r="A28">
            <v>623</v>
          </cell>
          <cell r="B28" t="str">
            <v>CATOOSA COUNTY SCHOOL DISTRICT</v>
          </cell>
          <cell r="C28">
            <v>1676</v>
          </cell>
          <cell r="D28">
            <v>0</v>
          </cell>
          <cell r="E28">
            <v>0</v>
          </cell>
          <cell r="F28">
            <v>79</v>
          </cell>
          <cell r="G28">
            <v>0</v>
          </cell>
          <cell r="H28">
            <v>1755</v>
          </cell>
          <cell r="I28">
            <v>11718</v>
          </cell>
          <cell r="J28">
            <v>0.14976958525345621</v>
          </cell>
          <cell r="K28">
            <v>0.85</v>
          </cell>
          <cell r="L28">
            <v>0</v>
          </cell>
          <cell r="M28">
            <v>0</v>
          </cell>
          <cell r="N28">
            <v>0.85</v>
          </cell>
          <cell r="O28">
            <v>1755</v>
          </cell>
          <cell r="P28">
            <v>0</v>
          </cell>
          <cell r="Q28">
            <v>1755</v>
          </cell>
          <cell r="R28">
            <v>2287</v>
          </cell>
          <cell r="S28">
            <v>2287</v>
          </cell>
          <cell r="T28">
            <v>1021642.6000983358</v>
          </cell>
          <cell r="U28">
            <v>250071.88903332522</v>
          </cell>
          <cell r="V28">
            <v>472805.58794821019</v>
          </cell>
          <cell r="W28">
            <v>462805.93183382112</v>
          </cell>
          <cell r="X28">
            <v>2207326.0089136921</v>
          </cell>
          <cell r="Y28">
            <v>1015767.4540435466</v>
          </cell>
          <cell r="Z28">
            <v>212561.10567832642</v>
          </cell>
          <cell r="AA28">
            <v>500377.20938056288</v>
          </cell>
          <cell r="AB28">
            <v>405753.63458077831</v>
          </cell>
          <cell r="AC28">
            <v>2134459.403683214</v>
          </cell>
          <cell r="AI28">
            <v>1015767.4540435466</v>
          </cell>
          <cell r="AJ28">
            <v>-6241.8705515104757</v>
          </cell>
          <cell r="AK28">
            <v>0</v>
          </cell>
          <cell r="AL28">
            <v>-372.56660694297437</v>
          </cell>
          <cell r="AM28">
            <v>-146.45619640632248</v>
          </cell>
          <cell r="AN28">
            <v>1009006.5606886868</v>
          </cell>
          <cell r="AO28">
            <v>1011116.5486183168</v>
          </cell>
          <cell r="AP28">
            <v>1011117</v>
          </cell>
          <cell r="AQ28">
            <v>0</v>
          </cell>
          <cell r="AR28">
            <v>212561.10567832642</v>
          </cell>
          <cell r="AS28">
            <v>-1306.1837142432919</v>
          </cell>
          <cell r="AT28">
            <v>0</v>
          </cell>
          <cell r="AU28">
            <v>-77.963878046466746</v>
          </cell>
          <cell r="AV28">
            <v>-30.647655541280461</v>
          </cell>
          <cell r="AW28">
            <v>211146.31043049539</v>
          </cell>
          <cell r="AX28">
            <v>211608.26850113703</v>
          </cell>
          <cell r="AY28">
            <v>211608</v>
          </cell>
          <cell r="AZ28">
            <v>0</v>
          </cell>
          <cell r="BA28">
            <v>500377.20938056288</v>
          </cell>
          <cell r="BB28">
            <v>-3074.8078760019312</v>
          </cell>
          <cell r="BC28">
            <v>0</v>
          </cell>
          <cell r="BD28">
            <v>-183.53003765615674</v>
          </cell>
          <cell r="BE28">
            <v>-72.145787465981911</v>
          </cell>
          <cell r="BF28">
            <v>497046.72567943879</v>
          </cell>
          <cell r="BG28">
            <v>497792.07688135543</v>
          </cell>
          <cell r="BH28">
            <v>497792</v>
          </cell>
          <cell r="BI28">
            <v>0</v>
          </cell>
          <cell r="BJ28">
            <v>405753.63458077831</v>
          </cell>
          <cell r="BK28">
            <v>-2493.3479142062824</v>
          </cell>
          <cell r="BL28">
            <v>0</v>
          </cell>
          <cell r="BM28">
            <v>-148.82368428793873</v>
          </cell>
          <cell r="BN28">
            <v>-58.502695437014935</v>
          </cell>
          <cell r="BO28">
            <v>403052.96028684708</v>
          </cell>
          <cell r="BP28">
            <v>403610.43166652723</v>
          </cell>
          <cell r="BQ28">
            <v>403610</v>
          </cell>
          <cell r="BR28">
            <v>0</v>
          </cell>
          <cell r="BT28">
            <v>2124127</v>
          </cell>
          <cell r="BU28">
            <v>0</v>
          </cell>
          <cell r="BV28">
            <v>1693915.7</v>
          </cell>
          <cell r="BW28">
            <v>430211.30000000005</v>
          </cell>
          <cell r="BX28">
            <v>1992842</v>
          </cell>
          <cell r="BY28">
            <v>131285</v>
          </cell>
          <cell r="BZ28">
            <v>131285</v>
          </cell>
          <cell r="CA28">
            <v>77034</v>
          </cell>
          <cell r="CB28">
            <v>17669</v>
          </cell>
          <cell r="CC28">
            <v>335508.30000000005</v>
          </cell>
          <cell r="CD28">
            <v>0</v>
          </cell>
          <cell r="CE28">
            <v>-9358.950124866722</v>
          </cell>
          <cell r="CF28">
            <v>2020065</v>
          </cell>
          <cell r="CG28" t="b">
            <v>1</v>
          </cell>
          <cell r="CH28" t="str">
            <v>CATOOSA COUNTY SCHOOL DISTRICT</v>
          </cell>
          <cell r="CI28">
            <v>0</v>
          </cell>
          <cell r="CJ28">
            <v>0</v>
          </cell>
        </row>
        <row r="29">
          <cell r="A29">
            <v>624</v>
          </cell>
          <cell r="B29" t="str">
            <v>CHARLTON COUNTY SCHOOL DISTRICT</v>
          </cell>
          <cell r="C29">
            <v>500</v>
          </cell>
          <cell r="D29">
            <v>0</v>
          </cell>
          <cell r="E29">
            <v>0</v>
          </cell>
          <cell r="F29">
            <v>17</v>
          </cell>
          <cell r="G29">
            <v>0</v>
          </cell>
          <cell r="H29">
            <v>517</v>
          </cell>
          <cell r="I29">
            <v>1828</v>
          </cell>
          <cell r="J29">
            <v>0.28282275711159738</v>
          </cell>
          <cell r="K29">
            <v>0.9</v>
          </cell>
          <cell r="L29">
            <v>0</v>
          </cell>
          <cell r="M29">
            <v>0.9</v>
          </cell>
          <cell r="N29">
            <v>0</v>
          </cell>
          <cell r="O29">
            <v>517</v>
          </cell>
          <cell r="P29">
            <v>517</v>
          </cell>
          <cell r="Q29">
            <v>517</v>
          </cell>
          <cell r="R29">
            <v>775.77010000000007</v>
          </cell>
          <cell r="S29">
            <v>802.34260000000017</v>
          </cell>
          <cell r="T29">
            <v>310400.70254353818</v>
          </cell>
          <cell r="U29">
            <v>75978.125848376396</v>
          </cell>
          <cell r="V29">
            <v>176773.82218143763</v>
          </cell>
          <cell r="W29">
            <v>173035.12391538805</v>
          </cell>
          <cell r="X29">
            <v>736187.77448874025</v>
          </cell>
          <cell r="Y29">
            <v>299231.77990912454</v>
          </cell>
          <cell r="Z29">
            <v>73969.260796471804</v>
          </cell>
          <cell r="AA29">
            <v>169732.25962347188</v>
          </cell>
          <cell r="AB29">
            <v>155731.61152384925</v>
          </cell>
          <cell r="AC29">
            <v>698664.9118529174</v>
          </cell>
          <cell r="AI29">
            <v>299231.77990912454</v>
          </cell>
          <cell r="AJ29">
            <v>-2148.8817228662447</v>
          </cell>
          <cell r="AK29">
            <v>-215.80398218517212</v>
          </cell>
          <cell r="AL29">
            <v>-58.120136328021616</v>
          </cell>
          <cell r="AM29">
            <v>0</v>
          </cell>
          <cell r="AN29">
            <v>296808.97406774509</v>
          </cell>
          <cell r="AO29">
            <v>297429.64728939527</v>
          </cell>
          <cell r="AP29">
            <v>297430</v>
          </cell>
          <cell r="AQ29">
            <v>0</v>
          </cell>
          <cell r="AR29">
            <v>73969.260796471804</v>
          </cell>
          <cell r="AS29">
            <v>-531.19756406802014</v>
          </cell>
          <cell r="AT29">
            <v>-53.346142057571583</v>
          </cell>
          <cell r="AU29">
            <v>-14.36713547899072</v>
          </cell>
          <cell r="AV29">
            <v>0</v>
          </cell>
          <cell r="AW29">
            <v>73370.349954867226</v>
          </cell>
          <cell r="AX29">
            <v>73530.873836332874</v>
          </cell>
          <cell r="AY29">
            <v>73531</v>
          </cell>
          <cell r="AZ29">
            <v>0</v>
          </cell>
          <cell r="BA29">
            <v>169732.25962347188</v>
          </cell>
          <cell r="BB29">
            <v>-1218.9031211739455</v>
          </cell>
          <cell r="BC29">
            <v>-122.40978395796323</v>
          </cell>
          <cell r="BD29">
            <v>-32.967294020625957</v>
          </cell>
          <cell r="BE29">
            <v>0</v>
          </cell>
          <cell r="BF29">
            <v>168357.97942431935</v>
          </cell>
          <cell r="BG29">
            <v>168610.44225292897</v>
          </cell>
          <cell r="BH29">
            <v>168610</v>
          </cell>
          <cell r="BI29">
            <v>0</v>
          </cell>
          <cell r="BJ29">
            <v>155731.61152384925</v>
          </cell>
          <cell r="BK29">
            <v>-1118.3598673166912</v>
          </cell>
          <cell r="BL29">
            <v>-112.31260907236313</v>
          </cell>
          <cell r="BM29">
            <v>-30.247931871064679</v>
          </cell>
          <cell r="BN29">
            <v>0</v>
          </cell>
          <cell r="BO29">
            <v>154470.69111558914</v>
          </cell>
          <cell r="BP29">
            <v>154684.34291270052</v>
          </cell>
          <cell r="BQ29">
            <v>154684</v>
          </cell>
          <cell r="BR29">
            <v>0</v>
          </cell>
          <cell r="BT29">
            <v>694255</v>
          </cell>
          <cell r="BU29">
            <v>0</v>
          </cell>
          <cell r="BV29">
            <v>604841.4</v>
          </cell>
          <cell r="BW29">
            <v>89413.599999999977</v>
          </cell>
          <cell r="BX29">
            <v>672046</v>
          </cell>
          <cell r="BY29">
            <v>22209</v>
          </cell>
          <cell r="BZ29">
            <v>22209</v>
          </cell>
          <cell r="CA29">
            <v>13031</v>
          </cell>
          <cell r="CB29">
            <v>3672</v>
          </cell>
          <cell r="CC29">
            <v>72710.599999999977</v>
          </cell>
          <cell r="CD29">
            <v>0</v>
          </cell>
          <cell r="CE29">
            <v>-2028.2505051265018</v>
          </cell>
          <cell r="CF29">
            <v>675524</v>
          </cell>
          <cell r="CG29" t="b">
            <v>1</v>
          </cell>
          <cell r="CH29" t="str">
            <v>CHARLTON COUNTY SCHOOL DISTRICT</v>
          </cell>
          <cell r="CI29">
            <v>0</v>
          </cell>
          <cell r="CJ29">
            <v>0</v>
          </cell>
        </row>
        <row r="30">
          <cell r="A30">
            <v>625</v>
          </cell>
          <cell r="B30" t="str">
            <v>CHATHAM COUNTY SCHOOL DISTRICT</v>
          </cell>
          <cell r="C30">
            <v>8289</v>
          </cell>
          <cell r="D30">
            <v>73</v>
          </cell>
          <cell r="E30">
            <v>0</v>
          </cell>
          <cell r="F30">
            <v>263</v>
          </cell>
          <cell r="G30">
            <v>0</v>
          </cell>
          <cell r="H30">
            <v>8625</v>
          </cell>
          <cell r="I30">
            <v>43030</v>
          </cell>
          <cell r="J30">
            <v>0.20044155240529862</v>
          </cell>
          <cell r="K30">
            <v>0.9</v>
          </cell>
          <cell r="L30">
            <v>0</v>
          </cell>
          <cell r="M30">
            <v>0.9</v>
          </cell>
          <cell r="N30">
            <v>0</v>
          </cell>
          <cell r="O30">
            <v>8625</v>
          </cell>
          <cell r="P30">
            <v>8625</v>
          </cell>
          <cell r="Q30">
            <v>8625</v>
          </cell>
          <cell r="R30">
            <v>16160.5</v>
          </cell>
          <cell r="S30">
            <v>18235</v>
          </cell>
          <cell r="T30">
            <v>5856301.0246074013</v>
          </cell>
          <cell r="U30">
            <v>1433472.1945134327</v>
          </cell>
          <cell r="V30">
            <v>4103034.2812442509</v>
          </cell>
          <cell r="W30">
            <v>4016256.6862161513</v>
          </cell>
          <cell r="X30">
            <v>15409064.186581237</v>
          </cell>
          <cell r="Y30">
            <v>5270670.9221466612</v>
          </cell>
          <cell r="Z30">
            <v>1290124.9750620895</v>
          </cell>
          <cell r="AA30">
            <v>3692730.8531198259</v>
          </cell>
          <cell r="AB30">
            <v>3614631.0175945363</v>
          </cell>
          <cell r="AC30">
            <v>13868157.767923113</v>
          </cell>
          <cell r="AI30">
            <v>5270670.9221466612</v>
          </cell>
          <cell r="AJ30">
            <v>-35125.915907797891</v>
          </cell>
          <cell r="AK30">
            <v>-364.62172657549138</v>
          </cell>
          <cell r="AL30">
            <v>-1444.4795709485036</v>
          </cell>
          <cell r="AM30">
            <v>-268.48713372455103</v>
          </cell>
          <cell r="AN30">
            <v>5233467.4178076144</v>
          </cell>
          <cell r="AO30">
            <v>5244411.4032205027</v>
          </cell>
          <cell r="AP30">
            <v>5244411</v>
          </cell>
          <cell r="AQ30">
            <v>44387</v>
          </cell>
          <cell r="AR30">
            <v>1290124.9750620895</v>
          </cell>
          <cell r="AS30">
            <v>-8597.9227415176938</v>
          </cell>
          <cell r="AT30">
            <v>-89.250041001177181</v>
          </cell>
          <cell r="AU30">
            <v>-353.57152779491645</v>
          </cell>
          <cell r="AV30">
            <v>-65.718759872756848</v>
          </cell>
          <cell r="AW30">
            <v>1281018.511991903</v>
          </cell>
          <cell r="AX30">
            <v>1283821.1981437446</v>
          </cell>
          <cell r="AY30">
            <v>1283821</v>
          </cell>
          <cell r="AZ30">
            <v>10866</v>
          </cell>
          <cell r="BA30">
            <v>3692730.8531198259</v>
          </cell>
          <cell r="BB30">
            <v>-24609.875162532189</v>
          </cell>
          <cell r="BC30">
            <v>-255.46081691147401</v>
          </cell>
          <cell r="BD30">
            <v>-1012.029465912917</v>
          </cell>
          <cell r="BE30">
            <v>-188.10711900157028</v>
          </cell>
          <cell r="BF30">
            <v>3666665.3805554677</v>
          </cell>
          <cell r="BG30">
            <v>3672163.7639211109</v>
          </cell>
          <cell r="BH30">
            <v>3672164</v>
          </cell>
          <cell r="BI30">
            <v>31080</v>
          </cell>
          <cell r="BJ30">
            <v>3614631.0175945363</v>
          </cell>
          <cell r="BK30">
            <v>-24089.385779757969</v>
          </cell>
          <cell r="BL30">
            <v>-250.05791900812801</v>
          </cell>
          <cell r="BM30">
            <v>-990.62543242702998</v>
          </cell>
          <cell r="BN30">
            <v>-184.12872587206647</v>
          </cell>
          <cell r="BO30">
            <v>3589116.8197374712</v>
          </cell>
          <cell r="BP30">
            <v>3594081.0058432082</v>
          </cell>
          <cell r="BQ30">
            <v>3594081</v>
          </cell>
          <cell r="BR30">
            <v>30419</v>
          </cell>
          <cell r="BT30">
            <v>13794477</v>
          </cell>
          <cell r="BU30">
            <v>116752</v>
          </cell>
          <cell r="BV30">
            <v>11849641.200000001</v>
          </cell>
          <cell r="BW30">
            <v>1944835.7999999989</v>
          </cell>
          <cell r="BX30">
            <v>13166268</v>
          </cell>
          <cell r="BY30">
            <v>628209</v>
          </cell>
          <cell r="BZ30">
            <v>628209</v>
          </cell>
          <cell r="CA30">
            <v>368612</v>
          </cell>
          <cell r="CB30">
            <v>79876</v>
          </cell>
          <cell r="CC30">
            <v>1496347.7999999989</v>
          </cell>
          <cell r="CD30">
            <v>0</v>
          </cell>
          <cell r="CE30">
            <v>-41740.381473883157</v>
          </cell>
          <cell r="CF30">
            <v>13304249</v>
          </cell>
          <cell r="CG30" t="b">
            <v>1</v>
          </cell>
          <cell r="CH30" t="str">
            <v>CHATHAM COUNTY SCHOOL DISTRICT</v>
          </cell>
          <cell r="CI30">
            <v>0</v>
          </cell>
          <cell r="CJ30">
            <v>0</v>
          </cell>
        </row>
        <row r="31">
          <cell r="A31">
            <v>626</v>
          </cell>
          <cell r="B31" t="str">
            <v>CHATTAHOOCHEE COUNTY SCHOOL DISTRICT</v>
          </cell>
          <cell r="C31">
            <v>173</v>
          </cell>
          <cell r="D31">
            <v>0</v>
          </cell>
          <cell r="E31">
            <v>0</v>
          </cell>
          <cell r="F31">
            <v>6</v>
          </cell>
          <cell r="G31">
            <v>0</v>
          </cell>
          <cell r="H31">
            <v>179</v>
          </cell>
          <cell r="I31">
            <v>625</v>
          </cell>
          <cell r="J31">
            <v>0.28639999999999999</v>
          </cell>
          <cell r="K31">
            <v>0.9</v>
          </cell>
          <cell r="L31">
            <v>0</v>
          </cell>
          <cell r="M31">
            <v>0.9</v>
          </cell>
          <cell r="N31">
            <v>0</v>
          </cell>
          <cell r="O31">
            <v>179</v>
          </cell>
          <cell r="P31">
            <v>179</v>
          </cell>
          <cell r="Q31">
            <v>179</v>
          </cell>
          <cell r="R31">
            <v>270.828125</v>
          </cell>
          <cell r="S31">
            <v>281.03125</v>
          </cell>
          <cell r="T31">
            <v>114180.45712782595</v>
          </cell>
          <cell r="U31">
            <v>27948.445573721874</v>
          </cell>
          <cell r="V31">
            <v>73853.771703962542</v>
          </cell>
          <cell r="W31">
            <v>72291.792872462072</v>
          </cell>
          <cell r="X31">
            <v>288274.46727797244</v>
          </cell>
          <cell r="Y31">
            <v>103602.49246370076</v>
          </cell>
          <cell r="Z31">
            <v>25610.246968217511</v>
          </cell>
          <cell r="AA31">
            <v>66468.394533566287</v>
          </cell>
          <cell r="AB31">
            <v>65062.61358521587</v>
          </cell>
          <cell r="AC31">
            <v>260743.74755070044</v>
          </cell>
          <cell r="AI31">
            <v>103602.49246370076</v>
          </cell>
          <cell r="AJ31">
            <v>-784.86736714924825</v>
          </cell>
          <cell r="AK31">
            <v>0</v>
          </cell>
          <cell r="AL31">
            <v>-19.871490812370627</v>
          </cell>
          <cell r="AM31">
            <v>-110.44570856647982</v>
          </cell>
          <cell r="AN31">
            <v>102687.30789717266</v>
          </cell>
          <cell r="AO31">
            <v>102902.04285394178</v>
          </cell>
          <cell r="AP31">
            <v>102902</v>
          </cell>
          <cell r="AQ31">
            <v>0</v>
          </cell>
          <cell r="AR31">
            <v>25610.246968217511</v>
          </cell>
          <cell r="AS31">
            <v>-194.0170224864963</v>
          </cell>
          <cell r="AT31">
            <v>0</v>
          </cell>
          <cell r="AU31">
            <v>-4.9121770647533918</v>
          </cell>
          <cell r="AV31">
            <v>-27.301870888466915</v>
          </cell>
          <cell r="AW31">
            <v>25384.015897777794</v>
          </cell>
          <cell r="AX31">
            <v>25439.552511159131</v>
          </cell>
          <cell r="AY31">
            <v>25440</v>
          </cell>
          <cell r="AZ31">
            <v>0</v>
          </cell>
          <cell r="BA31">
            <v>66468.394533566287</v>
          </cell>
          <cell r="BB31">
            <v>-503.5484434361083</v>
          </cell>
          <cell r="BC31">
            <v>0</v>
          </cell>
          <cell r="BD31">
            <v>-12.748979873718451</v>
          </cell>
          <cell r="BE31">
            <v>-70.858806163453878</v>
          </cell>
          <cell r="BF31">
            <v>65881.238304093</v>
          </cell>
          <cell r="BG31">
            <v>65980.031149145128</v>
          </cell>
          <cell r="BH31">
            <v>65980</v>
          </cell>
          <cell r="BI31">
            <v>0</v>
          </cell>
          <cell r="BJ31">
            <v>65062.61358521587</v>
          </cell>
          <cell r="BK31">
            <v>-492.89858776678699</v>
          </cell>
          <cell r="BL31">
            <v>0</v>
          </cell>
          <cell r="BM31">
            <v>-12.479343858840348</v>
          </cell>
          <cell r="BN31">
            <v>-69.360169699816495</v>
          </cell>
          <cell r="BO31">
            <v>64487.875483890428</v>
          </cell>
          <cell r="BP31">
            <v>64577.070077308272</v>
          </cell>
          <cell r="BQ31">
            <v>64577</v>
          </cell>
          <cell r="BR31">
            <v>0</v>
          </cell>
          <cell r="BT31">
            <v>258899</v>
          </cell>
          <cell r="BU31">
            <v>0</v>
          </cell>
          <cell r="BV31">
            <v>224829.9</v>
          </cell>
          <cell r="BW31">
            <v>34069.100000000006</v>
          </cell>
          <cell r="BX31">
            <v>249811</v>
          </cell>
          <cell r="BY31">
            <v>9088</v>
          </cell>
          <cell r="BZ31">
            <v>9088</v>
          </cell>
          <cell r="CA31">
            <v>5333</v>
          </cell>
          <cell r="CB31">
            <v>1399</v>
          </cell>
          <cell r="CC31">
            <v>27337.100000000006</v>
          </cell>
          <cell r="CD31">
            <v>0</v>
          </cell>
          <cell r="CE31">
            <v>-762.56401245064296</v>
          </cell>
          <cell r="CF31">
            <v>251404</v>
          </cell>
          <cell r="CG31" t="b">
            <v>1</v>
          </cell>
          <cell r="CH31" t="str">
            <v>CHATTAHOOCHEE COUNTY SCHOOL DISTRICT</v>
          </cell>
          <cell r="CI31">
            <v>0</v>
          </cell>
          <cell r="CJ31">
            <v>0</v>
          </cell>
        </row>
        <row r="32">
          <cell r="A32">
            <v>627</v>
          </cell>
          <cell r="B32" t="str">
            <v>CHATTOOGA COUNTY SCHOOL DISTRICT</v>
          </cell>
          <cell r="C32">
            <v>749</v>
          </cell>
          <cell r="D32">
            <v>0</v>
          </cell>
          <cell r="E32">
            <v>0</v>
          </cell>
          <cell r="F32">
            <v>22</v>
          </cell>
          <cell r="G32">
            <v>0</v>
          </cell>
          <cell r="H32">
            <v>771</v>
          </cell>
          <cell r="I32">
            <v>3694</v>
          </cell>
          <cell r="J32">
            <v>0.20871683811586356</v>
          </cell>
          <cell r="K32">
            <v>0.9</v>
          </cell>
          <cell r="L32">
            <v>0</v>
          </cell>
          <cell r="M32">
            <v>0.9</v>
          </cell>
          <cell r="N32">
            <v>0</v>
          </cell>
          <cell r="O32">
            <v>771</v>
          </cell>
          <cell r="P32">
            <v>771</v>
          </cell>
          <cell r="Q32">
            <v>771</v>
          </cell>
          <cell r="R32">
            <v>917.60609999999997</v>
          </cell>
          <cell r="S32">
            <v>868.73739999999998</v>
          </cell>
          <cell r="T32">
            <v>481232.74387145665</v>
          </cell>
          <cell r="U32">
            <v>117793.42532607996</v>
          </cell>
          <cell r="V32">
            <v>216703.22944839025</v>
          </cell>
          <cell r="W32">
            <v>212120.039594892</v>
          </cell>
          <cell r="X32">
            <v>1027849.4382408189</v>
          </cell>
          <cell r="Y32">
            <v>446243.1379302417</v>
          </cell>
          <cell r="Z32">
            <v>110310.05817036709</v>
          </cell>
          <cell r="AA32">
            <v>200764.83586732906</v>
          </cell>
          <cell r="AB32">
            <v>190908.0356354028</v>
          </cell>
          <cell r="AC32">
            <v>948226.06760334061</v>
          </cell>
          <cell r="AI32">
            <v>446243.1379302417</v>
          </cell>
          <cell r="AJ32">
            <v>-3452.6529812801791</v>
          </cell>
          <cell r="AK32">
            <v>0</v>
          </cell>
          <cell r="AL32">
            <v>-117.44845929743532</v>
          </cell>
          <cell r="AM32">
            <v>-328.37106164290464</v>
          </cell>
          <cell r="AN32">
            <v>442344.66542802117</v>
          </cell>
          <cell r="AO32">
            <v>443269.67616744817</v>
          </cell>
          <cell r="AP32">
            <v>443270</v>
          </cell>
          <cell r="AQ32">
            <v>0</v>
          </cell>
          <cell r="AR32">
            <v>110310.05817036709</v>
          </cell>
          <cell r="AS32">
            <v>-853.48618014300007</v>
          </cell>
          <cell r="AT32">
            <v>0</v>
          </cell>
          <cell r="AU32">
            <v>-29.032931323518454</v>
          </cell>
          <cell r="AV32">
            <v>-81.172409909318219</v>
          </cell>
          <cell r="AW32">
            <v>109346.36664899126</v>
          </cell>
          <cell r="AX32">
            <v>109585.6009338142</v>
          </cell>
          <cell r="AY32">
            <v>109586</v>
          </cell>
          <cell r="AZ32">
            <v>0</v>
          </cell>
          <cell r="BA32">
            <v>200764.83586732906</v>
          </cell>
          <cell r="BB32">
            <v>-1553.3489485319963</v>
          </cell>
          <cell r="BC32">
            <v>0</v>
          </cell>
          <cell r="BD32">
            <v>-52.840074500834817</v>
          </cell>
          <cell r="BE32">
            <v>-147.73417603706443</v>
          </cell>
          <cell r="BF32">
            <v>199010.91266825917</v>
          </cell>
          <cell r="BG32">
            <v>199309.34139797077</v>
          </cell>
          <cell r="BH32">
            <v>199309</v>
          </cell>
          <cell r="BI32">
            <v>0</v>
          </cell>
          <cell r="BJ32">
            <v>190908.0356354028</v>
          </cell>
          <cell r="BK32">
            <v>-1477.0853428561968</v>
          </cell>
          <cell r="BL32">
            <v>0</v>
          </cell>
          <cell r="BM32">
            <v>-50.245825082878923</v>
          </cell>
          <cell r="BN32">
            <v>-140.48098224775035</v>
          </cell>
          <cell r="BO32">
            <v>189240.22348521597</v>
          </cell>
          <cell r="BP32">
            <v>189501.96578429797</v>
          </cell>
          <cell r="BQ32">
            <v>189502</v>
          </cell>
          <cell r="BR32">
            <v>0</v>
          </cell>
          <cell r="BT32">
            <v>941667</v>
          </cell>
          <cell r="BU32">
            <v>0</v>
          </cell>
          <cell r="BV32">
            <v>889890.3</v>
          </cell>
          <cell r="BW32">
            <v>51776.699999999953</v>
          </cell>
          <cell r="BX32">
            <v>988767</v>
          </cell>
          <cell r="BY32">
            <v>0</v>
          </cell>
          <cell r="BZ32">
            <v>0</v>
          </cell>
          <cell r="CA32">
            <v>0</v>
          </cell>
          <cell r="CB32">
            <v>2127</v>
          </cell>
          <cell r="CC32">
            <v>49649.699999999953</v>
          </cell>
          <cell r="CD32">
            <v>0</v>
          </cell>
          <cell r="CE32">
            <v>-1384.9704046504803</v>
          </cell>
          <cell r="CF32">
            <v>938155</v>
          </cell>
          <cell r="CG32" t="b">
            <v>1</v>
          </cell>
          <cell r="CH32" t="str">
            <v>CHATTOOGA COUNTY SCHOOL DISTRICT</v>
          </cell>
          <cell r="CI32">
            <v>0</v>
          </cell>
          <cell r="CJ32">
            <v>0</v>
          </cell>
        </row>
        <row r="33">
          <cell r="A33">
            <v>628</v>
          </cell>
          <cell r="B33" t="str">
            <v>CHEROKEE COUNTY SCHOOL DISTRICT</v>
          </cell>
          <cell r="C33">
            <v>4110</v>
          </cell>
          <cell r="D33">
            <v>57</v>
          </cell>
          <cell r="E33">
            <v>0</v>
          </cell>
          <cell r="F33">
            <v>193</v>
          </cell>
          <cell r="G33">
            <v>0</v>
          </cell>
          <cell r="H33">
            <v>4360</v>
          </cell>
          <cell r="I33">
            <v>47076</v>
          </cell>
          <cell r="J33">
            <v>9.2616195088792597E-2</v>
          </cell>
          <cell r="K33">
            <v>0.85</v>
          </cell>
          <cell r="L33">
            <v>0</v>
          </cell>
          <cell r="M33">
            <v>0</v>
          </cell>
          <cell r="N33">
            <v>0.85</v>
          </cell>
          <cell r="O33">
            <v>4360</v>
          </cell>
          <cell r="P33">
            <v>0</v>
          </cell>
          <cell r="Q33">
            <v>4360</v>
          </cell>
          <cell r="R33">
            <v>7243.5</v>
          </cell>
          <cell r="S33">
            <v>7768</v>
          </cell>
          <cell r="T33">
            <v>2184488.7104061251</v>
          </cell>
          <cell r="U33">
            <v>15.013034481628038</v>
          </cell>
          <cell r="V33">
            <v>1251114.12919992</v>
          </cell>
          <cell r="W33">
            <v>1224653.5471536196</v>
          </cell>
          <cell r="X33">
            <v>4660271.3997941464</v>
          </cell>
          <cell r="Y33">
            <v>2523502.0510711465</v>
          </cell>
          <cell r="Z33">
            <v>0</v>
          </cell>
          <cell r="AA33">
            <v>1584819.5523166186</v>
          </cell>
          <cell r="AB33">
            <v>1378178.5017155602</v>
          </cell>
          <cell r="AC33">
            <v>5486500.1051033251</v>
          </cell>
          <cell r="AI33">
            <v>2523502.0510711465</v>
          </cell>
          <cell r="AJ33">
            <v>-74373.697336512501</v>
          </cell>
          <cell r="AK33">
            <v>0</v>
          </cell>
          <cell r="AL33">
            <v>-1496.7524823730548</v>
          </cell>
          <cell r="AM33">
            <v>0</v>
          </cell>
          <cell r="AN33">
            <v>2447631.6012522611</v>
          </cell>
          <cell r="AO33">
            <v>2452749.9754393408</v>
          </cell>
          <cell r="AP33">
            <v>2452750</v>
          </cell>
          <cell r="AQ33">
            <v>32066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1584819.5523166186</v>
          </cell>
          <cell r="BB33">
            <v>-46708.458060080375</v>
          </cell>
          <cell r="BC33">
            <v>0</v>
          </cell>
          <cell r="BD33">
            <v>-939.99630316780554</v>
          </cell>
          <cell r="BE33">
            <v>0</v>
          </cell>
          <cell r="BF33">
            <v>1537171.0979533705</v>
          </cell>
          <cell r="BG33">
            <v>1539476.1776696586</v>
          </cell>
          <cell r="BH33">
            <v>1539476</v>
          </cell>
          <cell r="BI33">
            <v>20126</v>
          </cell>
          <cell r="BJ33">
            <v>1378178.5017155602</v>
          </cell>
          <cell r="BK33">
            <v>-40618.247454474331</v>
          </cell>
          <cell r="BL33">
            <v>0</v>
          </cell>
          <cell r="BM33">
            <v>-817.43230314409789</v>
          </cell>
          <cell r="BN33">
            <v>0</v>
          </cell>
          <cell r="BO33">
            <v>1336742.8219579419</v>
          </cell>
          <cell r="BP33">
            <v>1338591.7002410938</v>
          </cell>
          <cell r="BQ33">
            <v>1338592</v>
          </cell>
          <cell r="BR33">
            <v>17500</v>
          </cell>
          <cell r="BT33">
            <v>5330818</v>
          </cell>
          <cell r="BU33">
            <v>69692</v>
          </cell>
          <cell r="BV33">
            <v>3795129.3</v>
          </cell>
          <cell r="BW33">
            <v>1535688.7000000002</v>
          </cell>
          <cell r="BX33">
            <v>4464858</v>
          </cell>
          <cell r="BY33">
            <v>865960</v>
          </cell>
          <cell r="BZ33">
            <v>865960</v>
          </cell>
          <cell r="CA33">
            <v>508116</v>
          </cell>
          <cell r="CB33">
            <v>63072</v>
          </cell>
          <cell r="CC33">
            <v>964500.70000000019</v>
          </cell>
          <cell r="CD33">
            <v>0</v>
          </cell>
          <cell r="CE33">
            <v>-26904.592067317084</v>
          </cell>
          <cell r="CF33">
            <v>4732725</v>
          </cell>
          <cell r="CG33" t="b">
            <v>1</v>
          </cell>
          <cell r="CH33" t="str">
            <v>CHEROKEE COUNTY SCHOOL DISTRICT</v>
          </cell>
          <cell r="CI33">
            <v>0</v>
          </cell>
          <cell r="CJ33">
            <v>0</v>
          </cell>
        </row>
        <row r="34">
          <cell r="A34">
            <v>629</v>
          </cell>
          <cell r="B34" t="str">
            <v>CLARKE COUNTY SCHOOL DISTRICT</v>
          </cell>
          <cell r="C34">
            <v>4237</v>
          </cell>
          <cell r="D34">
            <v>9</v>
          </cell>
          <cell r="E34">
            <v>0</v>
          </cell>
          <cell r="F34">
            <v>81</v>
          </cell>
          <cell r="G34">
            <v>0</v>
          </cell>
          <cell r="H34">
            <v>4327</v>
          </cell>
          <cell r="I34">
            <v>15327</v>
          </cell>
          <cell r="J34">
            <v>0.28231225941149607</v>
          </cell>
          <cell r="K34">
            <v>0.9</v>
          </cell>
          <cell r="L34">
            <v>0</v>
          </cell>
          <cell r="M34">
            <v>0.9</v>
          </cell>
          <cell r="N34">
            <v>0</v>
          </cell>
          <cell r="O34">
            <v>4327</v>
          </cell>
          <cell r="P34">
            <v>4327</v>
          </cell>
          <cell r="Q34">
            <v>4327</v>
          </cell>
          <cell r="R34">
            <v>7177.5</v>
          </cell>
          <cell r="S34">
            <v>7693.75</v>
          </cell>
          <cell r="T34">
            <v>2640390.2747998373</v>
          </cell>
          <cell r="U34">
            <v>630715.96708556893</v>
          </cell>
          <cell r="V34">
            <v>1938476.5126123694</v>
          </cell>
          <cell r="W34">
            <v>1972293.5324931326</v>
          </cell>
          <cell r="X34">
            <v>7181876.2869909089</v>
          </cell>
          <cell r="Y34">
            <v>2504402.1502258833</v>
          </cell>
          <cell r="Z34">
            <v>619081.22140490066</v>
          </cell>
          <cell r="AA34">
            <v>1744628.8613511324</v>
          </cell>
          <cell r="AB34">
            <v>1775064.1792438193</v>
          </cell>
          <cell r="AC34">
            <v>6643176.4122257363</v>
          </cell>
          <cell r="AI34">
            <v>2504402.1502258833</v>
          </cell>
          <cell r="AJ34">
            <v>-8244.9225438888207</v>
          </cell>
          <cell r="AK34">
            <v>-35197.75728397783</v>
          </cell>
          <cell r="AL34">
            <v>-487.31254348992718</v>
          </cell>
          <cell r="AM34">
            <v>-632.92271501536675</v>
          </cell>
          <cell r="AN34">
            <v>2459839.2351395115</v>
          </cell>
          <cell r="AO34">
            <v>2464983.1373668984</v>
          </cell>
          <cell r="AP34">
            <v>2464983</v>
          </cell>
          <cell r="AQ34">
            <v>5127</v>
          </cell>
          <cell r="AR34">
            <v>619081.22140490066</v>
          </cell>
          <cell r="AS34">
            <v>-2038.1218401362235</v>
          </cell>
          <cell r="AT34">
            <v>-8700.7873588165021</v>
          </cell>
          <cell r="AU34">
            <v>-120.46230059436041</v>
          </cell>
          <cell r="AV34">
            <v>-156.45672857742838</v>
          </cell>
          <cell r="AW34">
            <v>608065.39317677612</v>
          </cell>
          <cell r="AX34">
            <v>609395.75369921757</v>
          </cell>
          <cell r="AY34">
            <v>609396</v>
          </cell>
          <cell r="AZ34">
            <v>1268</v>
          </cell>
          <cell r="BA34">
            <v>1744628.8613511324</v>
          </cell>
          <cell r="BB34">
            <v>-5743.6182237647608</v>
          </cell>
          <cell r="BC34">
            <v>-24519.633640675958</v>
          </cell>
          <cell r="BD34">
            <v>-339.47404485109325</v>
          </cell>
          <cell r="BE34">
            <v>-440.90971392950303</v>
          </cell>
          <cell r="BF34">
            <v>1713585.2257279111</v>
          </cell>
          <cell r="BG34">
            <v>1716154.8489476135</v>
          </cell>
          <cell r="BH34">
            <v>1716155</v>
          </cell>
          <cell r="BI34">
            <v>3570</v>
          </cell>
          <cell r="BJ34">
            <v>1775064.1792438193</v>
          </cell>
          <cell r="BK34">
            <v>-5843.8165240262442</v>
          </cell>
          <cell r="BL34">
            <v>-24947.382407762299</v>
          </cell>
          <cell r="BM34">
            <v>-345.39622159609888</v>
          </cell>
          <cell r="BN34">
            <v>-448.60145146904227</v>
          </cell>
          <cell r="BO34">
            <v>1743478.9826389656</v>
          </cell>
          <cell r="BP34">
            <v>1745890.4266169562</v>
          </cell>
          <cell r="BQ34">
            <v>1745890</v>
          </cell>
          <cell r="BR34">
            <v>3631</v>
          </cell>
          <cell r="BT34">
            <v>6536424</v>
          </cell>
          <cell r="BU34">
            <v>13596</v>
          </cell>
          <cell r="BV34">
            <v>6280947</v>
          </cell>
          <cell r="BW34">
            <v>255477</v>
          </cell>
          <cell r="BX34">
            <v>6978830</v>
          </cell>
          <cell r="BY34">
            <v>0</v>
          </cell>
          <cell r="BZ34">
            <v>0</v>
          </cell>
          <cell r="CA34">
            <v>0</v>
          </cell>
          <cell r="CB34">
            <v>10493</v>
          </cell>
          <cell r="CC34">
            <v>244984</v>
          </cell>
          <cell r="CD34">
            <v>0</v>
          </cell>
          <cell r="CE34">
            <v>-6833.7893202354408</v>
          </cell>
          <cell r="CF34">
            <v>6519097</v>
          </cell>
          <cell r="CG34" t="b">
            <v>1</v>
          </cell>
          <cell r="CH34" t="str">
            <v>CLARKE COUNTY SCHOOL DISTRICT</v>
          </cell>
          <cell r="CI34">
            <v>0</v>
          </cell>
          <cell r="CJ34">
            <v>0</v>
          </cell>
        </row>
        <row r="35">
          <cell r="A35">
            <v>630</v>
          </cell>
          <cell r="B35" t="str">
            <v>CLAY COUNTY SCHOOL DISTRICT</v>
          </cell>
          <cell r="C35">
            <v>185</v>
          </cell>
          <cell r="D35">
            <v>0</v>
          </cell>
          <cell r="E35">
            <v>0</v>
          </cell>
          <cell r="F35">
            <v>5</v>
          </cell>
          <cell r="G35">
            <v>0</v>
          </cell>
          <cell r="H35">
            <v>190</v>
          </cell>
          <cell r="I35">
            <v>439</v>
          </cell>
          <cell r="J35">
            <v>0.43280182232346243</v>
          </cell>
          <cell r="K35">
            <v>0.95</v>
          </cell>
          <cell r="L35">
            <v>0.95</v>
          </cell>
          <cell r="M35">
            <v>0</v>
          </cell>
          <cell r="N35">
            <v>0</v>
          </cell>
          <cell r="O35">
            <v>190</v>
          </cell>
          <cell r="P35">
            <v>190</v>
          </cell>
          <cell r="Q35">
            <v>190</v>
          </cell>
          <cell r="R35">
            <v>410.69867499999998</v>
          </cell>
          <cell r="S35">
            <v>509.79355000000004</v>
          </cell>
          <cell r="T35">
            <v>124495.24580433272</v>
          </cell>
          <cell r="U35">
            <v>30473.241122640185</v>
          </cell>
          <cell r="V35">
            <v>104583.44335037687</v>
          </cell>
          <cell r="W35">
            <v>102371.54379711478</v>
          </cell>
          <cell r="X35">
            <v>361923.47407446452</v>
          </cell>
          <cell r="Y35">
            <v>118270.48351411607</v>
          </cell>
          <cell r="Z35">
            <v>28949.579066508173</v>
          </cell>
          <cell r="AA35">
            <v>99354.271182858021</v>
          </cell>
          <cell r="AB35">
            <v>97252.966607259033</v>
          </cell>
          <cell r="AC35">
            <v>343827.30037074129</v>
          </cell>
          <cell r="AI35">
            <v>118270.48351411607</v>
          </cell>
          <cell r="AJ35">
            <v>-1306.8561714266971</v>
          </cell>
          <cell r="AK35">
            <v>-24100.753134070048</v>
          </cell>
          <cell r="AL35">
            <v>-15.01137767857416</v>
          </cell>
          <cell r="AM35">
            <v>0</v>
          </cell>
          <cell r="AN35">
            <v>92847.86283094075</v>
          </cell>
          <cell r="AO35">
            <v>93042.021994515962</v>
          </cell>
          <cell r="AP35">
            <v>93042</v>
          </cell>
          <cell r="AQ35">
            <v>0</v>
          </cell>
          <cell r="AR35">
            <v>28949.579066508173</v>
          </cell>
          <cell r="AS35">
            <v>-319.88485156362623</v>
          </cell>
          <cell r="AT35">
            <v>-5899.2458446648798</v>
          </cell>
          <cell r="AU35">
            <v>-3.6744000032030852</v>
          </cell>
          <cell r="AV35">
            <v>0</v>
          </cell>
          <cell r="AW35">
            <v>22726.773970276463</v>
          </cell>
          <cell r="AX35">
            <v>22776.496916577595</v>
          </cell>
          <cell r="AY35">
            <v>22776</v>
          </cell>
          <cell r="AZ35">
            <v>0</v>
          </cell>
          <cell r="BA35">
            <v>99354.271182858021</v>
          </cell>
          <cell r="BB35">
            <v>-1097.8372506393152</v>
          </cell>
          <cell r="BC35">
            <v>-20246.072320383435</v>
          </cell>
          <cell r="BD35">
            <v>-12.610453972882834</v>
          </cell>
          <cell r="BE35">
            <v>0</v>
          </cell>
          <cell r="BF35">
            <v>77997.751157862396</v>
          </cell>
          <cell r="BG35">
            <v>78114.713436394348</v>
          </cell>
          <cell r="BH35">
            <v>78115</v>
          </cell>
          <cell r="BI35">
            <v>0</v>
          </cell>
          <cell r="BJ35">
            <v>97252.966607259033</v>
          </cell>
          <cell r="BK35">
            <v>-1074.6184155498236</v>
          </cell>
          <cell r="BL35">
            <v>-19817.875687282169</v>
          </cell>
          <cell r="BM35">
            <v>-12.34374772746305</v>
          </cell>
          <cell r="BN35">
            <v>0</v>
          </cell>
          <cell r="BO35">
            <v>76348.128756699574</v>
          </cell>
          <cell r="BP35">
            <v>76453.727526260031</v>
          </cell>
          <cell r="BQ35">
            <v>76454</v>
          </cell>
          <cell r="BR35">
            <v>0</v>
          </cell>
          <cell r="BT35">
            <v>270387</v>
          </cell>
          <cell r="BU35">
            <v>0</v>
          </cell>
          <cell r="BV35">
            <v>268112.8</v>
          </cell>
          <cell r="BW35">
            <v>2274.2000000000116</v>
          </cell>
          <cell r="BX35">
            <v>282224</v>
          </cell>
          <cell r="BY35">
            <v>0</v>
          </cell>
          <cell r="BZ35">
            <v>0</v>
          </cell>
          <cell r="CA35">
            <v>0</v>
          </cell>
          <cell r="CB35">
            <v>93</v>
          </cell>
          <cell r="CC35">
            <v>2181.2000000000116</v>
          </cell>
          <cell r="CD35">
            <v>0</v>
          </cell>
          <cell r="CE35">
            <v>-60.844223562753584</v>
          </cell>
          <cell r="CF35">
            <v>270233</v>
          </cell>
          <cell r="CG35" t="b">
            <v>1</v>
          </cell>
          <cell r="CH35" t="str">
            <v>CLAY COUNTY SCHOOL DISTRICT</v>
          </cell>
          <cell r="CI35">
            <v>0</v>
          </cell>
          <cell r="CJ35">
            <v>0</v>
          </cell>
        </row>
        <row r="36">
          <cell r="A36">
            <v>631</v>
          </cell>
          <cell r="B36" t="str">
            <v>CLAYTON COUNTY SCHOOL DISTRICT</v>
          </cell>
          <cell r="C36">
            <v>16053</v>
          </cell>
          <cell r="D36">
            <v>80</v>
          </cell>
          <cell r="E36">
            <v>0</v>
          </cell>
          <cell r="F36">
            <v>301</v>
          </cell>
          <cell r="G36">
            <v>0</v>
          </cell>
          <cell r="H36">
            <v>16434</v>
          </cell>
          <cell r="I36">
            <v>58884</v>
          </cell>
          <cell r="J36">
            <v>0.27909109435500307</v>
          </cell>
          <cell r="K36">
            <v>0.9</v>
          </cell>
          <cell r="L36">
            <v>0</v>
          </cell>
          <cell r="M36">
            <v>0.9</v>
          </cell>
          <cell r="N36">
            <v>0</v>
          </cell>
          <cell r="O36">
            <v>16434</v>
          </cell>
          <cell r="P36">
            <v>16434</v>
          </cell>
          <cell r="Q36">
            <v>16434</v>
          </cell>
          <cell r="R36">
            <v>35683</v>
          </cell>
          <cell r="S36">
            <v>44590.375</v>
          </cell>
          <cell r="T36">
            <v>8024888.0737791173</v>
          </cell>
          <cell r="U36">
            <v>1934968.0084841081</v>
          </cell>
          <cell r="V36">
            <v>6051065.9378494294</v>
          </cell>
          <cell r="W36">
            <v>5911339.2514680149</v>
          </cell>
          <cell r="X36">
            <v>21922261.27158067</v>
          </cell>
          <cell r="Y36">
            <v>9511750.6209411081</v>
          </cell>
          <cell r="Z36">
            <v>2351278.204892105</v>
          </cell>
          <cell r="AA36">
            <v>7807153.4596968163</v>
          </cell>
          <cell r="AB36">
            <v>7911109.1926409602</v>
          </cell>
          <cell r="AC36">
            <v>27581291.478170991</v>
          </cell>
          <cell r="AI36">
            <v>9511750.6209411081</v>
          </cell>
          <cell r="AJ36">
            <v>-291943.39192321134</v>
          </cell>
          <cell r="AK36">
            <v>-50171.615252502634</v>
          </cell>
          <cell r="AL36">
            <v>-1872.1805839930112</v>
          </cell>
          <cell r="AM36">
            <v>-1763.9224681192593</v>
          </cell>
          <cell r="AN36">
            <v>9165999.5107132811</v>
          </cell>
          <cell r="AO36">
            <v>9185167.025657285</v>
          </cell>
          <cell r="AP36">
            <v>9185167</v>
          </cell>
          <cell r="AQ36">
            <v>44713</v>
          </cell>
          <cell r="AR36">
            <v>2351278.204892105</v>
          </cell>
          <cell r="AS36">
            <v>-71965.704521112857</v>
          </cell>
          <cell r="AT36">
            <v>-12387.311950286694</v>
          </cell>
          <cell r="AU36">
            <v>-462.79781484950223</v>
          </cell>
          <cell r="AV36">
            <v>-436.03671076880551</v>
          </cell>
          <cell r="AW36">
            <v>2266026.3538950873</v>
          </cell>
          <cell r="AX36">
            <v>2270984.0969895995</v>
          </cell>
          <cell r="AY36">
            <v>2270984</v>
          </cell>
          <cell r="AZ36">
            <v>11055</v>
          </cell>
          <cell r="BA36">
            <v>7807153.4596968163</v>
          </cell>
          <cell r="BB36">
            <v>-239624.32922399417</v>
          </cell>
          <cell r="BC36">
            <v>-41180.379428240129</v>
          </cell>
          <cell r="BD36">
            <v>-1536.6678234097851</v>
          </cell>
          <cell r="BE36">
            <v>-1447.810602739675</v>
          </cell>
          <cell r="BF36">
            <v>7523364.2726184325</v>
          </cell>
          <cell r="BG36">
            <v>7534646.0059311064</v>
          </cell>
          <cell r="BH36">
            <v>7534646</v>
          </cell>
          <cell r="BI36">
            <v>36678</v>
          </cell>
          <cell r="BJ36">
            <v>7911109.1926409602</v>
          </cell>
          <cell r="BK36">
            <v>-242815.03412102547</v>
          </cell>
          <cell r="BL36">
            <v>-41728.714560690169</v>
          </cell>
          <cell r="BM36">
            <v>-1557.1292413515364</v>
          </cell>
          <cell r="BN36">
            <v>-1467.0888471278608</v>
          </cell>
          <cell r="BO36">
            <v>7623541.2258707648</v>
          </cell>
          <cell r="BP36">
            <v>7634085.5127610285</v>
          </cell>
          <cell r="BQ36">
            <v>7634086</v>
          </cell>
          <cell r="BR36">
            <v>37162</v>
          </cell>
          <cell r="BT36">
            <v>26624883</v>
          </cell>
          <cell r="BU36">
            <v>129608</v>
          </cell>
          <cell r="BV36">
            <v>18927886.5</v>
          </cell>
          <cell r="BW36">
            <v>7696996.5</v>
          </cell>
          <cell r="BX36">
            <v>21030985</v>
          </cell>
          <cell r="BY36">
            <v>5593898</v>
          </cell>
          <cell r="BZ36">
            <v>5593898</v>
          </cell>
          <cell r="CA36">
            <v>3282309</v>
          </cell>
          <cell r="CB36">
            <v>316122</v>
          </cell>
          <cell r="CC36">
            <v>4098565.5</v>
          </cell>
          <cell r="CD36">
            <v>0</v>
          </cell>
          <cell r="CE36">
            <v>-114328.82613634127</v>
          </cell>
          <cell r="CF36">
            <v>22912123</v>
          </cell>
          <cell r="CG36" t="b">
            <v>1</v>
          </cell>
          <cell r="CH36" t="str">
            <v>CLAYTON COUNTY SCHOOL DISTRICT</v>
          </cell>
          <cell r="CI36">
            <v>0</v>
          </cell>
          <cell r="CJ36">
            <v>0</v>
          </cell>
        </row>
        <row r="37">
          <cell r="A37">
            <v>632</v>
          </cell>
          <cell r="B37" t="str">
            <v>CLINCH COUNTY SCHOOL DISTRICT</v>
          </cell>
          <cell r="C37">
            <v>419</v>
          </cell>
          <cell r="D37">
            <v>0</v>
          </cell>
          <cell r="E37">
            <v>0</v>
          </cell>
          <cell r="F37">
            <v>7</v>
          </cell>
          <cell r="G37">
            <v>0</v>
          </cell>
          <cell r="H37">
            <v>426</v>
          </cell>
          <cell r="I37">
            <v>1255</v>
          </cell>
          <cell r="J37">
            <v>0.33944223107569721</v>
          </cell>
          <cell r="K37">
            <v>0.95</v>
          </cell>
          <cell r="L37">
            <v>0.95</v>
          </cell>
          <cell r="M37">
            <v>0</v>
          </cell>
          <cell r="N37">
            <v>0</v>
          </cell>
          <cell r="O37">
            <v>426</v>
          </cell>
          <cell r="P37">
            <v>426</v>
          </cell>
          <cell r="Q37">
            <v>426</v>
          </cell>
          <cell r="R37">
            <v>745.86187499999994</v>
          </cell>
          <cell r="S37">
            <v>835.25275000000011</v>
          </cell>
          <cell r="T37">
            <v>228334.32974875375</v>
          </cell>
          <cell r="U37">
            <v>55890.383942420776</v>
          </cell>
          <cell r="V37">
            <v>144526.87070101179</v>
          </cell>
          <cell r="W37">
            <v>138231.78272862523</v>
          </cell>
          <cell r="X37">
            <v>566983.36712081148</v>
          </cell>
          <cell r="Y37">
            <v>246562.35636612587</v>
          </cell>
          <cell r="Z37">
            <v>60949.526304249521</v>
          </cell>
          <cell r="AA37">
            <v>163188.58049665682</v>
          </cell>
          <cell r="AB37">
            <v>148188.38614170978</v>
          </cell>
          <cell r="AC37">
            <v>618888.84930874198</v>
          </cell>
          <cell r="AI37">
            <v>246562.35636612587</v>
          </cell>
          <cell r="AJ37">
            <v>-463.46307587617645</v>
          </cell>
          <cell r="AK37">
            <v>-201.2658562681145</v>
          </cell>
          <cell r="AL37">
            <v>-39.901953551240219</v>
          </cell>
          <cell r="AM37">
            <v>0</v>
          </cell>
          <cell r="AN37">
            <v>245857.72548043032</v>
          </cell>
          <cell r="AO37">
            <v>246371.85180366843</v>
          </cell>
          <cell r="AP37">
            <v>246372</v>
          </cell>
          <cell r="AQ37">
            <v>0</v>
          </cell>
          <cell r="AR37">
            <v>60949.526304249521</v>
          </cell>
          <cell r="AS37">
            <v>-114.56677876738631</v>
          </cell>
          <cell r="AT37">
            <v>-49.752357908784433</v>
          </cell>
          <cell r="AU37">
            <v>-9.863651546024812</v>
          </cell>
          <cell r="AV37">
            <v>0</v>
          </cell>
          <cell r="AW37">
            <v>60775.343516027322</v>
          </cell>
          <cell r="AX37">
            <v>60908.311316298168</v>
          </cell>
          <cell r="AY37">
            <v>60908</v>
          </cell>
          <cell r="AZ37">
            <v>0</v>
          </cell>
          <cell r="BA37">
            <v>163188.58049665682</v>
          </cell>
          <cell r="BB37">
            <v>-306.74545206138498</v>
          </cell>
          <cell r="BC37">
            <v>-133.20885584848384</v>
          </cell>
          <cell r="BD37">
            <v>-26.4093159030379</v>
          </cell>
          <cell r="BE37">
            <v>0</v>
          </cell>
          <cell r="BF37">
            <v>162722.21687284391</v>
          </cell>
          <cell r="BG37">
            <v>162966.22853947128</v>
          </cell>
          <cell r="BH37">
            <v>162966</v>
          </cell>
          <cell r="BI37">
            <v>0</v>
          </cell>
          <cell r="BJ37">
            <v>148188.38614170978</v>
          </cell>
          <cell r="BK37">
            <v>-278.54959801073267</v>
          </cell>
          <cell r="BL37">
            <v>-120.96437941853954</v>
          </cell>
          <cell r="BM37">
            <v>-23.981787762765375</v>
          </cell>
          <cell r="BN37">
            <v>0</v>
          </cell>
          <cell r="BO37">
            <v>147764.89037651775</v>
          </cell>
          <cell r="BP37">
            <v>147969.26723371254</v>
          </cell>
          <cell r="BQ37">
            <v>147969</v>
          </cell>
          <cell r="BR37">
            <v>0</v>
          </cell>
          <cell r="BT37">
            <v>618215</v>
          </cell>
          <cell r="BU37">
            <v>0</v>
          </cell>
          <cell r="BV37">
            <v>515284.75</v>
          </cell>
          <cell r="BW37">
            <v>102930.25</v>
          </cell>
          <cell r="BX37">
            <v>542405</v>
          </cell>
          <cell r="BY37">
            <v>75810</v>
          </cell>
          <cell r="BZ37">
            <v>75810</v>
          </cell>
          <cell r="CA37">
            <v>44483</v>
          </cell>
          <cell r="CB37">
            <v>4227</v>
          </cell>
          <cell r="CC37">
            <v>54220.25</v>
          </cell>
          <cell r="CD37">
            <v>0</v>
          </cell>
          <cell r="CE37">
            <v>-1512.4651625840695</v>
          </cell>
          <cell r="CF37">
            <v>567993</v>
          </cell>
          <cell r="CG37" t="b">
            <v>1</v>
          </cell>
          <cell r="CH37" t="str">
            <v>CLINCH COUNTY SCHOOL DISTRICT</v>
          </cell>
          <cell r="CI37">
            <v>0</v>
          </cell>
          <cell r="CJ37">
            <v>0</v>
          </cell>
        </row>
        <row r="38">
          <cell r="A38">
            <v>633</v>
          </cell>
          <cell r="B38" t="str">
            <v>COBB COUNTY SCHOOL DISTRICT</v>
          </cell>
          <cell r="C38">
            <v>15408</v>
          </cell>
          <cell r="D38">
            <v>179</v>
          </cell>
          <cell r="E38">
            <v>0</v>
          </cell>
          <cell r="F38">
            <v>307</v>
          </cell>
          <cell r="G38">
            <v>0</v>
          </cell>
          <cell r="H38">
            <v>15894</v>
          </cell>
          <cell r="I38">
            <v>122812</v>
          </cell>
          <cell r="J38">
            <v>0.12941732078298537</v>
          </cell>
          <cell r="K38">
            <v>0.85</v>
          </cell>
          <cell r="L38">
            <v>0</v>
          </cell>
          <cell r="M38">
            <v>0</v>
          </cell>
          <cell r="N38">
            <v>0.85</v>
          </cell>
          <cell r="O38">
            <v>15894</v>
          </cell>
          <cell r="P38">
            <v>15894</v>
          </cell>
          <cell r="Q38">
            <v>15894</v>
          </cell>
          <cell r="R38">
            <v>34333</v>
          </cell>
          <cell r="S38">
            <v>42767.875</v>
          </cell>
          <cell r="T38">
            <v>7334814.2812857516</v>
          </cell>
          <cell r="U38">
            <v>1795374.2951333374</v>
          </cell>
          <cell r="V38">
            <v>5406552.4411369134</v>
          </cell>
          <cell r="W38">
            <v>5292205.9389934111</v>
          </cell>
          <cell r="X38">
            <v>19828946.956549414</v>
          </cell>
          <cell r="Y38">
            <v>9199206.7889277078</v>
          </cell>
          <cell r="Z38">
            <v>2274018.241971225</v>
          </cell>
          <cell r="AA38">
            <v>7511784.3155500079</v>
          </cell>
          <cell r="AB38">
            <v>7587765.9486429421</v>
          </cell>
          <cell r="AC38">
            <v>26572775.295091882</v>
          </cell>
          <cell r="AI38">
            <v>9199206.7889277078</v>
          </cell>
          <cell r="AJ38">
            <v>-171374.78480690013</v>
          </cell>
          <cell r="AK38">
            <v>-194.83272274194189</v>
          </cell>
          <cell r="AL38">
            <v>-10406.399514555309</v>
          </cell>
          <cell r="AM38">
            <v>-2287.7662893388688</v>
          </cell>
          <cell r="AN38">
            <v>9014943.0055941716</v>
          </cell>
          <cell r="AO38">
            <v>9033794.6381495856</v>
          </cell>
          <cell r="AP38">
            <v>9033795</v>
          </cell>
          <cell r="AQ38">
            <v>101740</v>
          </cell>
          <cell r="AR38">
            <v>2274018.241971225</v>
          </cell>
          <cell r="AS38">
            <v>-42087.412130970726</v>
          </cell>
          <cell r="AT38">
            <v>0</v>
          </cell>
          <cell r="AU38">
            <v>-2572.4329143053942</v>
          </cell>
          <cell r="AV38">
            <v>-565.52944125412137</v>
          </cell>
          <cell r="AW38">
            <v>2228792.8674846948</v>
          </cell>
          <cell r="AX38">
            <v>2233669.1490111109</v>
          </cell>
          <cell r="AY38">
            <v>2233669</v>
          </cell>
          <cell r="AZ38">
            <v>25156</v>
          </cell>
          <cell r="BA38">
            <v>7511784.3155500079</v>
          </cell>
          <cell r="BB38">
            <v>-139939.28499821082</v>
          </cell>
          <cell r="BC38">
            <v>-159.09430284906313</v>
          </cell>
          <cell r="BD38">
            <v>-8497.5401084440273</v>
          </cell>
          <cell r="BE38">
            <v>-1868.118341527457</v>
          </cell>
          <cell r="BF38">
            <v>7361320.2777989767</v>
          </cell>
          <cell r="BG38">
            <v>7372359.0164794317</v>
          </cell>
          <cell r="BH38">
            <v>7372359</v>
          </cell>
          <cell r="BI38">
            <v>83028</v>
          </cell>
          <cell r="BJ38">
            <v>7587765.9486429421</v>
          </cell>
          <cell r="BK38">
            <v>-141354.76965024092</v>
          </cell>
          <cell r="BL38">
            <v>-160.70354034024484</v>
          </cell>
          <cell r="BM38">
            <v>-8583.4926528183005</v>
          </cell>
          <cell r="BN38">
            <v>-1887.0143423226727</v>
          </cell>
          <cell r="BO38">
            <v>7435779.9684572201</v>
          </cell>
          <cell r="BP38">
            <v>7446064.5586387776</v>
          </cell>
          <cell r="BQ38">
            <v>7446065</v>
          </cell>
          <cell r="BR38">
            <v>83858</v>
          </cell>
          <cell r="BT38">
            <v>26085888</v>
          </cell>
          <cell r="BU38">
            <v>293782</v>
          </cell>
          <cell r="BV38">
            <v>16422004.25</v>
          </cell>
          <cell r="BW38">
            <v>9663883.75</v>
          </cell>
          <cell r="BX38">
            <v>19320005</v>
          </cell>
          <cell r="BY38">
            <v>6765883</v>
          </cell>
          <cell r="BZ38">
            <v>6765883</v>
          </cell>
          <cell r="CA38">
            <v>3969990</v>
          </cell>
          <cell r="CB38">
            <v>396904</v>
          </cell>
          <cell r="CC38">
            <v>5296989.75</v>
          </cell>
          <cell r="CD38">
            <v>0</v>
          </cell>
          <cell r="CE38">
            <v>-147758.67804814436</v>
          </cell>
          <cell r="CF38">
            <v>21571235</v>
          </cell>
          <cell r="CG38" t="b">
            <v>1</v>
          </cell>
          <cell r="CH38" t="str">
            <v>COBB COUNTY SCHOOL DISTRICT</v>
          </cell>
          <cell r="CI38">
            <v>0</v>
          </cell>
          <cell r="CJ38">
            <v>0</v>
          </cell>
        </row>
        <row r="39">
          <cell r="A39">
            <v>634</v>
          </cell>
          <cell r="B39" t="str">
            <v>COFFEE COUNTY SCHOOL DISTRICT</v>
          </cell>
          <cell r="C39">
            <v>2514</v>
          </cell>
          <cell r="D39">
            <v>0</v>
          </cell>
          <cell r="E39">
            <v>0</v>
          </cell>
          <cell r="F39">
            <v>58</v>
          </cell>
          <cell r="G39">
            <v>0</v>
          </cell>
          <cell r="H39">
            <v>2572</v>
          </cell>
          <cell r="I39">
            <v>7540</v>
          </cell>
          <cell r="J39">
            <v>0.34111405835543768</v>
          </cell>
          <cell r="K39">
            <v>0.95</v>
          </cell>
          <cell r="L39">
            <v>0.95</v>
          </cell>
          <cell r="M39">
            <v>0</v>
          </cell>
          <cell r="N39">
            <v>0</v>
          </cell>
          <cell r="O39">
            <v>2572</v>
          </cell>
          <cell r="P39">
            <v>2572</v>
          </cell>
          <cell r="Q39">
            <v>2572</v>
          </cell>
          <cell r="R39">
            <v>4522.0825000000023</v>
          </cell>
          <cell r="S39">
            <v>5074.8970000000027</v>
          </cell>
          <cell r="T39">
            <v>1452461.2145977744</v>
          </cell>
          <cell r="U39">
            <v>355525.22931908135</v>
          </cell>
          <cell r="V39">
            <v>906132.93268014467</v>
          </cell>
          <cell r="W39">
            <v>886968.57009287947</v>
          </cell>
          <cell r="X39">
            <v>3601087.9466898795</v>
          </cell>
          <cell r="Y39">
            <v>1488634.6961823371</v>
          </cell>
          <cell r="Z39">
            <v>367986.34191204165</v>
          </cell>
          <cell r="AA39">
            <v>989395.28724909469</v>
          </cell>
          <cell r="AB39">
            <v>900375.1215011325</v>
          </cell>
          <cell r="AC39">
            <v>3746391.4468446057</v>
          </cell>
          <cell r="AI39">
            <v>1488634.6961823371</v>
          </cell>
          <cell r="AJ39">
            <v>-6109.4132581557187</v>
          </cell>
          <cell r="AK39">
            <v>-15051.941214611263</v>
          </cell>
          <cell r="AL39">
            <v>-239.72966516043923</v>
          </cell>
          <cell r="AM39">
            <v>0</v>
          </cell>
          <cell r="AN39">
            <v>1467233.6120444096</v>
          </cell>
          <cell r="AO39">
            <v>1470301.823225562</v>
          </cell>
          <cell r="AP39">
            <v>1470302</v>
          </cell>
          <cell r="AQ39">
            <v>0</v>
          </cell>
          <cell r="AR39">
            <v>367986.34191204165</v>
          </cell>
          <cell r="AS39">
            <v>-1510.2299052032033</v>
          </cell>
          <cell r="AT39">
            <v>-3720.7978562132421</v>
          </cell>
          <cell r="AU39">
            <v>-59.260504109184922</v>
          </cell>
          <cell r="AV39">
            <v>0</v>
          </cell>
          <cell r="AW39">
            <v>362696.053646516</v>
          </cell>
          <cell r="AX39">
            <v>363489.58098227798</v>
          </cell>
          <cell r="AY39">
            <v>363490</v>
          </cell>
          <cell r="AZ39">
            <v>0</v>
          </cell>
          <cell r="BA39">
            <v>989395.28724909469</v>
          </cell>
          <cell r="BB39">
            <v>-4060.5157873708604</v>
          </cell>
          <cell r="BC39">
            <v>-10004.012226692514</v>
          </cell>
          <cell r="BD39">
            <v>-159.33217298496305</v>
          </cell>
          <cell r="BE39">
            <v>0</v>
          </cell>
          <cell r="BF39">
            <v>975171.42706204636</v>
          </cell>
          <cell r="BG39">
            <v>976633.75476220762</v>
          </cell>
          <cell r="BH39">
            <v>976634</v>
          </cell>
          <cell r="BI39">
            <v>0</v>
          </cell>
          <cell r="BJ39">
            <v>900375.1215011325</v>
          </cell>
          <cell r="BK39">
            <v>-3695.1736505399967</v>
          </cell>
          <cell r="BL39">
            <v>-9103.9080539296647</v>
          </cell>
          <cell r="BM39">
            <v>-144.99636945840609</v>
          </cell>
          <cell r="BN39">
            <v>0</v>
          </cell>
          <cell r="BO39">
            <v>887431.04342720448</v>
          </cell>
          <cell r="BP39">
            <v>888658.46874569927</v>
          </cell>
          <cell r="BQ39">
            <v>888658</v>
          </cell>
          <cell r="BR39">
            <v>0</v>
          </cell>
          <cell r="BT39">
            <v>3699084</v>
          </cell>
          <cell r="BU39">
            <v>0</v>
          </cell>
          <cell r="BV39">
            <v>3021325.8499999996</v>
          </cell>
          <cell r="BW39">
            <v>677758.15000000037</v>
          </cell>
          <cell r="BX39">
            <v>3180343</v>
          </cell>
          <cell r="BY39">
            <v>518741</v>
          </cell>
          <cell r="BZ39">
            <v>518741</v>
          </cell>
          <cell r="CA39">
            <v>304380</v>
          </cell>
          <cell r="CB39">
            <v>27836</v>
          </cell>
          <cell r="CC39">
            <v>345542.15000000037</v>
          </cell>
          <cell r="CD39">
            <v>0</v>
          </cell>
          <cell r="CE39">
            <v>-9638.8427585523768</v>
          </cell>
          <cell r="CF39">
            <v>3357229</v>
          </cell>
          <cell r="CG39" t="b">
            <v>1</v>
          </cell>
          <cell r="CH39" t="str">
            <v>COFFEE COUNTY SCHOOL DISTRICT</v>
          </cell>
          <cell r="CI39">
            <v>0</v>
          </cell>
          <cell r="CJ39">
            <v>0</v>
          </cell>
        </row>
        <row r="40">
          <cell r="A40">
            <v>635</v>
          </cell>
          <cell r="B40" t="str">
            <v>COLQUITT COUNTY SCHOOL DISTRICT</v>
          </cell>
          <cell r="C40">
            <v>2922</v>
          </cell>
          <cell r="D40">
            <v>0</v>
          </cell>
          <cell r="E40">
            <v>0</v>
          </cell>
          <cell r="F40">
            <v>28</v>
          </cell>
          <cell r="G40">
            <v>0</v>
          </cell>
          <cell r="H40">
            <v>2950</v>
          </cell>
          <cell r="I40">
            <v>8848</v>
          </cell>
          <cell r="J40">
            <v>0.33340867992766726</v>
          </cell>
          <cell r="K40">
            <v>0.95</v>
          </cell>
          <cell r="L40">
            <v>0.95</v>
          </cell>
          <cell r="M40">
            <v>0</v>
          </cell>
          <cell r="N40">
            <v>0</v>
          </cell>
          <cell r="O40">
            <v>2950</v>
          </cell>
          <cell r="P40">
            <v>2950</v>
          </cell>
          <cell r="Q40">
            <v>2950</v>
          </cell>
          <cell r="R40">
            <v>5084.9740000000002</v>
          </cell>
          <cell r="S40">
            <v>5648.4664000000002</v>
          </cell>
          <cell r="T40">
            <v>1598158.6167205034</v>
          </cell>
          <cell r="U40">
            <v>391188.21417559759</v>
          </cell>
          <cell r="V40">
            <v>938202.99300193985</v>
          </cell>
          <cell r="W40">
            <v>917001.51531260903</v>
          </cell>
          <cell r="X40">
            <v>3844551.33921065</v>
          </cell>
          <cell r="Y40">
            <v>1707415.378591717</v>
          </cell>
          <cell r="Z40">
            <v>422068.3159566574</v>
          </cell>
          <cell r="AA40">
            <v>1112551.4210287353</v>
          </cell>
          <cell r="AB40">
            <v>1002136.3233963293</v>
          </cell>
          <cell r="AC40">
            <v>4244171.4389734399</v>
          </cell>
          <cell r="AI40">
            <v>1707415.378591717</v>
          </cell>
          <cell r="AJ40">
            <v>-3425.1067218120015</v>
          </cell>
          <cell r="AK40">
            <v>-10499.996151047149</v>
          </cell>
          <cell r="AL40">
            <v>-281.3167211325686</v>
          </cell>
          <cell r="AM40">
            <v>0</v>
          </cell>
          <cell r="AN40">
            <v>1693208.9589977253</v>
          </cell>
          <cell r="AO40">
            <v>1696749.719390193</v>
          </cell>
          <cell r="AP40">
            <v>1696750</v>
          </cell>
          <cell r="AQ40">
            <v>0</v>
          </cell>
          <cell r="AR40">
            <v>422068.3159566574</v>
          </cell>
          <cell r="AS40">
            <v>-846.67682168786564</v>
          </cell>
          <cell r="AT40">
            <v>-2595.5697416050871</v>
          </cell>
          <cell r="AU40">
            <v>-69.54070827030084</v>
          </cell>
          <cell r="AV40">
            <v>0</v>
          </cell>
          <cell r="AW40">
            <v>418556.52868509415</v>
          </cell>
          <cell r="AX40">
            <v>419472.27078852762</v>
          </cell>
          <cell r="AY40">
            <v>419472</v>
          </cell>
          <cell r="AZ40">
            <v>0</v>
          </cell>
          <cell r="BA40">
            <v>1112551.4210287353</v>
          </cell>
          <cell r="BB40">
            <v>-2231.7986579633712</v>
          </cell>
          <cell r="BC40">
            <v>-6841.7947882599847</v>
          </cell>
          <cell r="BD40">
            <v>-183.3059030505689</v>
          </cell>
          <cell r="BE40">
            <v>0</v>
          </cell>
          <cell r="BF40">
            <v>1103294.5216794615</v>
          </cell>
          <cell r="BG40">
            <v>1104948.9775994311</v>
          </cell>
          <cell r="BH40">
            <v>1104949</v>
          </cell>
          <cell r="BI40">
            <v>0</v>
          </cell>
          <cell r="BJ40">
            <v>1002136.3233963293</v>
          </cell>
          <cell r="BK40">
            <v>-2010.3039368591199</v>
          </cell>
          <cell r="BL40">
            <v>-6162.7812835825225</v>
          </cell>
          <cell r="BM40">
            <v>-165.11371993043053</v>
          </cell>
          <cell r="BN40">
            <v>0</v>
          </cell>
          <cell r="BO40">
            <v>993798.12445595721</v>
          </cell>
          <cell r="BP40">
            <v>995172.66841457167</v>
          </cell>
          <cell r="BQ40">
            <v>995173</v>
          </cell>
          <cell r="BR40">
            <v>0</v>
          </cell>
          <cell r="BT40">
            <v>4216344</v>
          </cell>
          <cell r="BU40">
            <v>0</v>
          </cell>
          <cell r="BV40">
            <v>3361779.25</v>
          </cell>
          <cell r="BW40">
            <v>854564.75</v>
          </cell>
          <cell r="BX40">
            <v>3538715</v>
          </cell>
          <cell r="BY40">
            <v>677629</v>
          </cell>
          <cell r="BZ40">
            <v>677629</v>
          </cell>
          <cell r="CA40">
            <v>397610</v>
          </cell>
          <cell r="CB40">
            <v>35098</v>
          </cell>
          <cell r="CC40">
            <v>421856.75</v>
          </cell>
          <cell r="CD40">
            <v>0</v>
          </cell>
          <cell r="CE40">
            <v>-11767.626264650884</v>
          </cell>
          <cell r="CF40">
            <v>3771868</v>
          </cell>
          <cell r="CG40" t="b">
            <v>1</v>
          </cell>
          <cell r="CH40" t="str">
            <v>COLQUITT COUNTY SCHOOL DISTRICT</v>
          </cell>
          <cell r="CI40">
            <v>0</v>
          </cell>
          <cell r="CJ40">
            <v>0</v>
          </cell>
        </row>
        <row r="41">
          <cell r="A41">
            <v>636</v>
          </cell>
          <cell r="B41" t="str">
            <v>COLUMBIA COUNTY SCHOOL DISTRICT</v>
          </cell>
          <cell r="C41">
            <v>2946</v>
          </cell>
          <cell r="D41">
            <v>0</v>
          </cell>
          <cell r="E41">
            <v>0</v>
          </cell>
          <cell r="F41">
            <v>85</v>
          </cell>
          <cell r="G41">
            <v>0</v>
          </cell>
          <cell r="H41">
            <v>3031</v>
          </cell>
          <cell r="I41">
            <v>29380</v>
          </cell>
          <cell r="J41">
            <v>0.10316541865214432</v>
          </cell>
          <cell r="K41">
            <v>0.85</v>
          </cell>
          <cell r="L41">
            <v>0</v>
          </cell>
          <cell r="M41">
            <v>0</v>
          </cell>
          <cell r="N41">
            <v>0.85</v>
          </cell>
          <cell r="O41">
            <v>3031</v>
          </cell>
          <cell r="P41">
            <v>0</v>
          </cell>
          <cell r="Q41">
            <v>3031</v>
          </cell>
          <cell r="R41">
            <v>4585.5</v>
          </cell>
          <cell r="S41">
            <v>4777.75</v>
          </cell>
          <cell r="T41">
            <v>1212477.4361009244</v>
          </cell>
          <cell r="U41">
            <v>0</v>
          </cell>
          <cell r="V41">
            <v>573843.83578852809</v>
          </cell>
          <cell r="W41">
            <v>561707.2596407102</v>
          </cell>
          <cell r="X41">
            <v>2348028.5315301623</v>
          </cell>
          <cell r="Y41">
            <v>1754296.9533937268</v>
          </cell>
          <cell r="Z41">
            <v>0</v>
          </cell>
          <cell r="AA41">
            <v>1003270.526285339</v>
          </cell>
          <cell r="AB41">
            <v>847656.06804473698</v>
          </cell>
          <cell r="AC41">
            <v>3605223.5477238027</v>
          </cell>
          <cell r="AI41">
            <v>1754296.9533937268</v>
          </cell>
          <cell r="AJ41">
            <v>-34514.969585788444</v>
          </cell>
          <cell r="AK41">
            <v>0</v>
          </cell>
          <cell r="AL41">
            <v>-934.11904010791864</v>
          </cell>
          <cell r="AM41">
            <v>0</v>
          </cell>
          <cell r="AN41">
            <v>1718847.8647678306</v>
          </cell>
          <cell r="AO41">
            <v>1722442.2400561885</v>
          </cell>
          <cell r="AP41">
            <v>1722442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1003270.526285339</v>
          </cell>
          <cell r="BB41">
            <v>-19738.876952427057</v>
          </cell>
          <cell r="BC41">
            <v>0</v>
          </cell>
          <cell r="BD41">
            <v>-534.21634186233007</v>
          </cell>
          <cell r="BE41">
            <v>0</v>
          </cell>
          <cell r="BF41">
            <v>982997.4329910496</v>
          </cell>
          <cell r="BG41">
            <v>984471.49625373248</v>
          </cell>
          <cell r="BH41">
            <v>984471</v>
          </cell>
          <cell r="BI41">
            <v>0</v>
          </cell>
          <cell r="BJ41">
            <v>847656.06804473698</v>
          </cell>
          <cell r="BK41">
            <v>-16677.235488082635</v>
          </cell>
          <cell r="BL41">
            <v>0</v>
          </cell>
          <cell r="BM41">
            <v>-451.35555362609779</v>
          </cell>
          <cell r="BN41">
            <v>0</v>
          </cell>
          <cell r="BO41">
            <v>830527.47700302827</v>
          </cell>
          <cell r="BP41">
            <v>831676.19775212696</v>
          </cell>
          <cell r="BQ41">
            <v>831676</v>
          </cell>
          <cell r="BR41">
            <v>0</v>
          </cell>
          <cell r="BT41">
            <v>3538589</v>
          </cell>
          <cell r="BU41">
            <v>0</v>
          </cell>
          <cell r="BV41">
            <v>1934777.65</v>
          </cell>
          <cell r="BW41">
            <v>1603811.35</v>
          </cell>
          <cell r="BX41">
            <v>2276209</v>
          </cell>
          <cell r="BY41">
            <v>1262380</v>
          </cell>
          <cell r="BZ41">
            <v>1262380</v>
          </cell>
          <cell r="CA41">
            <v>740722</v>
          </cell>
          <cell r="CB41">
            <v>65870</v>
          </cell>
          <cell r="CC41">
            <v>797219.35000000009</v>
          </cell>
          <cell r="CD41">
            <v>0</v>
          </cell>
          <cell r="CE41">
            <v>-22238.305684922449</v>
          </cell>
          <cell r="CF41">
            <v>2709759</v>
          </cell>
          <cell r="CG41" t="b">
            <v>1</v>
          </cell>
          <cell r="CH41" t="str">
            <v>COLUMBIA COUNTY SCHOOL DISTRICT</v>
          </cell>
          <cell r="CI41">
            <v>0</v>
          </cell>
          <cell r="CJ41">
            <v>0</v>
          </cell>
        </row>
        <row r="42">
          <cell r="A42">
            <v>637</v>
          </cell>
          <cell r="B42" t="str">
            <v>COOK COUNTY SCHOOL DISTRICT</v>
          </cell>
          <cell r="C42">
            <v>1033</v>
          </cell>
          <cell r="D42">
            <v>0</v>
          </cell>
          <cell r="E42">
            <v>0</v>
          </cell>
          <cell r="F42">
            <v>14</v>
          </cell>
          <cell r="G42">
            <v>0</v>
          </cell>
          <cell r="H42">
            <v>1047</v>
          </cell>
          <cell r="I42">
            <v>3206</v>
          </cell>
          <cell r="J42">
            <v>0.32657517155333748</v>
          </cell>
          <cell r="K42">
            <v>0.95</v>
          </cell>
          <cell r="L42">
            <v>0.95</v>
          </cell>
          <cell r="M42">
            <v>0</v>
          </cell>
          <cell r="N42">
            <v>0</v>
          </cell>
          <cell r="O42">
            <v>1047</v>
          </cell>
          <cell r="P42">
            <v>1047</v>
          </cell>
          <cell r="Q42">
            <v>1047</v>
          </cell>
          <cell r="R42">
            <v>1771.29675</v>
          </cell>
          <cell r="S42">
            <v>1948.0882999999999</v>
          </cell>
          <cell r="T42">
            <v>545427.55209859658</v>
          </cell>
          <cell r="U42">
            <v>133371.6741511068</v>
          </cell>
          <cell r="V42">
            <v>328765.65949629538</v>
          </cell>
          <cell r="W42">
            <v>321174.0185336835</v>
          </cell>
          <cell r="X42">
            <v>1328738.9042796823</v>
          </cell>
          <cell r="Y42">
            <v>605987.76318153448</v>
          </cell>
          <cell r="Z42">
            <v>149798.48366326111</v>
          </cell>
          <cell r="AA42">
            <v>387545.48524261487</v>
          </cell>
          <cell r="AB42">
            <v>345624.7958938739</v>
          </cell>
          <cell r="AC42">
            <v>1488956.5279812845</v>
          </cell>
          <cell r="AI42">
            <v>605987.76318153448</v>
          </cell>
          <cell r="AJ42">
            <v>-5199.9583244557334</v>
          </cell>
          <cell r="AK42">
            <v>-940.29691409699899</v>
          </cell>
          <cell r="AL42">
            <v>-101.93279927113635</v>
          </cell>
          <cell r="AM42">
            <v>0</v>
          </cell>
          <cell r="AN42">
            <v>599745.57514371059</v>
          </cell>
          <cell r="AO42">
            <v>600999.73539767216</v>
          </cell>
          <cell r="AP42">
            <v>601000</v>
          </cell>
          <cell r="AQ42">
            <v>0</v>
          </cell>
          <cell r="AR42">
            <v>149798.48366326111</v>
          </cell>
          <cell r="AS42">
            <v>-1285.4151840064033</v>
          </cell>
          <cell r="AT42">
            <v>-232.43877266673201</v>
          </cell>
          <cell r="AU42">
            <v>-25.197503471359003</v>
          </cell>
          <cell r="AV42">
            <v>0</v>
          </cell>
          <cell r="AW42">
            <v>148255.43220311662</v>
          </cell>
          <cell r="AX42">
            <v>148579.79398468439</v>
          </cell>
          <cell r="AY42">
            <v>148580</v>
          </cell>
          <cell r="AZ42">
            <v>0</v>
          </cell>
          <cell r="BA42">
            <v>387545.48524261487</v>
          </cell>
          <cell r="BB42">
            <v>-3325.5133098931519</v>
          </cell>
          <cell r="BC42">
            <v>-601.34518547479308</v>
          </cell>
          <cell r="BD42">
            <v>-65.188768743893903</v>
          </cell>
          <cell r="BE42">
            <v>0</v>
          </cell>
          <cell r="BF42">
            <v>383553.43797850306</v>
          </cell>
          <cell r="BG42">
            <v>384128.59922839515</v>
          </cell>
          <cell r="BH42">
            <v>384129</v>
          </cell>
          <cell r="BI42">
            <v>0</v>
          </cell>
          <cell r="BJ42">
            <v>345624.7958938739</v>
          </cell>
          <cell r="BK42">
            <v>-2965.7934429416355</v>
          </cell>
          <cell r="BL42">
            <v>-536.29784091375814</v>
          </cell>
          <cell r="BM42">
            <v>-58.137317423724589</v>
          </cell>
          <cell r="BN42">
            <v>0</v>
          </cell>
          <cell r="BO42">
            <v>342064.56729259476</v>
          </cell>
          <cell r="BP42">
            <v>342537.68428975705</v>
          </cell>
          <cell r="BQ42">
            <v>342538</v>
          </cell>
          <cell r="BR42">
            <v>0</v>
          </cell>
          <cell r="BT42">
            <v>1476247</v>
          </cell>
          <cell r="BU42">
            <v>0</v>
          </cell>
          <cell r="BV42">
            <v>1130917.05</v>
          </cell>
          <cell r="BW42">
            <v>345329.94999999995</v>
          </cell>
          <cell r="BX42">
            <v>1190439</v>
          </cell>
          <cell r="BY42">
            <v>285808</v>
          </cell>
          <cell r="BZ42">
            <v>285808</v>
          </cell>
          <cell r="CA42">
            <v>167702</v>
          </cell>
          <cell r="CB42">
            <v>14183</v>
          </cell>
          <cell r="CC42">
            <v>163444.94999999995</v>
          </cell>
          <cell r="CD42">
            <v>0</v>
          </cell>
          <cell r="CE42">
            <v>-4559.2706207606016</v>
          </cell>
          <cell r="CF42">
            <v>1289803</v>
          </cell>
          <cell r="CG42" t="b">
            <v>1</v>
          </cell>
          <cell r="CH42" t="str">
            <v>COOK COUNTY SCHOOL DISTRICT</v>
          </cell>
          <cell r="CI42">
            <v>0</v>
          </cell>
          <cell r="CJ42">
            <v>0</v>
          </cell>
        </row>
        <row r="43">
          <cell r="A43">
            <v>638</v>
          </cell>
          <cell r="B43" t="str">
            <v>COWETA COUNTY SCHOOL DISTRICT</v>
          </cell>
          <cell r="C43">
            <v>3562</v>
          </cell>
          <cell r="D43">
            <v>11</v>
          </cell>
          <cell r="E43">
            <v>0</v>
          </cell>
          <cell r="F43">
            <v>89</v>
          </cell>
          <cell r="G43">
            <v>0</v>
          </cell>
          <cell r="H43">
            <v>3662</v>
          </cell>
          <cell r="I43">
            <v>27007</v>
          </cell>
          <cell r="J43">
            <v>0.1355944755063502</v>
          </cell>
          <cell r="K43">
            <v>0.85</v>
          </cell>
          <cell r="L43">
            <v>0</v>
          </cell>
          <cell r="M43">
            <v>0</v>
          </cell>
          <cell r="N43">
            <v>0.85</v>
          </cell>
          <cell r="O43">
            <v>3662</v>
          </cell>
          <cell r="P43">
            <v>0</v>
          </cell>
          <cell r="Q43">
            <v>3662</v>
          </cell>
          <cell r="R43">
            <v>5847.5</v>
          </cell>
          <cell r="S43">
            <v>6197.5</v>
          </cell>
          <cell r="T43">
            <v>1830679.0705346733</v>
          </cell>
          <cell r="U43">
            <v>353786.02115564368</v>
          </cell>
          <cell r="V43">
            <v>1001333.5811948541</v>
          </cell>
          <cell r="W43">
            <v>980155.76155192079</v>
          </cell>
          <cell r="X43">
            <v>4165954.4344370919</v>
          </cell>
          <cell r="Y43">
            <v>2119510.2089501228</v>
          </cell>
          <cell r="Z43">
            <v>300718.11798229715</v>
          </cell>
          <cell r="AA43">
            <v>1279385.9780729518</v>
          </cell>
          <cell r="AB43">
            <v>1099544.4470110945</v>
          </cell>
          <cell r="AC43">
            <v>4799158.7520164661</v>
          </cell>
          <cell r="AI43">
            <v>2119510.2089501228</v>
          </cell>
          <cell r="AJ43">
            <v>-91204.390791019803</v>
          </cell>
          <cell r="AK43">
            <v>0</v>
          </cell>
          <cell r="AL43">
            <v>-858.67096379150905</v>
          </cell>
          <cell r="AM43">
            <v>-173.30248672540603</v>
          </cell>
          <cell r="AN43">
            <v>2027273.8447085861</v>
          </cell>
          <cell r="AO43">
            <v>2031513.1861648697</v>
          </cell>
          <cell r="AP43">
            <v>2031513</v>
          </cell>
          <cell r="AQ43">
            <v>6102</v>
          </cell>
          <cell r="AR43">
            <v>300718.11798229715</v>
          </cell>
          <cell r="AS43">
            <v>-7296.3058596120463</v>
          </cell>
          <cell r="AT43">
            <v>0</v>
          </cell>
          <cell r="AU43">
            <v>-121.82905046035772</v>
          </cell>
          <cell r="AV43">
            <v>-24.588321127045127</v>
          </cell>
          <cell r="AW43">
            <v>293275.39475109772</v>
          </cell>
          <cell r="AX43">
            <v>293917.0395671954</v>
          </cell>
          <cell r="AY43">
            <v>293917</v>
          </cell>
          <cell r="AZ43">
            <v>883</v>
          </cell>
          <cell r="BA43">
            <v>1279385.9780729518</v>
          </cell>
          <cell r="BB43">
            <v>-55053.105299509552</v>
          </cell>
          <cell r="BC43">
            <v>0</v>
          </cell>
          <cell r="BD43">
            <v>-518.31389450934046</v>
          </cell>
          <cell r="BE43">
            <v>-104.60943785285441</v>
          </cell>
          <cell r="BF43">
            <v>1223709.94944108</v>
          </cell>
          <cell r="BG43">
            <v>1225544.9754748326</v>
          </cell>
          <cell r="BH43">
            <v>1225545</v>
          </cell>
          <cell r="BI43">
            <v>3681</v>
          </cell>
          <cell r="BJ43">
            <v>1099544.4470110945</v>
          </cell>
          <cell r="BK43">
            <v>-47314.36584444192</v>
          </cell>
          <cell r="BL43">
            <v>0</v>
          </cell>
          <cell r="BM43">
            <v>-445.45522171100646</v>
          </cell>
          <cell r="BN43">
            <v>-89.904632743676643</v>
          </cell>
          <cell r="BO43">
            <v>1051694.7213121979</v>
          </cell>
          <cell r="BP43">
            <v>1053149.3433223548</v>
          </cell>
          <cell r="BQ43">
            <v>1053149</v>
          </cell>
          <cell r="BR43">
            <v>3163</v>
          </cell>
          <cell r="BT43">
            <v>4604124</v>
          </cell>
          <cell r="BU43">
            <v>13829</v>
          </cell>
          <cell r="BV43">
            <v>3306418.4</v>
          </cell>
          <cell r="BW43">
            <v>1297705.6000000001</v>
          </cell>
          <cell r="BX43">
            <v>3889904</v>
          </cell>
          <cell r="BY43">
            <v>714220</v>
          </cell>
          <cell r="BZ43">
            <v>714220</v>
          </cell>
          <cell r="CA43">
            <v>419080</v>
          </cell>
          <cell r="CB43">
            <v>53298</v>
          </cell>
          <cell r="CC43">
            <v>825327.60000000009</v>
          </cell>
          <cell r="CD43">
            <v>0</v>
          </cell>
          <cell r="CE43">
            <v>-23022.380802728134</v>
          </cell>
          <cell r="CF43">
            <v>4108724</v>
          </cell>
          <cell r="CG43" t="b">
            <v>1</v>
          </cell>
          <cell r="CH43" t="str">
            <v>COWETA COUNTY SCHOOL DISTRICT</v>
          </cell>
          <cell r="CI43">
            <v>0</v>
          </cell>
          <cell r="CJ43">
            <v>0</v>
          </cell>
        </row>
        <row r="44">
          <cell r="A44">
            <v>639</v>
          </cell>
          <cell r="B44" t="str">
            <v>CRAWFORD COUNTY SCHOOL DISTRICT</v>
          </cell>
          <cell r="C44">
            <v>482</v>
          </cell>
          <cell r="D44">
            <v>0</v>
          </cell>
          <cell r="E44">
            <v>0</v>
          </cell>
          <cell r="F44">
            <v>10</v>
          </cell>
          <cell r="G44">
            <v>0</v>
          </cell>
          <cell r="H44">
            <v>492</v>
          </cell>
          <cell r="I44">
            <v>1938</v>
          </cell>
          <cell r="J44">
            <v>0.25386996904024767</v>
          </cell>
          <cell r="K44">
            <v>0.9</v>
          </cell>
          <cell r="L44">
            <v>0</v>
          </cell>
          <cell r="M44">
            <v>0.9</v>
          </cell>
          <cell r="N44">
            <v>0</v>
          </cell>
          <cell r="O44">
            <v>492</v>
          </cell>
          <cell r="P44">
            <v>492</v>
          </cell>
          <cell r="Q44">
            <v>492</v>
          </cell>
          <cell r="R44">
            <v>682.17584999999985</v>
          </cell>
          <cell r="S44">
            <v>682.29209999999989</v>
          </cell>
          <cell r="T44">
            <v>292840.78184850357</v>
          </cell>
          <cell r="U44">
            <v>71679.907920639263</v>
          </cell>
          <cell r="V44">
            <v>148820.4988962831</v>
          </cell>
          <cell r="W44">
            <v>145673.00265328685</v>
          </cell>
          <cell r="X44">
            <v>659014.19131871278</v>
          </cell>
          <cell r="Y44">
            <v>284762.15805665235</v>
          </cell>
          <cell r="Z44">
            <v>70392.4106612459</v>
          </cell>
          <cell r="AA44">
            <v>149254.59034972163</v>
          </cell>
          <cell r="AB44">
            <v>131105.70238795818</v>
          </cell>
          <cell r="AC44">
            <v>635514.86145557801</v>
          </cell>
          <cell r="AI44">
            <v>284762.15805665235</v>
          </cell>
          <cell r="AJ44">
            <v>-896.88868679260588</v>
          </cell>
          <cell r="AK44">
            <v>0</v>
          </cell>
          <cell r="AL44">
            <v>-61.61751871099883</v>
          </cell>
          <cell r="AM44">
            <v>-152.6977186442268</v>
          </cell>
          <cell r="AN44">
            <v>283650.95413250453</v>
          </cell>
          <cell r="AO44">
            <v>284244.11191042728</v>
          </cell>
          <cell r="AP44">
            <v>284244</v>
          </cell>
          <cell r="AQ44">
            <v>0</v>
          </cell>
          <cell r="AR44">
            <v>70392.4106612459</v>
          </cell>
          <cell r="AS44">
            <v>-221.70838003542016</v>
          </cell>
          <cell r="AT44">
            <v>0</v>
          </cell>
          <cell r="AU44">
            <v>-15.231678642387314</v>
          </cell>
          <cell r="AV44">
            <v>-37.746449848513123</v>
          </cell>
          <cell r="AW44">
            <v>70117.724152719573</v>
          </cell>
          <cell r="AX44">
            <v>70271.131751939902</v>
          </cell>
          <cell r="AY44">
            <v>70271</v>
          </cell>
          <cell r="AZ44">
            <v>0</v>
          </cell>
          <cell r="BA44">
            <v>149254.59034972163</v>
          </cell>
          <cell r="BB44">
            <v>-470.09319795187918</v>
          </cell>
          <cell r="BC44">
            <v>0</v>
          </cell>
          <cell r="BD44">
            <v>-32.296066220100741</v>
          </cell>
          <cell r="BE44">
            <v>-80.034635216688343</v>
          </cell>
          <cell r="BF44">
            <v>148672.16645033297</v>
          </cell>
          <cell r="BG44">
            <v>148895.10922860765</v>
          </cell>
          <cell r="BH44">
            <v>148895</v>
          </cell>
          <cell r="BI44">
            <v>0</v>
          </cell>
          <cell r="BJ44">
            <v>131105.70238795818</v>
          </cell>
          <cell r="BK44">
            <v>-412.93134610380531</v>
          </cell>
          <cell r="BL44">
            <v>0</v>
          </cell>
          <cell r="BM44">
            <v>-28.36896631609839</v>
          </cell>
          <cell r="BN44">
            <v>-70.302675722479094</v>
          </cell>
          <cell r="BO44">
            <v>130594.09939981579</v>
          </cell>
          <cell r="BP44">
            <v>130774.7269598235</v>
          </cell>
          <cell r="BQ44">
            <v>130775</v>
          </cell>
          <cell r="BR44">
            <v>0</v>
          </cell>
          <cell r="BT44">
            <v>634185</v>
          </cell>
          <cell r="BU44">
            <v>0</v>
          </cell>
          <cell r="BV44">
            <v>500860.8</v>
          </cell>
          <cell r="BW44">
            <v>133324.20000000001</v>
          </cell>
          <cell r="BX44">
            <v>556512</v>
          </cell>
          <cell r="BY44">
            <v>77673</v>
          </cell>
          <cell r="BZ44">
            <v>77673</v>
          </cell>
          <cell r="CA44">
            <v>45576</v>
          </cell>
          <cell r="CB44">
            <v>5476</v>
          </cell>
          <cell r="CC44">
            <v>82272.200000000012</v>
          </cell>
          <cell r="CD44">
            <v>0</v>
          </cell>
          <cell r="CE44">
            <v>-2294.9698009350582</v>
          </cell>
          <cell r="CF44">
            <v>580838</v>
          </cell>
          <cell r="CG44" t="b">
            <v>1</v>
          </cell>
          <cell r="CH44" t="str">
            <v>CRAWFORD COUNTY SCHOOL DISTRICT</v>
          </cell>
          <cell r="CI44">
            <v>0</v>
          </cell>
          <cell r="CJ44">
            <v>0</v>
          </cell>
        </row>
        <row r="45">
          <cell r="A45">
            <v>640</v>
          </cell>
          <cell r="B45" t="str">
            <v>CRISP COUNTY SCHOOL DISTRICT</v>
          </cell>
          <cell r="C45">
            <v>1598</v>
          </cell>
          <cell r="D45">
            <v>0</v>
          </cell>
          <cell r="E45">
            <v>0</v>
          </cell>
          <cell r="F45">
            <v>24</v>
          </cell>
          <cell r="G45">
            <v>0</v>
          </cell>
          <cell r="H45">
            <v>1622</v>
          </cell>
          <cell r="I45">
            <v>4036</v>
          </cell>
          <cell r="J45">
            <v>0.4018830525272547</v>
          </cell>
          <cell r="K45">
            <v>0.95</v>
          </cell>
          <cell r="L45">
            <v>0.95</v>
          </cell>
          <cell r="M45">
            <v>0</v>
          </cell>
          <cell r="N45">
            <v>0</v>
          </cell>
          <cell r="O45">
            <v>1622</v>
          </cell>
          <cell r="P45">
            <v>1622</v>
          </cell>
          <cell r="Q45">
            <v>1622</v>
          </cell>
          <cell r="R45">
            <v>3276.6557000000003</v>
          </cell>
          <cell r="S45">
            <v>3938.1201999999998</v>
          </cell>
          <cell r="T45">
            <v>942873.31516766595</v>
          </cell>
          <cell r="U45">
            <v>227426.40104986983</v>
          </cell>
          <cell r="V45">
            <v>741592.22899977642</v>
          </cell>
          <cell r="W45">
            <v>724468.04943826899</v>
          </cell>
          <cell r="X45">
            <v>2636359.9946555812</v>
          </cell>
          <cell r="Y45">
            <v>938789.06578839477</v>
          </cell>
          <cell r="Z45">
            <v>232066.03677345702</v>
          </cell>
          <cell r="AA45">
            <v>716905.91835020296</v>
          </cell>
          <cell r="AB45">
            <v>698691.11699430784</v>
          </cell>
          <cell r="AC45">
            <v>2586452.1379063623</v>
          </cell>
          <cell r="AI45">
            <v>938789.06578839477</v>
          </cell>
          <cell r="AJ45">
            <v>-3688.7586082058729</v>
          </cell>
          <cell r="AK45">
            <v>0</v>
          </cell>
          <cell r="AL45">
            <v>-128.32213906996458</v>
          </cell>
          <cell r="AM45">
            <v>0</v>
          </cell>
          <cell r="AN45">
            <v>934971.98504111893</v>
          </cell>
          <cell r="AO45">
            <v>936927.15528464282</v>
          </cell>
          <cell r="AP45">
            <v>936927</v>
          </cell>
          <cell r="AQ45">
            <v>0</v>
          </cell>
          <cell r="AR45">
            <v>232066.03677345702</v>
          </cell>
          <cell r="AS45">
            <v>-911.85083211574454</v>
          </cell>
          <cell r="AT45">
            <v>0</v>
          </cell>
          <cell r="AU45">
            <v>-31.720874613351501</v>
          </cell>
          <cell r="AV45">
            <v>0</v>
          </cell>
          <cell r="AW45">
            <v>231122.46506672792</v>
          </cell>
          <cell r="AX45">
            <v>231628.12812011721</v>
          </cell>
          <cell r="AY45">
            <v>231628</v>
          </cell>
          <cell r="AZ45">
            <v>0</v>
          </cell>
          <cell r="BA45">
            <v>716905.91835020296</v>
          </cell>
          <cell r="BB45">
            <v>-2816.9191290774183</v>
          </cell>
          <cell r="BC45">
            <v>0</v>
          </cell>
          <cell r="BD45">
            <v>-97.993153421911813</v>
          </cell>
          <cell r="BE45">
            <v>0</v>
          </cell>
          <cell r="BF45">
            <v>713991.00606770359</v>
          </cell>
          <cell r="BG45">
            <v>715061.67815351766</v>
          </cell>
          <cell r="BH45">
            <v>715062</v>
          </cell>
          <cell r="BI45">
            <v>0</v>
          </cell>
          <cell r="BJ45">
            <v>698691.11699430784</v>
          </cell>
          <cell r="BK45">
            <v>-2745.3482003705612</v>
          </cell>
          <cell r="BL45">
            <v>0</v>
          </cell>
          <cell r="BM45">
            <v>-95.503390430520298</v>
          </cell>
          <cell r="BN45">
            <v>0</v>
          </cell>
          <cell r="BO45">
            <v>695850.26540350681</v>
          </cell>
          <cell r="BP45">
            <v>696812.71115065925</v>
          </cell>
          <cell r="BQ45">
            <v>696813</v>
          </cell>
          <cell r="BR45">
            <v>0</v>
          </cell>
          <cell r="BT45">
            <v>2580430</v>
          </cell>
          <cell r="BU45">
            <v>0</v>
          </cell>
          <cell r="BV45">
            <v>2225058.65</v>
          </cell>
          <cell r="BW45">
            <v>355371.35000000009</v>
          </cell>
          <cell r="BX45">
            <v>2342167</v>
          </cell>
          <cell r="BY45">
            <v>238263</v>
          </cell>
          <cell r="BZ45">
            <v>238263</v>
          </cell>
          <cell r="CA45">
            <v>139805</v>
          </cell>
          <cell r="CB45">
            <v>14595</v>
          </cell>
          <cell r="CC45">
            <v>200971.35000000009</v>
          </cell>
          <cell r="CD45">
            <v>0</v>
          </cell>
          <cell r="CE45">
            <v>-5606.0635196718949</v>
          </cell>
          <cell r="CF45">
            <v>2420424</v>
          </cell>
          <cell r="CG45" t="b">
            <v>1</v>
          </cell>
          <cell r="CH45" t="str">
            <v>CRISP COUNTY SCHOOL DISTRICT</v>
          </cell>
          <cell r="CI45">
            <v>0</v>
          </cell>
          <cell r="CJ45">
            <v>0</v>
          </cell>
        </row>
        <row r="46">
          <cell r="A46">
            <v>641</v>
          </cell>
          <cell r="B46" t="str">
            <v>DADE COUNTY SCHOOL DISTRICT</v>
          </cell>
          <cell r="C46">
            <v>398</v>
          </cell>
          <cell r="D46">
            <v>0</v>
          </cell>
          <cell r="E46">
            <v>0</v>
          </cell>
          <cell r="F46">
            <v>25</v>
          </cell>
          <cell r="G46">
            <v>0</v>
          </cell>
          <cell r="H46">
            <v>423</v>
          </cell>
          <cell r="I46">
            <v>2325</v>
          </cell>
          <cell r="J46">
            <v>0.18193548387096775</v>
          </cell>
          <cell r="K46">
            <v>0.9</v>
          </cell>
          <cell r="L46">
            <v>0</v>
          </cell>
          <cell r="M46">
            <v>0.9</v>
          </cell>
          <cell r="N46">
            <v>0</v>
          </cell>
          <cell r="O46">
            <v>423</v>
          </cell>
          <cell r="P46">
            <v>423</v>
          </cell>
          <cell r="Q46">
            <v>423</v>
          </cell>
          <cell r="R46">
            <v>468.57375000000008</v>
          </cell>
          <cell r="S46">
            <v>453.38250000000005</v>
          </cell>
          <cell r="T46">
            <v>238715.94888941676</v>
          </cell>
          <cell r="U46">
            <v>58431.537873825233</v>
          </cell>
          <cell r="V46">
            <v>93452.578884183182</v>
          </cell>
          <cell r="W46">
            <v>91476.092828043271</v>
          </cell>
          <cell r="X46">
            <v>482076.15847546846</v>
          </cell>
          <cell r="Y46">
            <v>244826.00174382911</v>
          </cell>
          <cell r="Z46">
            <v>60520.304288022395</v>
          </cell>
          <cell r="AA46">
            <v>102520.16852382402</v>
          </cell>
          <cell r="AB46">
            <v>82328.483545238953</v>
          </cell>
          <cell r="AC46">
            <v>490194.95810091449</v>
          </cell>
          <cell r="AI46">
            <v>244826.00174382911</v>
          </cell>
          <cell r="AJ46">
            <v>-592.79903569934413</v>
          </cell>
          <cell r="AK46">
            <v>0</v>
          </cell>
          <cell r="AL46">
            <v>-73.921945822018699</v>
          </cell>
          <cell r="AM46">
            <v>-146.03225833502083</v>
          </cell>
          <cell r="AN46">
            <v>244013.24850397272</v>
          </cell>
          <cell r="AO46">
            <v>244523.51774212491</v>
          </cell>
          <cell r="AP46">
            <v>244524</v>
          </cell>
          <cell r="AQ46">
            <v>0</v>
          </cell>
          <cell r="AR46">
            <v>60520.304288022395</v>
          </cell>
          <cell r="AS46">
            <v>-146.53826704121647</v>
          </cell>
          <cell r="AT46">
            <v>0</v>
          </cell>
          <cell r="AU46">
            <v>-18.273298680882618</v>
          </cell>
          <cell r="AV46">
            <v>-36.098766664294132</v>
          </cell>
          <cell r="AW46">
            <v>60319.393955635998</v>
          </cell>
          <cell r="AX46">
            <v>60451.364203172918</v>
          </cell>
          <cell r="AY46">
            <v>60451</v>
          </cell>
          <cell r="AZ46">
            <v>0</v>
          </cell>
          <cell r="BA46">
            <v>102520.16852382402</v>
          </cell>
          <cell r="BB46">
            <v>-248.23285356858116</v>
          </cell>
          <cell r="BC46">
            <v>0</v>
          </cell>
          <cell r="BD46">
            <v>-30.954597507220711</v>
          </cell>
          <cell r="BE46">
            <v>-61.15057889188558</v>
          </cell>
          <cell r="BF46">
            <v>102179.83049385632</v>
          </cell>
          <cell r="BG46">
            <v>102333.05524222607</v>
          </cell>
          <cell r="BH46">
            <v>102333</v>
          </cell>
          <cell r="BI46">
            <v>0</v>
          </cell>
          <cell r="BJ46">
            <v>82328.483545238953</v>
          </cell>
          <cell r="BK46">
            <v>-199.34257517007009</v>
          </cell>
          <cell r="BL46">
            <v>0</v>
          </cell>
          <cell r="BM46">
            <v>-24.857987537647265</v>
          </cell>
          <cell r="BN46">
            <v>-49.106770897596775</v>
          </cell>
          <cell r="BO46">
            <v>82055.176211633632</v>
          </cell>
          <cell r="BP46">
            <v>82168.66852356217</v>
          </cell>
          <cell r="BQ46">
            <v>82169</v>
          </cell>
          <cell r="BR46">
            <v>0</v>
          </cell>
          <cell r="BT46">
            <v>489477</v>
          </cell>
          <cell r="BU46">
            <v>0</v>
          </cell>
          <cell r="BV46">
            <v>390400.2</v>
          </cell>
          <cell r="BW46">
            <v>99076.799999999988</v>
          </cell>
          <cell r="BX46">
            <v>433778</v>
          </cell>
          <cell r="BY46">
            <v>55699</v>
          </cell>
          <cell r="BZ46">
            <v>55699</v>
          </cell>
          <cell r="CA46">
            <v>32682</v>
          </cell>
          <cell r="CB46">
            <v>4069</v>
          </cell>
          <cell r="CC46">
            <v>62325.799999999988</v>
          </cell>
          <cell r="CD46">
            <v>0</v>
          </cell>
          <cell r="CE46">
            <v>-1738.5681775753926</v>
          </cell>
          <cell r="CF46">
            <v>450987</v>
          </cell>
          <cell r="CG46" t="b">
            <v>1</v>
          </cell>
          <cell r="CH46" t="str">
            <v>DADE COUNTY SCHOOL DISTRICT</v>
          </cell>
          <cell r="CI46">
            <v>0</v>
          </cell>
          <cell r="CJ46">
            <v>0</v>
          </cell>
        </row>
        <row r="47">
          <cell r="A47">
            <v>642</v>
          </cell>
          <cell r="B47" t="str">
            <v>DAWSON COUNTY SCHOOL DISTRICT</v>
          </cell>
          <cell r="C47">
            <v>465</v>
          </cell>
          <cell r="D47">
            <v>0</v>
          </cell>
          <cell r="E47">
            <v>0</v>
          </cell>
          <cell r="F47">
            <v>13</v>
          </cell>
          <cell r="G47">
            <v>0</v>
          </cell>
          <cell r="H47">
            <v>478</v>
          </cell>
          <cell r="I47">
            <v>3831</v>
          </cell>
          <cell r="J47">
            <v>0.12477160010441138</v>
          </cell>
          <cell r="K47">
            <v>0.85</v>
          </cell>
          <cell r="L47">
            <v>0</v>
          </cell>
          <cell r="M47">
            <v>0</v>
          </cell>
          <cell r="N47">
            <v>0.85</v>
          </cell>
          <cell r="O47">
            <v>478</v>
          </cell>
          <cell r="P47">
            <v>0</v>
          </cell>
          <cell r="Q47">
            <v>478</v>
          </cell>
          <cell r="R47">
            <v>478</v>
          </cell>
          <cell r="S47">
            <v>478</v>
          </cell>
          <cell r="T47">
            <v>278737.9398165649</v>
          </cell>
          <cell r="U47">
            <v>53489.894502453615</v>
          </cell>
          <cell r="V47">
            <v>98363.916295231858</v>
          </cell>
          <cell r="W47">
            <v>96283.557344134548</v>
          </cell>
          <cell r="X47">
            <v>526875.30795838498</v>
          </cell>
          <cell r="Y47">
            <v>276659.16981926793</v>
          </cell>
          <cell r="Z47">
            <v>45466.41032708557</v>
          </cell>
          <cell r="AA47">
            <v>104582.55622383427</v>
          </cell>
          <cell r="AB47">
            <v>84805.525723485785</v>
          </cell>
          <cell r="AC47">
            <v>511513.6620936736</v>
          </cell>
          <cell r="AI47">
            <v>276659.16981926793</v>
          </cell>
          <cell r="AJ47">
            <v>-4468.0257543492889</v>
          </cell>
          <cell r="AK47">
            <v>-120.85239496008614</v>
          </cell>
          <cell r="AL47">
            <v>-121.80429008350698</v>
          </cell>
          <cell r="AM47">
            <v>-110.8381617677011</v>
          </cell>
          <cell r="AN47">
            <v>271837.64921810734</v>
          </cell>
          <cell r="AO47">
            <v>272406.10355826316</v>
          </cell>
          <cell r="AP47">
            <v>272406</v>
          </cell>
          <cell r="AQ47">
            <v>0</v>
          </cell>
          <cell r="AR47">
            <v>45466.41032708557</v>
          </cell>
          <cell r="AS47">
            <v>-734.27926655002466</v>
          </cell>
          <cell r="AT47">
            <v>-19.860988456864821</v>
          </cell>
          <cell r="AU47">
            <v>-20.017423735327039</v>
          </cell>
          <cell r="AV47">
            <v>-18.215240601358936</v>
          </cell>
          <cell r="AW47">
            <v>44674.037407741998</v>
          </cell>
          <cell r="AX47">
            <v>44771.777842261443</v>
          </cell>
          <cell r="AY47">
            <v>44772</v>
          </cell>
          <cell r="AZ47">
            <v>0</v>
          </cell>
          <cell r="BA47">
            <v>104582.55622383427</v>
          </cell>
          <cell r="BB47">
            <v>-1689.0007837767694</v>
          </cell>
          <cell r="BC47">
            <v>-45.684559810379319</v>
          </cell>
          <cell r="BD47">
            <v>-46.044394712397519</v>
          </cell>
          <cell r="BE47">
            <v>-41.89898456064018</v>
          </cell>
          <cell r="BF47">
            <v>102759.92750097408</v>
          </cell>
          <cell r="BG47">
            <v>102914.02213939468</v>
          </cell>
          <cell r="BH47">
            <v>102914</v>
          </cell>
          <cell r="BI47">
            <v>0</v>
          </cell>
          <cell r="BJ47">
            <v>84805.525723485785</v>
          </cell>
          <cell r="BK47">
            <v>-1369.6031593357152</v>
          </cell>
          <cell r="BL47">
            <v>-37.045404626305142</v>
          </cell>
          <cell r="BM47">
            <v>-37.337193134266265</v>
          </cell>
          <cell r="BN47">
            <v>-33.975698636973256</v>
          </cell>
          <cell r="BO47">
            <v>83327.564267752532</v>
          </cell>
          <cell r="BP47">
            <v>83442.816447477671</v>
          </cell>
          <cell r="BQ47">
            <v>83443</v>
          </cell>
          <cell r="BR47">
            <v>0</v>
          </cell>
          <cell r="BT47">
            <v>503535</v>
          </cell>
          <cell r="BU47">
            <v>0</v>
          </cell>
          <cell r="BV47">
            <v>428713.64999999997</v>
          </cell>
          <cell r="BW47">
            <v>74821.350000000035</v>
          </cell>
          <cell r="BX47">
            <v>504369</v>
          </cell>
          <cell r="BY47">
            <v>0</v>
          </cell>
          <cell r="BZ47">
            <v>0</v>
          </cell>
          <cell r="CA47">
            <v>0</v>
          </cell>
          <cell r="CB47">
            <v>3073</v>
          </cell>
          <cell r="CC47">
            <v>71748.350000000035</v>
          </cell>
          <cell r="CD47">
            <v>0</v>
          </cell>
          <cell r="CE47">
            <v>-2001.408695974083</v>
          </cell>
          <cell r="CF47">
            <v>498461</v>
          </cell>
          <cell r="CG47" t="b">
            <v>1</v>
          </cell>
          <cell r="CH47" t="str">
            <v>DAWSON COUNTY SCHOOL DISTRICT</v>
          </cell>
          <cell r="CI47">
            <v>0</v>
          </cell>
          <cell r="CJ47">
            <v>0</v>
          </cell>
        </row>
        <row r="48">
          <cell r="A48">
            <v>643</v>
          </cell>
          <cell r="B48" t="str">
            <v>DECATUR COUNTY SCHOOL DISTRICT</v>
          </cell>
          <cell r="C48">
            <v>1540</v>
          </cell>
          <cell r="D48">
            <v>0</v>
          </cell>
          <cell r="E48">
            <v>0</v>
          </cell>
          <cell r="F48">
            <v>33</v>
          </cell>
          <cell r="G48">
            <v>0</v>
          </cell>
          <cell r="H48">
            <v>1573</v>
          </cell>
          <cell r="I48">
            <v>4674</v>
          </cell>
          <cell r="J48">
            <v>0.33654257595207532</v>
          </cell>
          <cell r="K48">
            <v>0.95</v>
          </cell>
          <cell r="L48">
            <v>0.95</v>
          </cell>
          <cell r="M48">
            <v>0</v>
          </cell>
          <cell r="N48">
            <v>0</v>
          </cell>
          <cell r="O48">
            <v>1573</v>
          </cell>
          <cell r="P48">
            <v>1573</v>
          </cell>
          <cell r="Q48">
            <v>1573</v>
          </cell>
          <cell r="R48">
            <v>2733.7682500000005</v>
          </cell>
          <cell r="S48">
            <v>3049.7457000000004</v>
          </cell>
          <cell r="T48">
            <v>991367.6952028129</v>
          </cell>
          <cell r="U48">
            <v>239044.39562856135</v>
          </cell>
          <cell r="V48">
            <v>705297.52637025923</v>
          </cell>
          <cell r="W48">
            <v>689011.25851544528</v>
          </cell>
          <cell r="X48">
            <v>2624720.8757170788</v>
          </cell>
          <cell r="Y48">
            <v>941799.31044267223</v>
          </cell>
          <cell r="Z48">
            <v>227092.17584713327</v>
          </cell>
          <cell r="AA48">
            <v>670032.65005174628</v>
          </cell>
          <cell r="AB48">
            <v>654560.69558967301</v>
          </cell>
          <cell r="AC48">
            <v>2493484.831931225</v>
          </cell>
          <cell r="AI48">
            <v>941799.31044267223</v>
          </cell>
          <cell r="AJ48">
            <v>-43384.260592503131</v>
          </cell>
          <cell r="AK48">
            <v>-294.43551367811938</v>
          </cell>
          <cell r="AL48">
            <v>-153.72751741056896</v>
          </cell>
          <cell r="AM48">
            <v>0</v>
          </cell>
          <cell r="AN48">
            <v>897966.88681908045</v>
          </cell>
          <cell r="AO48">
            <v>899844.6737098837</v>
          </cell>
          <cell r="AP48">
            <v>899845</v>
          </cell>
          <cell r="AQ48">
            <v>0</v>
          </cell>
          <cell r="AR48">
            <v>227092.17584713327</v>
          </cell>
          <cell r="AS48">
            <v>-10461.067476084423</v>
          </cell>
          <cell r="AT48">
            <v>-70.996018691502911</v>
          </cell>
          <cell r="AU48">
            <v>-37.067681011504817</v>
          </cell>
          <cell r="AV48">
            <v>0</v>
          </cell>
          <cell r="AW48">
            <v>216523.04467134585</v>
          </cell>
          <cell r="AX48">
            <v>216996.76627113082</v>
          </cell>
          <cell r="AY48">
            <v>216997</v>
          </cell>
          <cell r="AZ48">
            <v>0</v>
          </cell>
          <cell r="BA48">
            <v>670032.65005174628</v>
          </cell>
          <cell r="BB48">
            <v>-30865.249924282944</v>
          </cell>
          <cell r="BC48">
            <v>-209.47287316059908</v>
          </cell>
          <cell r="BD48">
            <v>-109.36773337417867</v>
          </cell>
          <cell r="BE48">
            <v>0</v>
          </cell>
          <cell r="BF48">
            <v>638848.55952092854</v>
          </cell>
          <cell r="BG48">
            <v>639806.55102772452</v>
          </cell>
          <cell r="BH48">
            <v>639807</v>
          </cell>
          <cell r="BI48">
            <v>0</v>
          </cell>
          <cell r="BJ48">
            <v>654560.69558967301</v>
          </cell>
          <cell r="BK48">
            <v>-30152.529818401337</v>
          </cell>
          <cell r="BL48">
            <v>-204.6358629726177</v>
          </cell>
          <cell r="BM48">
            <v>-106.84228541241922</v>
          </cell>
          <cell r="BN48">
            <v>0</v>
          </cell>
          <cell r="BO48">
            <v>624096.68762288662</v>
          </cell>
          <cell r="BP48">
            <v>624959.88942459354</v>
          </cell>
          <cell r="BQ48">
            <v>624960</v>
          </cell>
          <cell r="BR48">
            <v>0</v>
          </cell>
          <cell r="BT48">
            <v>2381609</v>
          </cell>
          <cell r="BU48">
            <v>0</v>
          </cell>
          <cell r="BV48">
            <v>2372385.6</v>
          </cell>
          <cell r="BW48">
            <v>9223.3999999999069</v>
          </cell>
          <cell r="BX48">
            <v>2497248</v>
          </cell>
          <cell r="BY48">
            <v>0</v>
          </cell>
          <cell r="BZ48">
            <v>0</v>
          </cell>
          <cell r="CA48">
            <v>0</v>
          </cell>
          <cell r="CB48">
            <v>379</v>
          </cell>
          <cell r="CC48">
            <v>8844.3999999999069</v>
          </cell>
          <cell r="CD48">
            <v>0</v>
          </cell>
          <cell r="CE48">
            <v>-246.71311703576438</v>
          </cell>
          <cell r="CF48">
            <v>2380983</v>
          </cell>
          <cell r="CG48" t="b">
            <v>1</v>
          </cell>
          <cell r="CH48" t="str">
            <v>DECATUR COUNTY SCHOOL DISTRICT</v>
          </cell>
          <cell r="CI48">
            <v>0</v>
          </cell>
          <cell r="CJ48">
            <v>0</v>
          </cell>
        </row>
        <row r="49">
          <cell r="A49">
            <v>644</v>
          </cell>
          <cell r="B49" t="str">
            <v>DEKALB COUNTY SCHOOL DISTRICT</v>
          </cell>
          <cell r="C49">
            <v>25968</v>
          </cell>
          <cell r="D49">
            <v>209</v>
          </cell>
          <cell r="E49">
            <v>0</v>
          </cell>
          <cell r="F49">
            <v>510</v>
          </cell>
          <cell r="G49">
            <v>0</v>
          </cell>
          <cell r="H49">
            <v>26687</v>
          </cell>
          <cell r="I49">
            <v>115697</v>
          </cell>
          <cell r="J49">
            <v>0.23066285210506754</v>
          </cell>
          <cell r="K49">
            <v>0.9</v>
          </cell>
          <cell r="L49">
            <v>0</v>
          </cell>
          <cell r="M49">
            <v>0.9</v>
          </cell>
          <cell r="N49">
            <v>0</v>
          </cell>
          <cell r="O49">
            <v>26687</v>
          </cell>
          <cell r="P49">
            <v>26687</v>
          </cell>
          <cell r="Q49">
            <v>26687</v>
          </cell>
          <cell r="R49">
            <v>61315.5</v>
          </cell>
          <cell r="S49">
            <v>79194.25</v>
          </cell>
          <cell r="T49">
            <v>16253115.957115049</v>
          </cell>
          <cell r="U49">
            <v>3978345.6657761033</v>
          </cell>
          <cell r="V49">
            <v>13276252.410596408</v>
          </cell>
          <cell r="W49">
            <v>12995464.7846085</v>
          </cell>
          <cell r="X49">
            <v>46503178.818096057</v>
          </cell>
          <cell r="Y49">
            <v>15446031.935076999</v>
          </cell>
          <cell r="Z49">
            <v>3818215.9823509543</v>
          </cell>
          <cell r="AA49">
            <v>13415338.339210277</v>
          </cell>
          <cell r="AB49">
            <v>14050439.342107041</v>
          </cell>
          <cell r="AC49">
            <v>46730025.598745272</v>
          </cell>
          <cell r="AI49">
            <v>15446031.935076999</v>
          </cell>
          <cell r="AJ49">
            <v>-298252.02125222312</v>
          </cell>
          <cell r="AK49">
            <v>-16210.797588400465</v>
          </cell>
          <cell r="AL49">
            <v>-29846.702425364172</v>
          </cell>
          <cell r="AM49">
            <v>-3062.6786095673006</v>
          </cell>
          <cell r="AN49">
            <v>15098659.735201443</v>
          </cell>
          <cell r="AO49">
            <v>15130233.355270989</v>
          </cell>
          <cell r="AP49">
            <v>15130233</v>
          </cell>
          <cell r="AQ49">
            <v>118493</v>
          </cell>
          <cell r="AR49">
            <v>3818215.9823509543</v>
          </cell>
          <cell r="AS49">
            <v>-73309.090619441049</v>
          </cell>
          <cell r="AT49">
            <v>0</v>
          </cell>
          <cell r="AU49">
            <v>-7378.0215332974694</v>
          </cell>
          <cell r="AV49">
            <v>-757.08560392769721</v>
          </cell>
          <cell r="AW49">
            <v>3736771.7845942881</v>
          </cell>
          <cell r="AX49">
            <v>3744947.3093312336</v>
          </cell>
          <cell r="AY49">
            <v>3744947</v>
          </cell>
          <cell r="AZ49">
            <v>29329</v>
          </cell>
          <cell r="BA49">
            <v>13415338.339210277</v>
          </cell>
          <cell r="BB49">
            <v>-259040.75507998504</v>
          </cell>
          <cell r="BC49">
            <v>-14079.560065066133</v>
          </cell>
          <cell r="BD49">
            <v>-25922.749158422761</v>
          </cell>
          <cell r="BE49">
            <v>-2660.0275037824863</v>
          </cell>
          <cell r="BF49">
            <v>13113635.247403022</v>
          </cell>
          <cell r="BG49">
            <v>13133299.925366221</v>
          </cell>
          <cell r="BH49">
            <v>13133300</v>
          </cell>
          <cell r="BI49">
            <v>102854</v>
          </cell>
          <cell r="BJ49">
            <v>14050439.342107041</v>
          </cell>
          <cell r="BK49">
            <v>-271304.10909928568</v>
          </cell>
          <cell r="BL49">
            <v>-14746.106259546612</v>
          </cell>
          <cell r="BM49">
            <v>-27149.968597252406</v>
          </cell>
          <cell r="BN49">
            <v>-2785.9569505596501</v>
          </cell>
          <cell r="BO49">
            <v>13734453.201200396</v>
          </cell>
          <cell r="BP49">
            <v>13753449.624324981</v>
          </cell>
          <cell r="BQ49">
            <v>13753450</v>
          </cell>
          <cell r="BR49">
            <v>107711</v>
          </cell>
          <cell r="BT49">
            <v>45761930</v>
          </cell>
          <cell r="BU49">
            <v>358387</v>
          </cell>
          <cell r="BV49">
            <v>36411704.100000001</v>
          </cell>
          <cell r="BW49">
            <v>9350225.8999999985</v>
          </cell>
          <cell r="BX49">
            <v>40457449</v>
          </cell>
          <cell r="BY49">
            <v>5304481</v>
          </cell>
          <cell r="BZ49">
            <v>5304481</v>
          </cell>
          <cell r="CA49">
            <v>3112483</v>
          </cell>
          <cell r="CB49">
            <v>384022</v>
          </cell>
          <cell r="CC49">
            <v>5853720.8999999985</v>
          </cell>
          <cell r="CD49">
            <v>0</v>
          </cell>
          <cell r="CE49">
            <v>-163288.60403152445</v>
          </cell>
          <cell r="CF49">
            <v>42102136</v>
          </cell>
          <cell r="CG49" t="b">
            <v>1</v>
          </cell>
          <cell r="CH49" t="str">
            <v>DEKALB COUNTY SCHOOL DISTRICT</v>
          </cell>
          <cell r="CI49">
            <v>0</v>
          </cell>
          <cell r="CJ49">
            <v>0</v>
          </cell>
        </row>
        <row r="50">
          <cell r="A50">
            <v>645</v>
          </cell>
          <cell r="B50" t="str">
            <v>DODGE COUNTY SCHOOL DISTRICT</v>
          </cell>
          <cell r="C50">
            <v>894</v>
          </cell>
          <cell r="D50">
            <v>0</v>
          </cell>
          <cell r="E50">
            <v>0</v>
          </cell>
          <cell r="F50">
            <v>21</v>
          </cell>
          <cell r="G50">
            <v>0</v>
          </cell>
          <cell r="H50">
            <v>915</v>
          </cell>
          <cell r="I50">
            <v>3000</v>
          </cell>
          <cell r="J50">
            <v>0.30499999999999999</v>
          </cell>
          <cell r="K50">
            <v>0.95</v>
          </cell>
          <cell r="L50">
            <v>0.95</v>
          </cell>
          <cell r="M50">
            <v>0</v>
          </cell>
          <cell r="N50">
            <v>0</v>
          </cell>
          <cell r="O50">
            <v>915</v>
          </cell>
          <cell r="P50">
            <v>915</v>
          </cell>
          <cell r="Q50">
            <v>915</v>
          </cell>
          <cell r="R50">
            <v>1447.125</v>
          </cell>
          <cell r="S50">
            <v>1531.65</v>
          </cell>
          <cell r="T50">
            <v>491301.83765957516</v>
          </cell>
          <cell r="U50">
            <v>118476.68185349343</v>
          </cell>
          <cell r="V50">
            <v>308223.9246464363</v>
          </cell>
          <cell r="W50">
            <v>290633.61753072141</v>
          </cell>
          <cell r="X50">
            <v>1208636.0616902264</v>
          </cell>
          <cell r="Y50">
            <v>529588.15980048128</v>
          </cell>
          <cell r="Z50">
            <v>130912.71494926831</v>
          </cell>
          <cell r="AA50">
            <v>316619.31312848581</v>
          </cell>
          <cell r="AB50">
            <v>276101.93665418535</v>
          </cell>
          <cell r="AC50">
            <v>1253222.1245324207</v>
          </cell>
          <cell r="AI50">
            <v>529588.15980048128</v>
          </cell>
          <cell r="AJ50">
            <v>-3159.3626237165176</v>
          </cell>
          <cell r="AK50">
            <v>0</v>
          </cell>
          <cell r="AL50">
            <v>-95.383155899378963</v>
          </cell>
          <cell r="AM50">
            <v>0</v>
          </cell>
          <cell r="AN50">
            <v>526333.41402086534</v>
          </cell>
          <cell r="AO50">
            <v>527434.05815323547</v>
          </cell>
          <cell r="AP50">
            <v>527434</v>
          </cell>
          <cell r="AQ50">
            <v>0</v>
          </cell>
          <cell r="AR50">
            <v>130912.71494926831</v>
          </cell>
          <cell r="AS50">
            <v>-780.98562236699956</v>
          </cell>
          <cell r="AT50">
            <v>0</v>
          </cell>
          <cell r="AU50">
            <v>-23.578449910816282</v>
          </cell>
          <cell r="AV50">
            <v>0</v>
          </cell>
          <cell r="AW50">
            <v>130108.15087699049</v>
          </cell>
          <cell r="AX50">
            <v>130392.80899027386</v>
          </cell>
          <cell r="AY50">
            <v>130393</v>
          </cell>
          <cell r="AZ50">
            <v>0</v>
          </cell>
          <cell r="BA50">
            <v>316619.31312848581</v>
          </cell>
          <cell r="BB50">
            <v>-1888.8549627351877</v>
          </cell>
          <cell r="BC50">
            <v>0</v>
          </cell>
          <cell r="BD50">
            <v>-57.025726021265932</v>
          </cell>
          <cell r="BE50">
            <v>0</v>
          </cell>
          <cell r="BF50">
            <v>314673.43243972934</v>
          </cell>
          <cell r="BG50">
            <v>315145.30401429726</v>
          </cell>
          <cell r="BH50">
            <v>315145</v>
          </cell>
          <cell r="BI50">
            <v>0</v>
          </cell>
          <cell r="BJ50">
            <v>276101.93665418535</v>
          </cell>
          <cell r="BK50">
            <v>-1647.1405616953637</v>
          </cell>
          <cell r="BL50">
            <v>0</v>
          </cell>
          <cell r="BM50">
            <v>-49.72821537008744</v>
          </cell>
          <cell r="BN50">
            <v>0</v>
          </cell>
          <cell r="BO50">
            <v>274405.06787711987</v>
          </cell>
          <cell r="BP50">
            <v>274784.60353831883</v>
          </cell>
          <cell r="BQ50">
            <v>274785</v>
          </cell>
          <cell r="BR50">
            <v>0</v>
          </cell>
          <cell r="BT50">
            <v>1247757</v>
          </cell>
          <cell r="BU50">
            <v>0</v>
          </cell>
          <cell r="BV50">
            <v>1135877</v>
          </cell>
          <cell r="BW50">
            <v>111880</v>
          </cell>
          <cell r="BX50">
            <v>1195660</v>
          </cell>
          <cell r="BY50">
            <v>52097</v>
          </cell>
          <cell r="BZ50">
            <v>52097</v>
          </cell>
          <cell r="CA50">
            <v>30569</v>
          </cell>
          <cell r="CB50">
            <v>4595</v>
          </cell>
          <cell r="CC50">
            <v>76716</v>
          </cell>
          <cell r="CD50">
            <v>0</v>
          </cell>
          <cell r="CE50">
            <v>-2139.9804946085546</v>
          </cell>
          <cell r="CF50">
            <v>1210453</v>
          </cell>
          <cell r="CG50" t="b">
            <v>1</v>
          </cell>
          <cell r="CH50" t="str">
            <v>DODGE COUNTY SCHOOL DISTRICT</v>
          </cell>
          <cell r="CI50">
            <v>0</v>
          </cell>
          <cell r="CJ50">
            <v>0</v>
          </cell>
        </row>
        <row r="51">
          <cell r="A51">
            <v>646</v>
          </cell>
          <cell r="B51" t="str">
            <v>DOOLY COUNTY SCHOOL DISTRICT</v>
          </cell>
          <cell r="C51">
            <v>584</v>
          </cell>
          <cell r="D51">
            <v>0</v>
          </cell>
          <cell r="E51">
            <v>0</v>
          </cell>
          <cell r="F51">
            <v>3</v>
          </cell>
          <cell r="G51">
            <v>0</v>
          </cell>
          <cell r="H51">
            <v>587</v>
          </cell>
          <cell r="I51">
            <v>1835</v>
          </cell>
          <cell r="J51">
            <v>0.31989100817438693</v>
          </cell>
          <cell r="K51">
            <v>0.95</v>
          </cell>
          <cell r="L51">
            <v>0.95</v>
          </cell>
          <cell r="M51">
            <v>0</v>
          </cell>
          <cell r="N51">
            <v>0</v>
          </cell>
          <cell r="O51">
            <v>587</v>
          </cell>
          <cell r="P51">
            <v>587</v>
          </cell>
          <cell r="Q51">
            <v>587</v>
          </cell>
          <cell r="R51">
            <v>973.96437500000002</v>
          </cell>
          <cell r="S51">
            <v>1059.8217500000001</v>
          </cell>
          <cell r="T51">
            <v>398622.58481748949</v>
          </cell>
          <cell r="U51">
            <v>95220.468742150872</v>
          </cell>
          <cell r="V51">
            <v>279202.48839520343</v>
          </cell>
          <cell r="W51">
            <v>278096.44147633045</v>
          </cell>
          <cell r="X51">
            <v>1051141.9834311742</v>
          </cell>
          <cell r="Y51">
            <v>378691.455576615</v>
          </cell>
          <cell r="Z51">
            <v>90459.445305043322</v>
          </cell>
          <cell r="AA51">
            <v>265242.36397544324</v>
          </cell>
          <cell r="AB51">
            <v>264191.6194025139</v>
          </cell>
          <cell r="AC51">
            <v>998584.88425961533</v>
          </cell>
          <cell r="AI51">
            <v>378691.455576615</v>
          </cell>
          <cell r="AJ51">
            <v>-3158.6922710584258</v>
          </cell>
          <cell r="AK51">
            <v>0</v>
          </cell>
          <cell r="AL51">
            <v>-65.030446173054429</v>
          </cell>
          <cell r="AM51">
            <v>0</v>
          </cell>
          <cell r="AN51">
            <v>375467.73285938351</v>
          </cell>
          <cell r="AO51">
            <v>376252.89364541258</v>
          </cell>
          <cell r="AP51">
            <v>376253</v>
          </cell>
          <cell r="AQ51">
            <v>0</v>
          </cell>
          <cell r="AR51">
            <v>90459.445305043322</v>
          </cell>
          <cell r="AS51">
            <v>-754.52864468304483</v>
          </cell>
          <cell r="AT51">
            <v>0</v>
          </cell>
          <cell r="AU51">
            <v>-15.53406606387991</v>
          </cell>
          <cell r="AV51">
            <v>0</v>
          </cell>
          <cell r="AW51">
            <v>89689.382594296403</v>
          </cell>
          <cell r="AX51">
            <v>89885.610196170324</v>
          </cell>
          <cell r="AY51">
            <v>89886</v>
          </cell>
          <cell r="AZ51">
            <v>0</v>
          </cell>
          <cell r="BA51">
            <v>265242.36397544324</v>
          </cell>
          <cell r="BB51">
            <v>-2212.405357207736</v>
          </cell>
          <cell r="BC51">
            <v>0</v>
          </cell>
          <cell r="BD51">
            <v>-45.548503984740883</v>
          </cell>
          <cell r="BE51">
            <v>0</v>
          </cell>
          <cell r="BF51">
            <v>262984.41011425079</v>
          </cell>
          <cell r="BG51">
            <v>263378.7709178474</v>
          </cell>
          <cell r="BH51">
            <v>263379</v>
          </cell>
          <cell r="BI51">
            <v>0</v>
          </cell>
          <cell r="BJ51">
            <v>264191.6194025139</v>
          </cell>
          <cell r="BK51">
            <v>-2203.641022252476</v>
          </cell>
          <cell r="BL51">
            <v>0</v>
          </cell>
          <cell r="BM51">
            <v>-45.368065827541201</v>
          </cell>
          <cell r="BN51">
            <v>0</v>
          </cell>
          <cell r="BO51">
            <v>261942.61031443387</v>
          </cell>
          <cell r="BP51">
            <v>262304.90887754346</v>
          </cell>
          <cell r="BQ51">
            <v>262305</v>
          </cell>
          <cell r="BR51">
            <v>0</v>
          </cell>
          <cell r="BT51">
            <v>991823</v>
          </cell>
          <cell r="BU51">
            <v>0</v>
          </cell>
          <cell r="BV51">
            <v>916227.5</v>
          </cell>
          <cell r="BW51">
            <v>75595.5</v>
          </cell>
          <cell r="BX51">
            <v>964450</v>
          </cell>
          <cell r="BY51">
            <v>27373</v>
          </cell>
          <cell r="BZ51">
            <v>27373</v>
          </cell>
          <cell r="CA51">
            <v>16062</v>
          </cell>
          <cell r="CB51">
            <v>3105</v>
          </cell>
          <cell r="CC51">
            <v>56428.5</v>
          </cell>
          <cell r="CD51">
            <v>0</v>
          </cell>
          <cell r="CE51">
            <v>-1574.0639415508997</v>
          </cell>
          <cell r="CF51">
            <v>971082</v>
          </cell>
          <cell r="CG51" t="b">
            <v>1</v>
          </cell>
          <cell r="CH51" t="str">
            <v>DOOLY COUNTY SCHOOL DISTRICT</v>
          </cell>
          <cell r="CI51">
            <v>0</v>
          </cell>
          <cell r="CJ51">
            <v>0</v>
          </cell>
        </row>
        <row r="52">
          <cell r="A52">
            <v>647</v>
          </cell>
          <cell r="B52" t="str">
            <v>DOUGHERTY COUNTY SCHOOL DISTRICT</v>
          </cell>
          <cell r="C52">
            <v>5812</v>
          </cell>
          <cell r="D52">
            <v>9</v>
          </cell>
          <cell r="E52">
            <v>0</v>
          </cell>
          <cell r="F52">
            <v>140</v>
          </cell>
          <cell r="G52">
            <v>0</v>
          </cell>
          <cell r="H52">
            <v>5961</v>
          </cell>
          <cell r="I52">
            <v>15372</v>
          </cell>
          <cell r="J52">
            <v>0.38778298204527711</v>
          </cell>
          <cell r="K52">
            <v>0.95</v>
          </cell>
          <cell r="L52">
            <v>0.95</v>
          </cell>
          <cell r="M52">
            <v>0</v>
          </cell>
          <cell r="N52">
            <v>0</v>
          </cell>
          <cell r="O52">
            <v>5961</v>
          </cell>
          <cell r="P52">
            <v>5961</v>
          </cell>
          <cell r="Q52">
            <v>5961</v>
          </cell>
          <cell r="R52">
            <v>11612.883899999997</v>
          </cell>
          <cell r="S52">
            <v>13698.725399999992</v>
          </cell>
          <cell r="T52">
            <v>3523829.5583719644</v>
          </cell>
          <cell r="U52">
            <v>862543.04020674806</v>
          </cell>
          <cell r="V52">
            <v>2506254.1364274938</v>
          </cell>
          <cell r="W52">
            <v>2453247.8265649183</v>
          </cell>
          <cell r="X52">
            <v>9345874.5615711249</v>
          </cell>
          <cell r="Y52">
            <v>3450136.6345034661</v>
          </cell>
          <cell r="Z52">
            <v>852864.14624326595</v>
          </cell>
          <cell r="AA52">
            <v>2540805.6137920711</v>
          </cell>
          <cell r="AB52">
            <v>2430392.4880516063</v>
          </cell>
          <cell r="AC52">
            <v>9274198.8825904094</v>
          </cell>
          <cell r="AI52">
            <v>3450136.6345034661</v>
          </cell>
          <cell r="AJ52">
            <v>-24929.817973731831</v>
          </cell>
          <cell r="AK52">
            <v>-1357.5700358397933</v>
          </cell>
          <cell r="AL52">
            <v>-488.7432908284182</v>
          </cell>
          <cell r="AM52">
            <v>-335.67192762165195</v>
          </cell>
          <cell r="AN52">
            <v>3423024.8312754445</v>
          </cell>
          <cell r="AO52">
            <v>3430182.9027471356</v>
          </cell>
          <cell r="AP52">
            <v>3430183</v>
          </cell>
          <cell r="AQ52">
            <v>5179</v>
          </cell>
          <cell r="AR52">
            <v>852864.14624326595</v>
          </cell>
          <cell r="AS52">
            <v>-6162.5814205548868</v>
          </cell>
          <cell r="AT52">
            <v>-335.58752369486251</v>
          </cell>
          <cell r="AU52">
            <v>-120.81597734302264</v>
          </cell>
          <cell r="AV52">
            <v>-82.97716360154314</v>
          </cell>
          <cell r="AW52">
            <v>846162.18415807164</v>
          </cell>
          <cell r="AX52">
            <v>848013.46656621143</v>
          </cell>
          <cell r="AY52">
            <v>848013</v>
          </cell>
          <cell r="AZ52">
            <v>1280</v>
          </cell>
          <cell r="BA52">
            <v>2540805.6137920711</v>
          </cell>
          <cell r="BB52">
            <v>-18359.221146494765</v>
          </cell>
          <cell r="BC52">
            <v>-999.76375824723425</v>
          </cell>
          <cell r="BD52">
            <v>-359.92826620873012</v>
          </cell>
          <cell r="BE52">
            <v>-247.20096867011262</v>
          </cell>
          <cell r="BF52">
            <v>2520839.4996524504</v>
          </cell>
          <cell r="BG52">
            <v>2524619.6487890063</v>
          </cell>
          <cell r="BH52">
            <v>2524620</v>
          </cell>
          <cell r="BI52">
            <v>3812</v>
          </cell>
          <cell r="BJ52">
            <v>2430392.4880516063</v>
          </cell>
          <cell r="BK52">
            <v>-17561.403721209899</v>
          </cell>
          <cell r="BL52">
            <v>-956.31807277216069</v>
          </cell>
          <cell r="BM52">
            <v>-344.2872408982027</v>
          </cell>
          <cell r="BN52">
            <v>-236.45861534375871</v>
          </cell>
          <cell r="BO52">
            <v>2411294.0204013824</v>
          </cell>
          <cell r="BP52">
            <v>2414629.1339889639</v>
          </cell>
          <cell r="BQ52">
            <v>2414629</v>
          </cell>
          <cell r="BR52">
            <v>3646</v>
          </cell>
          <cell r="BT52">
            <v>9217445</v>
          </cell>
          <cell r="BU52">
            <v>13917</v>
          </cell>
          <cell r="BV52">
            <v>8142654.25</v>
          </cell>
          <cell r="BW52">
            <v>1074790.75</v>
          </cell>
          <cell r="BX52">
            <v>8571215</v>
          </cell>
          <cell r="BY52">
            <v>646230</v>
          </cell>
          <cell r="BZ52">
            <v>646230</v>
          </cell>
          <cell r="CA52">
            <v>379186</v>
          </cell>
          <cell r="CB52">
            <v>44143</v>
          </cell>
          <cell r="CC52">
            <v>651461.75</v>
          </cell>
          <cell r="CD52">
            <v>0</v>
          </cell>
          <cell r="CE52">
            <v>-18172.420850716338</v>
          </cell>
          <cell r="CF52">
            <v>8775944</v>
          </cell>
          <cell r="CG52" t="b">
            <v>1</v>
          </cell>
          <cell r="CH52" t="str">
            <v>DOUGHERTY COUNTY SCHOOL DISTRICT</v>
          </cell>
          <cell r="CI52">
            <v>0</v>
          </cell>
          <cell r="CJ52">
            <v>0</v>
          </cell>
        </row>
        <row r="53">
          <cell r="A53">
            <v>648</v>
          </cell>
          <cell r="B53" t="str">
            <v>DOUGLAS COUNTY SCHOOL DISTRICT</v>
          </cell>
          <cell r="C53">
            <v>5362</v>
          </cell>
          <cell r="D53">
            <v>152</v>
          </cell>
          <cell r="E53">
            <v>0</v>
          </cell>
          <cell r="F53">
            <v>258</v>
          </cell>
          <cell r="G53">
            <v>0</v>
          </cell>
          <cell r="H53">
            <v>5772</v>
          </cell>
          <cell r="I53">
            <v>28551</v>
          </cell>
          <cell r="J53">
            <v>0.20216454765157088</v>
          </cell>
          <cell r="K53">
            <v>0.9</v>
          </cell>
          <cell r="L53">
            <v>0</v>
          </cell>
          <cell r="M53">
            <v>0.9</v>
          </cell>
          <cell r="N53">
            <v>0</v>
          </cell>
          <cell r="O53">
            <v>5772</v>
          </cell>
          <cell r="P53">
            <v>5772</v>
          </cell>
          <cell r="Q53">
            <v>5772</v>
          </cell>
          <cell r="R53">
            <v>10067.5</v>
          </cell>
          <cell r="S53">
            <v>10945</v>
          </cell>
          <cell r="T53">
            <v>2679794.019831731</v>
          </cell>
          <cell r="U53">
            <v>655944.80172912369</v>
          </cell>
          <cell r="V53">
            <v>1600787.7225597294</v>
          </cell>
          <cell r="W53">
            <v>1566931.6786682024</v>
          </cell>
          <cell r="X53">
            <v>6503458.2227887865</v>
          </cell>
          <cell r="Y53">
            <v>3340746.2932987767</v>
          </cell>
          <cell r="Z53">
            <v>825823.15922095801</v>
          </cell>
          <cell r="AA53">
            <v>2202688.0434800247</v>
          </cell>
          <cell r="AB53">
            <v>1941833.6381664269</v>
          </cell>
          <cell r="AC53">
            <v>8311091.1341661857</v>
          </cell>
          <cell r="AI53">
            <v>3340746.2932987767</v>
          </cell>
          <cell r="AJ53">
            <v>-40731.44263004628</v>
          </cell>
          <cell r="AK53">
            <v>0</v>
          </cell>
          <cell r="AL53">
            <v>-6334.6981276610277</v>
          </cell>
          <cell r="AM53">
            <v>-379.42496290014748</v>
          </cell>
          <cell r="AN53">
            <v>3293300.7275781692</v>
          </cell>
          <cell r="AO53">
            <v>3300187.5259941169</v>
          </cell>
          <cell r="AP53">
            <v>3300188</v>
          </cell>
          <cell r="AQ53">
            <v>86907</v>
          </cell>
          <cell r="AR53">
            <v>825823.15922095801</v>
          </cell>
          <cell r="AS53">
            <v>-9953.4248999288266</v>
          </cell>
          <cell r="AT53">
            <v>0</v>
          </cell>
          <cell r="AU53">
            <v>-1565.9196961438511</v>
          </cell>
          <cell r="AV53">
            <v>-93.792791801646544</v>
          </cell>
          <cell r="AW53">
            <v>814210.02183308371</v>
          </cell>
          <cell r="AX53">
            <v>815991.39745843201</v>
          </cell>
          <cell r="AY53">
            <v>815991</v>
          </cell>
          <cell r="AZ53">
            <v>21488</v>
          </cell>
          <cell r="BA53">
            <v>2202688.0434800247</v>
          </cell>
          <cell r="BB53">
            <v>-26855.874046725043</v>
          </cell>
          <cell r="BC53">
            <v>0</v>
          </cell>
          <cell r="BD53">
            <v>-4176.7205887030041</v>
          </cell>
          <cell r="BE53">
            <v>-250.17009847603592</v>
          </cell>
          <cell r="BF53">
            <v>2171405.2787461206</v>
          </cell>
          <cell r="BG53">
            <v>2174661.4304331662</v>
          </cell>
          <cell r="BH53">
            <v>2174661</v>
          </cell>
          <cell r="BI53">
            <v>57268</v>
          </cell>
          <cell r="BJ53">
            <v>1941833.6381664269</v>
          </cell>
          <cell r="BK53">
            <v>-23675.454071063214</v>
          </cell>
          <cell r="BL53">
            <v>0</v>
          </cell>
          <cell r="BM53">
            <v>-3682.0904169216847</v>
          </cell>
          <cell r="BN53">
            <v>-220.54358261130659</v>
          </cell>
          <cell r="BO53">
            <v>1914255.5500958308</v>
          </cell>
          <cell r="BP53">
            <v>1916903.1988857386</v>
          </cell>
          <cell r="BQ53">
            <v>1916903</v>
          </cell>
          <cell r="BR53">
            <v>50480</v>
          </cell>
          <cell r="BT53">
            <v>8207743</v>
          </cell>
          <cell r="BU53">
            <v>216143</v>
          </cell>
          <cell r="BV53">
            <v>5348212.2</v>
          </cell>
          <cell r="BW53">
            <v>2859530.8</v>
          </cell>
          <cell r="BX53">
            <v>5942458</v>
          </cell>
          <cell r="BY53">
            <v>2265285</v>
          </cell>
          <cell r="BZ53">
            <v>2265285</v>
          </cell>
          <cell r="CA53">
            <v>1329192</v>
          </cell>
          <cell r="CB53">
            <v>117443</v>
          </cell>
          <cell r="CC53">
            <v>1412895.7999999998</v>
          </cell>
          <cell r="CD53">
            <v>0</v>
          </cell>
          <cell r="CE53">
            <v>-39412.501341497846</v>
          </cell>
          <cell r="CF53">
            <v>6721695</v>
          </cell>
          <cell r="CG53" t="b">
            <v>1</v>
          </cell>
          <cell r="CH53" t="str">
            <v>DOUGLAS COUNTY SCHOOL DISTRICT</v>
          </cell>
          <cell r="CI53">
            <v>0</v>
          </cell>
          <cell r="CJ53">
            <v>0</v>
          </cell>
        </row>
        <row r="54">
          <cell r="A54">
            <v>649</v>
          </cell>
          <cell r="B54" t="str">
            <v>EARLY COUNTY SCHOOL DISTRICT</v>
          </cell>
          <cell r="C54">
            <v>724</v>
          </cell>
          <cell r="D54">
            <v>0</v>
          </cell>
          <cell r="E54">
            <v>0</v>
          </cell>
          <cell r="F54">
            <v>3</v>
          </cell>
          <cell r="G54">
            <v>0</v>
          </cell>
          <cell r="H54">
            <v>727</v>
          </cell>
          <cell r="I54">
            <v>1920</v>
          </cell>
          <cell r="J54">
            <v>0.37864583333333335</v>
          </cell>
          <cell r="K54">
            <v>0.95</v>
          </cell>
          <cell r="L54">
            <v>0.95</v>
          </cell>
          <cell r="M54">
            <v>0</v>
          </cell>
          <cell r="N54">
            <v>0</v>
          </cell>
          <cell r="O54">
            <v>727</v>
          </cell>
          <cell r="P54">
            <v>727</v>
          </cell>
          <cell r="Q54">
            <v>727</v>
          </cell>
          <cell r="R54">
            <v>1385.7100000000003</v>
          </cell>
          <cell r="S54">
            <v>1616.5560000000005</v>
          </cell>
          <cell r="T54">
            <v>413649.91093718156</v>
          </cell>
          <cell r="U54">
            <v>99741.693662468911</v>
          </cell>
          <cell r="V54">
            <v>309741.55006448744</v>
          </cell>
          <cell r="W54">
            <v>302589.20135843597</v>
          </cell>
          <cell r="X54">
            <v>1125722.3560225738</v>
          </cell>
          <cell r="Y54">
            <v>420776.60346989095</v>
          </cell>
          <cell r="Z54">
            <v>104014.80193236948</v>
          </cell>
          <cell r="AA54">
            <v>303182.20498939219</v>
          </cell>
          <cell r="AB54">
            <v>287459.74129051418</v>
          </cell>
          <cell r="AC54">
            <v>1115433.3516821668</v>
          </cell>
          <cell r="AI54">
            <v>420776.60346989095</v>
          </cell>
          <cell r="AJ54">
            <v>0</v>
          </cell>
          <cell r="AK54">
            <v>-9795.4855543236808</v>
          </cell>
          <cell r="AL54">
            <v>-61.045219775602583</v>
          </cell>
          <cell r="AM54">
            <v>0</v>
          </cell>
          <cell r="AN54">
            <v>410920.07269579166</v>
          </cell>
          <cell r="AO54">
            <v>411779.36977790279</v>
          </cell>
          <cell r="AP54">
            <v>411779</v>
          </cell>
          <cell r="AQ54">
            <v>0</v>
          </cell>
          <cell r="AR54">
            <v>104014.80193236948</v>
          </cell>
          <cell r="AS54">
            <v>0</v>
          </cell>
          <cell r="AT54">
            <v>-2421.4166884810429</v>
          </cell>
          <cell r="AU54">
            <v>-15.090207942922422</v>
          </cell>
          <cell r="AV54">
            <v>0</v>
          </cell>
          <cell r="AW54">
            <v>101578.29503594551</v>
          </cell>
          <cell r="AX54">
            <v>101800.53388586054</v>
          </cell>
          <cell r="AY54">
            <v>101801</v>
          </cell>
          <cell r="AZ54">
            <v>0</v>
          </cell>
          <cell r="BA54">
            <v>303182.20498939219</v>
          </cell>
          <cell r="BB54">
            <v>0</v>
          </cell>
          <cell r="BC54">
            <v>-7057.9421118268046</v>
          </cell>
          <cell r="BD54">
            <v>-43.984917847157782</v>
          </cell>
          <cell r="BE54">
            <v>0</v>
          </cell>
          <cell r="BF54">
            <v>296080.27795971825</v>
          </cell>
          <cell r="BG54">
            <v>296524.26799051353</v>
          </cell>
          <cell r="BH54">
            <v>296524</v>
          </cell>
          <cell r="BI54">
            <v>0</v>
          </cell>
          <cell r="BJ54">
            <v>287459.74129051418</v>
          </cell>
          <cell r="BK54">
            <v>0</v>
          </cell>
          <cell r="BL54">
            <v>-6691.9303973666447</v>
          </cell>
          <cell r="BM54">
            <v>-41.703942041950924</v>
          </cell>
          <cell r="BN54">
            <v>0</v>
          </cell>
          <cell r="BO54">
            <v>280726.10695110558</v>
          </cell>
          <cell r="BP54">
            <v>281114.38537993265</v>
          </cell>
          <cell r="BQ54">
            <v>281114</v>
          </cell>
          <cell r="BR54">
            <v>0</v>
          </cell>
          <cell r="BT54">
            <v>1091218</v>
          </cell>
          <cell r="BU54">
            <v>0</v>
          </cell>
          <cell r="BV54">
            <v>1018320.2</v>
          </cell>
          <cell r="BW54">
            <v>72897.800000000047</v>
          </cell>
          <cell r="BX54">
            <v>1071916</v>
          </cell>
          <cell r="BY54">
            <v>19302</v>
          </cell>
          <cell r="BZ54">
            <v>19302</v>
          </cell>
          <cell r="CA54">
            <v>11326</v>
          </cell>
          <cell r="CB54">
            <v>2994</v>
          </cell>
          <cell r="CC54">
            <v>58577.800000000047</v>
          </cell>
          <cell r="CD54">
            <v>0</v>
          </cell>
          <cell r="CE54">
            <v>-1634.0183197387908</v>
          </cell>
          <cell r="CF54">
            <v>1075264</v>
          </cell>
          <cell r="CG54" t="b">
            <v>1</v>
          </cell>
          <cell r="CH54" t="str">
            <v>EARLY COUNTY SCHOOL DISTRICT</v>
          </cell>
          <cell r="CI54">
            <v>0</v>
          </cell>
          <cell r="CJ54">
            <v>0</v>
          </cell>
        </row>
        <row r="55">
          <cell r="A55">
            <v>650</v>
          </cell>
          <cell r="B55" t="str">
            <v>ECHOLS COUNTY SCHOOL DISTRICT</v>
          </cell>
          <cell r="C55">
            <v>266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266</v>
          </cell>
          <cell r="I55">
            <v>815</v>
          </cell>
          <cell r="J55">
            <v>0.32638036809815951</v>
          </cell>
          <cell r="K55">
            <v>0.95</v>
          </cell>
          <cell r="L55">
            <v>0.95</v>
          </cell>
          <cell r="M55">
            <v>0</v>
          </cell>
          <cell r="N55">
            <v>0</v>
          </cell>
          <cell r="O55">
            <v>266</v>
          </cell>
          <cell r="P55">
            <v>266</v>
          </cell>
          <cell r="Q55">
            <v>266</v>
          </cell>
          <cell r="R55">
            <v>449.76687500000003</v>
          </cell>
          <cell r="S55">
            <v>494.51075000000003</v>
          </cell>
          <cell r="T55">
            <v>144798.67034306767</v>
          </cell>
          <cell r="U55">
            <v>35442.998381938385</v>
          </cell>
          <cell r="V55">
            <v>87876.092890081753</v>
          </cell>
          <cell r="W55">
            <v>86017.547365291583</v>
          </cell>
          <cell r="X55">
            <v>354135.30898037937</v>
          </cell>
          <cell r="Y55">
            <v>153956.77651030387</v>
          </cell>
          <cell r="Z55">
            <v>38057.685438803674</v>
          </cell>
          <cell r="AA55">
            <v>98405.375506915763</v>
          </cell>
          <cell r="AB55">
            <v>87734.820354948271</v>
          </cell>
          <cell r="AC55">
            <v>378154.65781097161</v>
          </cell>
          <cell r="AI55">
            <v>153956.77651030387</v>
          </cell>
          <cell r="AJ55">
            <v>-434.90614833419164</v>
          </cell>
          <cell r="AK55">
            <v>-163.73467091614447</v>
          </cell>
          <cell r="AL55">
            <v>-25.912424019331286</v>
          </cell>
          <cell r="AM55">
            <v>0</v>
          </cell>
          <cell r="AN55">
            <v>153332.22326703419</v>
          </cell>
          <cell r="AO55">
            <v>153652.86453233572</v>
          </cell>
          <cell r="AP55">
            <v>153653</v>
          </cell>
          <cell r="AQ55">
            <v>0</v>
          </cell>
          <cell r="AR55">
            <v>38057.685438803674</v>
          </cell>
          <cell r="AS55">
            <v>-107.50758598532111</v>
          </cell>
          <cell r="AT55">
            <v>-40.474753644479016</v>
          </cell>
          <cell r="AU55">
            <v>-6.4054788924384232</v>
          </cell>
          <cell r="AV55">
            <v>0</v>
          </cell>
          <cell r="AW55">
            <v>37903.297620281432</v>
          </cell>
          <cell r="AX55">
            <v>37986.224639957603</v>
          </cell>
          <cell r="AY55">
            <v>37986</v>
          </cell>
          <cell r="AZ55">
            <v>0</v>
          </cell>
          <cell r="BA55">
            <v>98405.375506915763</v>
          </cell>
          <cell r="BB55">
            <v>-277.98128674269987</v>
          </cell>
          <cell r="BC55">
            <v>-104.65516452227176</v>
          </cell>
          <cell r="BD55">
            <v>-16.562582522933379</v>
          </cell>
          <cell r="BE55">
            <v>0</v>
          </cell>
          <cell r="BF55">
            <v>98006.176473127853</v>
          </cell>
          <cell r="BG55">
            <v>98153.142578436455</v>
          </cell>
          <cell r="BH55">
            <v>98153</v>
          </cell>
          <cell r="BI55">
            <v>0</v>
          </cell>
          <cell r="BJ55">
            <v>87734.820354948271</v>
          </cell>
          <cell r="BK55">
            <v>-247.8384755789499</v>
          </cell>
          <cell r="BL55">
            <v>-93.306915514323506</v>
          </cell>
          <cell r="BM55">
            <v>-14.766624229399373</v>
          </cell>
          <cell r="BN55">
            <v>0</v>
          </cell>
          <cell r="BO55">
            <v>87378.908339625603</v>
          </cell>
          <cell r="BP55">
            <v>87499.764022095638</v>
          </cell>
          <cell r="BQ55">
            <v>87500</v>
          </cell>
          <cell r="BR55">
            <v>0</v>
          </cell>
          <cell r="BT55">
            <v>377292</v>
          </cell>
          <cell r="BU55">
            <v>0</v>
          </cell>
          <cell r="BV55">
            <v>328953.64999999997</v>
          </cell>
          <cell r="BW55">
            <v>48338.350000000035</v>
          </cell>
          <cell r="BX55">
            <v>346267</v>
          </cell>
          <cell r="BY55">
            <v>31025</v>
          </cell>
          <cell r="BZ55">
            <v>31025</v>
          </cell>
          <cell r="CA55">
            <v>18204</v>
          </cell>
          <cell r="CB55">
            <v>1985</v>
          </cell>
          <cell r="CC55">
            <v>28149.350000000035</v>
          </cell>
          <cell r="CD55">
            <v>0</v>
          </cell>
          <cell r="CE55">
            <v>-785.22159570245299</v>
          </cell>
          <cell r="CF55">
            <v>356318</v>
          </cell>
          <cell r="CG55" t="b">
            <v>1</v>
          </cell>
          <cell r="CH55" t="str">
            <v>ECHOLS COUNTY SCHOOL DISTRICT</v>
          </cell>
          <cell r="CI55">
            <v>0</v>
          </cell>
          <cell r="CJ55">
            <v>0</v>
          </cell>
        </row>
        <row r="56">
          <cell r="A56">
            <v>651</v>
          </cell>
          <cell r="B56" t="str">
            <v>EFFINGHAM COUNTY SCHOOL DISTRICT</v>
          </cell>
          <cell r="C56">
            <v>1403</v>
          </cell>
          <cell r="D56">
            <v>7</v>
          </cell>
          <cell r="E56">
            <v>0</v>
          </cell>
          <cell r="F56">
            <v>20</v>
          </cell>
          <cell r="G56">
            <v>0</v>
          </cell>
          <cell r="H56">
            <v>1430</v>
          </cell>
          <cell r="I56">
            <v>12238</v>
          </cell>
          <cell r="J56">
            <v>0.11684915835920902</v>
          </cell>
          <cell r="K56">
            <v>0.85</v>
          </cell>
          <cell r="L56">
            <v>0</v>
          </cell>
          <cell r="M56">
            <v>0</v>
          </cell>
          <cell r="N56">
            <v>0.85</v>
          </cell>
          <cell r="O56">
            <v>1430</v>
          </cell>
          <cell r="P56">
            <v>0</v>
          </cell>
          <cell r="Q56">
            <v>1430</v>
          </cell>
          <cell r="R56">
            <v>1799.5</v>
          </cell>
          <cell r="S56">
            <v>1799.5</v>
          </cell>
          <cell r="T56">
            <v>854160.20663959219</v>
          </cell>
          <cell r="U56">
            <v>121983.09555798568</v>
          </cell>
          <cell r="V56">
            <v>384136.06739113794</v>
          </cell>
          <cell r="W56">
            <v>376011.73749115813</v>
          </cell>
          <cell r="X56">
            <v>1736291.107079874</v>
          </cell>
          <cell r="Y56">
            <v>827662.36996140855</v>
          </cell>
          <cell r="Z56">
            <v>103685.63122428783</v>
          </cell>
          <cell r="AA56">
            <v>393716.12954976934</v>
          </cell>
          <cell r="AB56">
            <v>319609.97686748439</v>
          </cell>
          <cell r="AC56">
            <v>1644674.1076029502</v>
          </cell>
          <cell r="AI56">
            <v>827662.36996140855</v>
          </cell>
          <cell r="AJ56">
            <v>-6060.3400948742492</v>
          </cell>
          <cell r="AK56">
            <v>0</v>
          </cell>
          <cell r="AL56">
            <v>-389.09968729886697</v>
          </cell>
          <cell r="AM56">
            <v>0</v>
          </cell>
          <cell r="AN56">
            <v>821212.93017923541</v>
          </cell>
          <cell r="AO56">
            <v>822930.21273996681</v>
          </cell>
          <cell r="AP56">
            <v>822930</v>
          </cell>
          <cell r="AQ56">
            <v>4028</v>
          </cell>
          <cell r="AR56">
            <v>103685.63122428783</v>
          </cell>
          <cell r="AS56">
            <v>-759.21077359140554</v>
          </cell>
          <cell r="AT56">
            <v>0</v>
          </cell>
          <cell r="AU56">
            <v>-48.744570432309438</v>
          </cell>
          <cell r="AV56">
            <v>0</v>
          </cell>
          <cell r="AW56">
            <v>102877.67588026411</v>
          </cell>
          <cell r="AX56">
            <v>103102.75759050024</v>
          </cell>
          <cell r="AY56">
            <v>103103</v>
          </cell>
          <cell r="AZ56">
            <v>505</v>
          </cell>
          <cell r="BA56">
            <v>393716.12954976934</v>
          </cell>
          <cell r="BB56">
            <v>-2882.8828426987998</v>
          </cell>
          <cell r="BC56">
            <v>0</v>
          </cell>
          <cell r="BD56">
            <v>-185.09337678294887</v>
          </cell>
          <cell r="BE56">
            <v>0</v>
          </cell>
          <cell r="BF56">
            <v>390648.15333028761</v>
          </cell>
          <cell r="BG56">
            <v>391233.95352887706</v>
          </cell>
          <cell r="BH56">
            <v>391234</v>
          </cell>
          <cell r="BI56">
            <v>1915</v>
          </cell>
          <cell r="BJ56">
            <v>319609.97686748439</v>
          </cell>
          <cell r="BK56">
            <v>-2340.2600236883563</v>
          </cell>
          <cell r="BL56">
            <v>0</v>
          </cell>
          <cell r="BM56">
            <v>-150.25467699169988</v>
          </cell>
          <cell r="BN56">
            <v>0</v>
          </cell>
          <cell r="BO56">
            <v>317119.46216680435</v>
          </cell>
          <cell r="BP56">
            <v>317558.07704255602</v>
          </cell>
          <cell r="BQ56">
            <v>317558</v>
          </cell>
          <cell r="BR56">
            <v>1554</v>
          </cell>
          <cell r="BT56">
            <v>1634825</v>
          </cell>
          <cell r="BU56">
            <v>8002</v>
          </cell>
          <cell r="BV56">
            <v>1223697.3999999999</v>
          </cell>
          <cell r="BW56">
            <v>411127.60000000009</v>
          </cell>
          <cell r="BX56">
            <v>1439644</v>
          </cell>
          <cell r="BY56">
            <v>195181</v>
          </cell>
          <cell r="BZ56">
            <v>195181</v>
          </cell>
          <cell r="CA56">
            <v>114526</v>
          </cell>
          <cell r="CB56">
            <v>16885</v>
          </cell>
          <cell r="CC56">
            <v>279716.60000000009</v>
          </cell>
          <cell r="CD56">
            <v>0</v>
          </cell>
          <cell r="CE56">
            <v>-7802.6496170058845</v>
          </cell>
          <cell r="CF56">
            <v>1495611</v>
          </cell>
          <cell r="CG56" t="b">
            <v>1</v>
          </cell>
          <cell r="CH56" t="str">
            <v>EFFINGHAM COUNTY SCHOOL DISTRICT</v>
          </cell>
          <cell r="CI56">
            <v>0</v>
          </cell>
          <cell r="CJ56">
            <v>0</v>
          </cell>
        </row>
        <row r="57">
          <cell r="A57">
            <v>652</v>
          </cell>
          <cell r="B57" t="str">
            <v>ELBERT COUNTY SCHOOL DISTRICT</v>
          </cell>
          <cell r="C57">
            <v>881</v>
          </cell>
          <cell r="D57">
            <v>0</v>
          </cell>
          <cell r="E57">
            <v>0</v>
          </cell>
          <cell r="F57">
            <v>10</v>
          </cell>
          <cell r="G57">
            <v>0</v>
          </cell>
          <cell r="H57">
            <v>891</v>
          </cell>
          <cell r="I57">
            <v>2982</v>
          </cell>
          <cell r="J57">
            <v>0.29879275653923543</v>
          </cell>
          <cell r="K57">
            <v>0.9</v>
          </cell>
          <cell r="L57">
            <v>0</v>
          </cell>
          <cell r="M57">
            <v>0.9</v>
          </cell>
          <cell r="N57">
            <v>0</v>
          </cell>
          <cell r="O57">
            <v>891</v>
          </cell>
          <cell r="P57">
            <v>891</v>
          </cell>
          <cell r="Q57">
            <v>891</v>
          </cell>
          <cell r="R57">
            <v>1384.5631500000002</v>
          </cell>
          <cell r="S57">
            <v>1451.7219</v>
          </cell>
          <cell r="T57">
            <v>530919.18726421706</v>
          </cell>
          <cell r="U57">
            <v>129955.3915140395</v>
          </cell>
          <cell r="V57">
            <v>304390.19812208478</v>
          </cell>
          <cell r="W57">
            <v>297952.46264814405</v>
          </cell>
          <cell r="X57">
            <v>1263217.2395484853</v>
          </cell>
          <cell r="Y57">
            <v>515697.32282210822</v>
          </cell>
          <cell r="Z57">
            <v>127478.93881945146</v>
          </cell>
          <cell r="AA57">
            <v>302931.28343164048</v>
          </cell>
          <cell r="AB57">
            <v>268157.21638332965</v>
          </cell>
          <cell r="AC57">
            <v>1214264.7614565298</v>
          </cell>
          <cell r="AI57">
            <v>515697.32282210822</v>
          </cell>
          <cell r="AJ57">
            <v>-8984.4840614600653</v>
          </cell>
          <cell r="AK57">
            <v>0</v>
          </cell>
          <cell r="AL57">
            <v>-94.810856963982729</v>
          </cell>
          <cell r="AM57">
            <v>0</v>
          </cell>
          <cell r="AN57">
            <v>506618.02790368418</v>
          </cell>
          <cell r="AO57">
            <v>507677.44413094845</v>
          </cell>
          <cell r="AP57">
            <v>507677</v>
          </cell>
          <cell r="AQ57">
            <v>0</v>
          </cell>
          <cell r="AR57">
            <v>127478.93881945146</v>
          </cell>
          <cell r="AS57">
            <v>-2220.939383061896</v>
          </cell>
          <cell r="AT57">
            <v>0</v>
          </cell>
          <cell r="AU57">
            <v>-23.436979211351389</v>
          </cell>
          <cell r="AV57">
            <v>0</v>
          </cell>
          <cell r="AW57">
            <v>125234.56245717821</v>
          </cell>
          <cell r="AX57">
            <v>125508.5578527521</v>
          </cell>
          <cell r="AY57">
            <v>125509</v>
          </cell>
          <cell r="AZ57">
            <v>0</v>
          </cell>
          <cell r="BA57">
            <v>302931.28343164048</v>
          </cell>
          <cell r="BB57">
            <v>-5277.6719351868142</v>
          </cell>
          <cell r="BC57">
            <v>0</v>
          </cell>
          <cell r="BD57">
            <v>-55.693860162350418</v>
          </cell>
          <cell r="BE57">
            <v>0</v>
          </cell>
          <cell r="BF57">
            <v>297597.9176362913</v>
          </cell>
          <cell r="BG57">
            <v>298044.1834582719</v>
          </cell>
          <cell r="BH57">
            <v>298044</v>
          </cell>
          <cell r="BI57">
            <v>0</v>
          </cell>
          <cell r="BJ57">
            <v>268157.21638332965</v>
          </cell>
          <cell r="BK57">
            <v>-4671.8377814666392</v>
          </cell>
          <cell r="BL57">
            <v>0</v>
          </cell>
          <cell r="BM57">
            <v>-49.300654397908936</v>
          </cell>
          <cell r="BN57">
            <v>0</v>
          </cell>
          <cell r="BO57">
            <v>263436.07794746512</v>
          </cell>
          <cell r="BP57">
            <v>263800.44215837767</v>
          </cell>
          <cell r="BQ57">
            <v>263800</v>
          </cell>
          <cell r="BR57">
            <v>0</v>
          </cell>
          <cell r="BT57">
            <v>1195030</v>
          </cell>
          <cell r="BU57">
            <v>0</v>
          </cell>
          <cell r="BV57">
            <v>1005766.2000000001</v>
          </cell>
          <cell r="BW57">
            <v>189263.79999999993</v>
          </cell>
          <cell r="BX57">
            <v>1117518</v>
          </cell>
          <cell r="BY57">
            <v>77512</v>
          </cell>
          <cell r="BZ57">
            <v>77512</v>
          </cell>
          <cell r="CA57">
            <v>45481</v>
          </cell>
          <cell r="CB57">
            <v>7773</v>
          </cell>
          <cell r="CC57">
            <v>136009.79999999993</v>
          </cell>
          <cell r="CD57">
            <v>0</v>
          </cell>
          <cell r="CE57">
            <v>-3793.9715193129264</v>
          </cell>
          <cell r="CF57">
            <v>1137982</v>
          </cell>
          <cell r="CG57" t="b">
            <v>1</v>
          </cell>
          <cell r="CH57" t="str">
            <v>ELBERT COUNTY SCHOOL DISTRICT</v>
          </cell>
          <cell r="CI57">
            <v>0</v>
          </cell>
          <cell r="CJ57">
            <v>0</v>
          </cell>
        </row>
        <row r="58">
          <cell r="A58">
            <v>653</v>
          </cell>
          <cell r="B58" t="str">
            <v>EMANUEL COUNTY SCHOOL DISTRICT</v>
          </cell>
          <cell r="C58">
            <v>1345</v>
          </cell>
          <cell r="D58">
            <v>14</v>
          </cell>
          <cell r="E58">
            <v>0</v>
          </cell>
          <cell r="F58">
            <v>24</v>
          </cell>
          <cell r="G58">
            <v>0</v>
          </cell>
          <cell r="H58">
            <v>1383</v>
          </cell>
          <cell r="I58">
            <v>4088</v>
          </cell>
          <cell r="J58">
            <v>0.33830724070450097</v>
          </cell>
          <cell r="K58">
            <v>0.95</v>
          </cell>
          <cell r="L58">
            <v>0.95</v>
          </cell>
          <cell r="M58">
            <v>0</v>
          </cell>
          <cell r="N58">
            <v>0</v>
          </cell>
          <cell r="O58">
            <v>1383</v>
          </cell>
          <cell r="P58">
            <v>1383</v>
          </cell>
          <cell r="Q58">
            <v>1383</v>
          </cell>
          <cell r="R58">
            <v>2414.4690000000001</v>
          </cell>
          <cell r="S58">
            <v>2699.8483999999999</v>
          </cell>
          <cell r="T58">
            <v>886540.13604161597</v>
          </cell>
          <cell r="U58">
            <v>217002.27310651387</v>
          </cell>
          <cell r="V58">
            <v>609438.46201706829</v>
          </cell>
          <cell r="W58">
            <v>596549.07323150197</v>
          </cell>
          <cell r="X58">
            <v>2309529.9443967002</v>
          </cell>
          <cell r="Y58">
            <v>842213.12923953519</v>
          </cell>
          <cell r="Z58">
            <v>206152.15945118817</v>
          </cell>
          <cell r="AA58">
            <v>578966.53891621483</v>
          </cell>
          <cell r="AB58">
            <v>566721.61956992687</v>
          </cell>
          <cell r="AC58">
            <v>2194053.4471768653</v>
          </cell>
          <cell r="AI58">
            <v>842213.12923953519</v>
          </cell>
          <cell r="AJ58">
            <v>-3675.6110617100812</v>
          </cell>
          <cell r="AK58">
            <v>-1715.1317352473179</v>
          </cell>
          <cell r="AL58">
            <v>-136.75523951680978</v>
          </cell>
          <cell r="AM58">
            <v>-167.97364343543529</v>
          </cell>
          <cell r="AN58">
            <v>836517.65755962557</v>
          </cell>
          <cell r="AO58">
            <v>838266.94465957116</v>
          </cell>
          <cell r="AP58">
            <v>838267</v>
          </cell>
          <cell r="AQ58">
            <v>8486</v>
          </cell>
          <cell r="AR58">
            <v>206152.15945118817</v>
          </cell>
          <cell r="AS58">
            <v>-899.69525689820853</v>
          </cell>
          <cell r="AT58">
            <v>-419.82023158883385</v>
          </cell>
          <cell r="AU58">
            <v>-33.474172942555207</v>
          </cell>
          <cell r="AV58">
            <v>-41.115637031645278</v>
          </cell>
          <cell r="AW58">
            <v>204758.05415272692</v>
          </cell>
          <cell r="AX58">
            <v>205206.03562799815</v>
          </cell>
          <cell r="AY58">
            <v>205206</v>
          </cell>
          <cell r="AZ58">
            <v>2077</v>
          </cell>
          <cell r="BA58">
            <v>578966.53891621483</v>
          </cell>
          <cell r="BB58">
            <v>-2526.7426271565469</v>
          </cell>
          <cell r="BC58">
            <v>-1179.0410883740565</v>
          </cell>
          <cell r="BD58">
            <v>-94.010298525263863</v>
          </cell>
          <cell r="BE58">
            <v>-115.47091299416327</v>
          </cell>
          <cell r="BF58">
            <v>575051.27398916485</v>
          </cell>
          <cell r="BG58">
            <v>575913.59766234795</v>
          </cell>
          <cell r="BH58">
            <v>575914</v>
          </cell>
          <cell r="BI58">
            <v>5830</v>
          </cell>
          <cell r="BJ58">
            <v>566721.61956992687</v>
          </cell>
          <cell r="BK58">
            <v>-2473.3029936048792</v>
          </cell>
          <cell r="BL58">
            <v>-1154.1048233869201</v>
          </cell>
          <cell r="BM58">
            <v>-92.022016913485075</v>
          </cell>
          <cell r="BN58">
            <v>-113.02874765054504</v>
          </cell>
          <cell r="BO58">
            <v>562889.160988371</v>
          </cell>
          <cell r="BP58">
            <v>563667.70531902136</v>
          </cell>
          <cell r="BQ58">
            <v>563668</v>
          </cell>
          <cell r="BR58">
            <v>5706</v>
          </cell>
          <cell r="BT58">
            <v>2183055</v>
          </cell>
          <cell r="BU58">
            <v>22099</v>
          </cell>
          <cell r="BV58">
            <v>1943333.2999999998</v>
          </cell>
          <cell r="BW58">
            <v>239721.70000000019</v>
          </cell>
          <cell r="BX58">
            <v>2045614</v>
          </cell>
          <cell r="BY58">
            <v>137441</v>
          </cell>
          <cell r="BZ58">
            <v>137441</v>
          </cell>
          <cell r="CA58">
            <v>80646</v>
          </cell>
          <cell r="CB58">
            <v>9846</v>
          </cell>
          <cell r="CC58">
            <v>149229.70000000019</v>
          </cell>
          <cell r="CD58">
            <v>0</v>
          </cell>
          <cell r="CE58">
            <v>-4162.7385058695263</v>
          </cell>
          <cell r="CF58">
            <v>2088400</v>
          </cell>
          <cell r="CG58" t="b">
            <v>1</v>
          </cell>
          <cell r="CH58" t="str">
            <v>EMANUEL COUNTY SCHOOL DISTRICT</v>
          </cell>
          <cell r="CI58">
            <v>0</v>
          </cell>
          <cell r="CJ58">
            <v>0</v>
          </cell>
        </row>
        <row r="59">
          <cell r="A59">
            <v>654</v>
          </cell>
          <cell r="B59" t="str">
            <v>EVANS COUNTY SCHOOL DISTRICT</v>
          </cell>
          <cell r="C59">
            <v>743</v>
          </cell>
          <cell r="D59">
            <v>0</v>
          </cell>
          <cell r="E59">
            <v>0</v>
          </cell>
          <cell r="F59">
            <v>10</v>
          </cell>
          <cell r="G59">
            <v>0</v>
          </cell>
          <cell r="H59">
            <v>753</v>
          </cell>
          <cell r="I59">
            <v>2142</v>
          </cell>
          <cell r="J59">
            <v>0.35154061624649857</v>
          </cell>
          <cell r="K59">
            <v>0.95</v>
          </cell>
          <cell r="L59">
            <v>0.95</v>
          </cell>
          <cell r="M59">
            <v>0</v>
          </cell>
          <cell r="N59">
            <v>0</v>
          </cell>
          <cell r="O59">
            <v>753</v>
          </cell>
          <cell r="P59">
            <v>753</v>
          </cell>
          <cell r="Q59">
            <v>753</v>
          </cell>
          <cell r="R59">
            <v>1357.23975</v>
          </cell>
          <cell r="S59">
            <v>1542.2030999999997</v>
          </cell>
          <cell r="T59">
            <v>451085.91304888256</v>
          </cell>
          <cell r="U59">
            <v>110414.25483001466</v>
          </cell>
          <cell r="V59">
            <v>304060.39676645724</v>
          </cell>
          <cell r="W59">
            <v>297629.63646418613</v>
          </cell>
          <cell r="X59">
            <v>1163190.2011095406</v>
          </cell>
          <cell r="Y59">
            <v>435825.01019646198</v>
          </cell>
          <cell r="Z59">
            <v>107734.72607300442</v>
          </cell>
          <cell r="AA59">
            <v>296953.14322928409</v>
          </cell>
          <cell r="AB59">
            <v>282748.15464097681</v>
          </cell>
          <cell r="AC59">
            <v>1123261.0341397272</v>
          </cell>
          <cell r="AI59">
            <v>435825.01019646198</v>
          </cell>
          <cell r="AJ59">
            <v>-2496.7747030572959</v>
          </cell>
          <cell r="AK59">
            <v>-4045.9149626435265</v>
          </cell>
          <cell r="AL59">
            <v>-68.103573312156641</v>
          </cell>
          <cell r="AM59">
            <v>-171.02712817918831</v>
          </cell>
          <cell r="AN59">
            <v>429043.18982926983</v>
          </cell>
          <cell r="AO59">
            <v>429940.38513710984</v>
          </cell>
          <cell r="AP59">
            <v>429940</v>
          </cell>
          <cell r="AQ59">
            <v>0</v>
          </cell>
          <cell r="AR59">
            <v>107734.72607300442</v>
          </cell>
          <cell r="AS59">
            <v>-617.19573775407969</v>
          </cell>
          <cell r="AT59">
            <v>-1000.1388860602123</v>
          </cell>
          <cell r="AU59">
            <v>-16.835013236322826</v>
          </cell>
          <cell r="AV59">
            <v>-42.277428725651973</v>
          </cell>
          <cell r="AW59">
            <v>106058.27900722815</v>
          </cell>
          <cell r="AX59">
            <v>106290.31942434868</v>
          </cell>
          <cell r="AY59">
            <v>106290</v>
          </cell>
          <cell r="AZ59">
            <v>0</v>
          </cell>
          <cell r="BA59">
            <v>296953.14322928409</v>
          </cell>
          <cell r="BB59">
            <v>-1701.1990561854295</v>
          </cell>
          <cell r="BC59">
            <v>-2756.7191815214919</v>
          </cell>
          <cell r="BD59">
            <v>-46.402959185555872</v>
          </cell>
          <cell r="BE59">
            <v>-116.53081420773387</v>
          </cell>
          <cell r="BF59">
            <v>292332.29121818388</v>
          </cell>
          <cell r="BG59">
            <v>292770.66091938387</v>
          </cell>
          <cell r="BH59">
            <v>292771</v>
          </cell>
          <cell r="BI59">
            <v>0</v>
          </cell>
          <cell r="BJ59">
            <v>282748.15464097681</v>
          </cell>
          <cell r="BK59">
            <v>-1619.8208531573025</v>
          </cell>
          <cell r="BL59">
            <v>-2624.8493380544878</v>
          </cell>
          <cell r="BM59">
            <v>-44.183236913798126</v>
          </cell>
          <cell r="BN59">
            <v>-110.95647049813081</v>
          </cell>
          <cell r="BO59">
            <v>278348.34474235307</v>
          </cell>
          <cell r="BP59">
            <v>278733.33443617588</v>
          </cell>
          <cell r="BQ59">
            <v>278733</v>
          </cell>
          <cell r="BR59">
            <v>0</v>
          </cell>
          <cell r="BT59">
            <v>1107734</v>
          </cell>
          <cell r="BU59">
            <v>0</v>
          </cell>
          <cell r="BV59">
            <v>939070.25</v>
          </cell>
          <cell r="BW59">
            <v>168663.75</v>
          </cell>
          <cell r="BX59">
            <v>988495</v>
          </cell>
          <cell r="BY59">
            <v>119239</v>
          </cell>
          <cell r="BZ59">
            <v>119239</v>
          </cell>
          <cell r="CA59">
            <v>69965</v>
          </cell>
          <cell r="CB59">
            <v>6927</v>
          </cell>
          <cell r="CC59">
            <v>91771.75</v>
          </cell>
          <cell r="CD59">
            <v>0</v>
          </cell>
          <cell r="CE59">
            <v>-2559.9582219627273</v>
          </cell>
          <cell r="CF59">
            <v>1028282</v>
          </cell>
          <cell r="CG59" t="b">
            <v>1</v>
          </cell>
          <cell r="CH59" t="str">
            <v>EVANS COUNTY SCHOOL DISTRICT</v>
          </cell>
          <cell r="CI59">
            <v>0</v>
          </cell>
          <cell r="CJ59">
            <v>0</v>
          </cell>
        </row>
        <row r="60">
          <cell r="A60">
            <v>655</v>
          </cell>
          <cell r="B60" t="str">
            <v>FANNIN COUNTY SCHOOL DISTRICT</v>
          </cell>
          <cell r="C60">
            <v>788</v>
          </cell>
          <cell r="D60">
            <v>7</v>
          </cell>
          <cell r="E60">
            <v>0</v>
          </cell>
          <cell r="F60">
            <v>26</v>
          </cell>
          <cell r="G60">
            <v>0</v>
          </cell>
          <cell r="H60">
            <v>821</v>
          </cell>
          <cell r="I60">
            <v>3229</v>
          </cell>
          <cell r="J60">
            <v>0.25425828429854447</v>
          </cell>
          <cell r="K60">
            <v>0.9</v>
          </cell>
          <cell r="L60">
            <v>0</v>
          </cell>
          <cell r="M60">
            <v>0.9</v>
          </cell>
          <cell r="N60">
            <v>0</v>
          </cell>
          <cell r="O60">
            <v>821</v>
          </cell>
          <cell r="P60">
            <v>821</v>
          </cell>
          <cell r="Q60">
            <v>821</v>
          </cell>
          <cell r="R60">
            <v>1139.7424250000001</v>
          </cell>
          <cell r="S60">
            <v>1140.5630500000002</v>
          </cell>
          <cell r="T60">
            <v>431546.30047869607</v>
          </cell>
          <cell r="U60">
            <v>105631.45913812044</v>
          </cell>
          <cell r="V60">
            <v>201267.68857065987</v>
          </cell>
          <cell r="W60">
            <v>197010.9544627181</v>
          </cell>
          <cell r="X60">
            <v>935456.40265019448</v>
          </cell>
          <cell r="Y60">
            <v>475182.38163518626</v>
          </cell>
          <cell r="Z60">
            <v>117463.75844081887</v>
          </cell>
          <cell r="AA60">
            <v>249366.47749634247</v>
          </cell>
          <cell r="AB60">
            <v>202355.75120508877</v>
          </cell>
          <cell r="AC60">
            <v>1044368.3687774364</v>
          </cell>
          <cell r="AI60">
            <v>475182.38163518626</v>
          </cell>
          <cell r="AJ60">
            <v>-19270.26888520582</v>
          </cell>
          <cell r="AK60">
            <v>0</v>
          </cell>
          <cell r="AL60">
            <v>-102.66407013303163</v>
          </cell>
          <cell r="AM60">
            <v>0</v>
          </cell>
          <cell r="AN60">
            <v>455809.44867984741</v>
          </cell>
          <cell r="AO60">
            <v>456762.61635228485</v>
          </cell>
          <cell r="AP60">
            <v>456763</v>
          </cell>
          <cell r="AQ60">
            <v>3894</v>
          </cell>
          <cell r="AR60">
            <v>117463.75844081887</v>
          </cell>
          <cell r="AS60">
            <v>-4763.5566824513608</v>
          </cell>
          <cell r="AT60">
            <v>0</v>
          </cell>
          <cell r="AU60">
            <v>-25.378271587341924</v>
          </cell>
          <cell r="AV60">
            <v>0</v>
          </cell>
          <cell r="AW60">
            <v>112674.82348678017</v>
          </cell>
          <cell r="AX60">
            <v>112921.33996135989</v>
          </cell>
          <cell r="AY60">
            <v>112921</v>
          </cell>
          <cell r="AZ60">
            <v>963</v>
          </cell>
          <cell r="BA60">
            <v>249366.47749634247</v>
          </cell>
          <cell r="BB60">
            <v>-10112.662543958508</v>
          </cell>
          <cell r="BC60">
            <v>0</v>
          </cell>
          <cell r="BD60">
            <v>-53.876108466846112</v>
          </cell>
          <cell r="BE60">
            <v>0</v>
          </cell>
          <cell r="BF60">
            <v>239199.93884391713</v>
          </cell>
          <cell r="BG60">
            <v>239558.63341467804</v>
          </cell>
          <cell r="BH60">
            <v>239559</v>
          </cell>
          <cell r="BI60">
            <v>2043</v>
          </cell>
          <cell r="BJ60">
            <v>202355.75120508877</v>
          </cell>
          <cell r="BK60">
            <v>-8206.2169956116195</v>
          </cell>
          <cell r="BL60">
            <v>0</v>
          </cell>
          <cell r="BM60">
            <v>-43.719350372486986</v>
          </cell>
          <cell r="BN60">
            <v>0</v>
          </cell>
          <cell r="BO60">
            <v>194105.81485910466</v>
          </cell>
          <cell r="BP60">
            <v>194374.28686421394</v>
          </cell>
          <cell r="BQ60">
            <v>194374</v>
          </cell>
          <cell r="BR60">
            <v>1657</v>
          </cell>
          <cell r="BT60">
            <v>1003617</v>
          </cell>
          <cell r="BU60">
            <v>8557</v>
          </cell>
          <cell r="BV60">
            <v>782330.4</v>
          </cell>
          <cell r="BW60">
            <v>221286.59999999998</v>
          </cell>
          <cell r="BX60">
            <v>869256</v>
          </cell>
          <cell r="BY60">
            <v>134361</v>
          </cell>
          <cell r="BZ60">
            <v>134361</v>
          </cell>
          <cell r="CA60">
            <v>78838</v>
          </cell>
          <cell r="CB60">
            <v>9088</v>
          </cell>
          <cell r="CC60">
            <v>133360.59999999998</v>
          </cell>
          <cell r="CD60">
            <v>0</v>
          </cell>
          <cell r="CE60">
            <v>-3720.072510940267</v>
          </cell>
          <cell r="CF60">
            <v>911971</v>
          </cell>
          <cell r="CG60" t="b">
            <v>1</v>
          </cell>
          <cell r="CH60" t="str">
            <v>FANNIN COUNTY SCHOOL DISTRICT</v>
          </cell>
          <cell r="CI60">
            <v>0</v>
          </cell>
          <cell r="CJ60">
            <v>0</v>
          </cell>
        </row>
        <row r="61">
          <cell r="A61">
            <v>656</v>
          </cell>
          <cell r="B61" t="str">
            <v>FAYETTE COUNTY SCHOOL DISTRICT</v>
          </cell>
          <cell r="C61">
            <v>1358</v>
          </cell>
          <cell r="D61">
            <v>0</v>
          </cell>
          <cell r="E61">
            <v>0</v>
          </cell>
          <cell r="F61">
            <v>28</v>
          </cell>
          <cell r="G61">
            <v>0</v>
          </cell>
          <cell r="H61">
            <v>1386</v>
          </cell>
          <cell r="I61">
            <v>20972</v>
          </cell>
          <cell r="J61">
            <v>6.608811748998665E-2</v>
          </cell>
          <cell r="K61">
            <v>0.85</v>
          </cell>
          <cell r="L61">
            <v>0</v>
          </cell>
          <cell r="M61">
            <v>0</v>
          </cell>
          <cell r="N61">
            <v>0.85</v>
          </cell>
          <cell r="O61">
            <v>1386</v>
          </cell>
          <cell r="P61">
            <v>0</v>
          </cell>
          <cell r="Q61">
            <v>1386</v>
          </cell>
          <cell r="R61">
            <v>1733.5</v>
          </cell>
          <cell r="S61">
            <v>1733.5</v>
          </cell>
          <cell r="T61">
            <v>835142.84788839391</v>
          </cell>
          <cell r="U61">
            <v>0</v>
          </cell>
          <cell r="V61">
            <v>374070.72089179192</v>
          </cell>
          <cell r="W61">
            <v>366159.26919425133</v>
          </cell>
          <cell r="X61">
            <v>1575372.8379744373</v>
          </cell>
          <cell r="Y61">
            <v>802195.83550105768</v>
          </cell>
          <cell r="Z61">
            <v>0</v>
          </cell>
          <cell r="AA61">
            <v>379275.86028036964</v>
          </cell>
          <cell r="AB61">
            <v>311235.37881511363</v>
          </cell>
          <cell r="AC61">
            <v>1492707.074596541</v>
          </cell>
          <cell r="AI61">
            <v>802195.83550105768</v>
          </cell>
          <cell r="AJ61">
            <v>-7670.7340495950921</v>
          </cell>
          <cell r="AK61">
            <v>0</v>
          </cell>
          <cell r="AL61">
            <v>-666.79184850725926</v>
          </cell>
          <cell r="AM61">
            <v>-391.17873009103033</v>
          </cell>
          <cell r="AN61">
            <v>793467.13087286428</v>
          </cell>
          <cell r="AO61">
            <v>795126.39269922662</v>
          </cell>
          <cell r="AP61">
            <v>795126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379275.86028036964</v>
          </cell>
          <cell r="BB61">
            <v>-3626.7007716699445</v>
          </cell>
          <cell r="BC61">
            <v>0</v>
          </cell>
          <cell r="BD61">
            <v>-315.25724863999898</v>
          </cell>
          <cell r="BE61">
            <v>-184.94816703453509</v>
          </cell>
          <cell r="BF61">
            <v>375148.95409302518</v>
          </cell>
          <cell r="BG61">
            <v>375711.51231820771</v>
          </cell>
          <cell r="BH61">
            <v>375712</v>
          </cell>
          <cell r="BI61">
            <v>0</v>
          </cell>
          <cell r="BJ61">
            <v>311235.37881511363</v>
          </cell>
          <cell r="BK61">
            <v>-2976.086027951676</v>
          </cell>
          <cell r="BL61">
            <v>0</v>
          </cell>
          <cell r="BM61">
            <v>-258.70143470810012</v>
          </cell>
          <cell r="BN61">
            <v>-151.76924992168745</v>
          </cell>
          <cell r="BO61">
            <v>307848.82210253214</v>
          </cell>
          <cell r="BP61">
            <v>308274.61455290456</v>
          </cell>
          <cell r="BQ61">
            <v>308275</v>
          </cell>
          <cell r="BR61">
            <v>0</v>
          </cell>
          <cell r="BT61">
            <v>1479113</v>
          </cell>
          <cell r="BU61">
            <v>0</v>
          </cell>
          <cell r="BV61">
            <v>1195472.3</v>
          </cell>
          <cell r="BW61">
            <v>283640.69999999995</v>
          </cell>
          <cell r="BX61">
            <v>1406438</v>
          </cell>
          <cell r="BY61">
            <v>72675</v>
          </cell>
          <cell r="BZ61">
            <v>72675</v>
          </cell>
          <cell r="CA61">
            <v>42643</v>
          </cell>
          <cell r="CB61">
            <v>11649</v>
          </cell>
          <cell r="CC61">
            <v>229348.69999999995</v>
          </cell>
          <cell r="CD61">
            <v>0</v>
          </cell>
          <cell r="CE61">
            <v>-6397.6451387432717</v>
          </cell>
          <cell r="CF61">
            <v>1418423</v>
          </cell>
          <cell r="CG61" t="b">
            <v>1</v>
          </cell>
          <cell r="CH61" t="str">
            <v>FAYETTE COUNTY SCHOOL DISTRICT</v>
          </cell>
          <cell r="CI61">
            <v>0</v>
          </cell>
          <cell r="CJ61">
            <v>0</v>
          </cell>
        </row>
        <row r="62">
          <cell r="A62">
            <v>657</v>
          </cell>
          <cell r="B62" t="str">
            <v>FLOYD COUNTY SCHOOL DISTRICT</v>
          </cell>
          <cell r="C62">
            <v>2553</v>
          </cell>
          <cell r="D62">
            <v>22</v>
          </cell>
          <cell r="E62">
            <v>0</v>
          </cell>
          <cell r="F62">
            <v>45</v>
          </cell>
          <cell r="G62">
            <v>0</v>
          </cell>
          <cell r="H62">
            <v>2620</v>
          </cell>
          <cell r="I62">
            <v>10423</v>
          </cell>
          <cell r="J62">
            <v>0.25136716876139309</v>
          </cell>
          <cell r="K62">
            <v>0.9</v>
          </cell>
          <cell r="L62">
            <v>0</v>
          </cell>
          <cell r="M62">
            <v>0.9</v>
          </cell>
          <cell r="N62">
            <v>0</v>
          </cell>
          <cell r="O62">
            <v>2620</v>
          </cell>
          <cell r="P62">
            <v>2620</v>
          </cell>
          <cell r="Q62">
            <v>2620</v>
          </cell>
          <cell r="R62">
            <v>3763.5</v>
          </cell>
          <cell r="S62">
            <v>3853</v>
          </cell>
          <cell r="T62">
            <v>1320367.0844835446</v>
          </cell>
          <cell r="U62">
            <v>323191.97633540613</v>
          </cell>
          <cell r="V62">
            <v>641093.95025360584</v>
          </cell>
          <cell r="W62">
            <v>627535.06008191512</v>
          </cell>
          <cell r="X62">
            <v>2912188.0711544715</v>
          </cell>
          <cell r="Y62">
            <v>1516416.3701390834</v>
          </cell>
          <cell r="Z62">
            <v>374853.89417167538</v>
          </cell>
          <cell r="AA62">
            <v>823423.53629372455</v>
          </cell>
          <cell r="AB62">
            <v>683589.31090500182</v>
          </cell>
          <cell r="AC62">
            <v>3398283.1115094852</v>
          </cell>
          <cell r="AI62">
            <v>1516416.3701390834</v>
          </cell>
          <cell r="AJ62">
            <v>-16449.981439622916</v>
          </cell>
          <cell r="AK62">
            <v>0</v>
          </cell>
          <cell r="AL62">
            <v>-331.39287797974242</v>
          </cell>
          <cell r="AM62">
            <v>-1741.2260677457352</v>
          </cell>
          <cell r="AN62">
            <v>1497893.769753735</v>
          </cell>
          <cell r="AO62">
            <v>1501026.0960409804</v>
          </cell>
          <cell r="AP62">
            <v>1501026</v>
          </cell>
          <cell r="AQ62">
            <v>12604</v>
          </cell>
          <cell r="AR62">
            <v>374853.89417167538</v>
          </cell>
          <cell r="AS62">
            <v>-4066.3894977135233</v>
          </cell>
          <cell r="AT62">
            <v>0</v>
          </cell>
          <cell r="AU62">
            <v>-81.919394473479386</v>
          </cell>
          <cell r="AV62">
            <v>-430.42622394524608</v>
          </cell>
          <cell r="AW62">
            <v>370275.15905554313</v>
          </cell>
          <cell r="AX62">
            <v>371085.26839505788</v>
          </cell>
          <cell r="AY62">
            <v>371085</v>
          </cell>
          <cell r="AZ62">
            <v>3116</v>
          </cell>
          <cell r="BA62">
            <v>823423.53629372455</v>
          </cell>
          <cell r="BB62">
            <v>-8932.442405470787</v>
          </cell>
          <cell r="BC62">
            <v>0</v>
          </cell>
          <cell r="BD62">
            <v>-179.94839732810746</v>
          </cell>
          <cell r="BE62">
            <v>-945.49660266362514</v>
          </cell>
          <cell r="BF62">
            <v>813365.64888826199</v>
          </cell>
          <cell r="BG62">
            <v>814585.33917626843</v>
          </cell>
          <cell r="BH62">
            <v>814585</v>
          </cell>
          <cell r="BI62">
            <v>6840</v>
          </cell>
          <cell r="BJ62">
            <v>683589.31090500182</v>
          </cell>
          <cell r="BK62">
            <v>-7415.5302581444175</v>
          </cell>
          <cell r="BL62">
            <v>0</v>
          </cell>
          <cell r="BM62">
            <v>-149.38946423812337</v>
          </cell>
          <cell r="BN62">
            <v>-784.9318638461823</v>
          </cell>
          <cell r="BO62">
            <v>675239.45931877312</v>
          </cell>
          <cell r="BP62">
            <v>676173.39780847682</v>
          </cell>
          <cell r="BQ62">
            <v>676173</v>
          </cell>
          <cell r="BR62">
            <v>5678</v>
          </cell>
          <cell r="BT62">
            <v>3362869</v>
          </cell>
          <cell r="BU62">
            <v>28238</v>
          </cell>
          <cell r="BV62">
            <v>2174328.9</v>
          </cell>
          <cell r="BW62">
            <v>1188540.1000000001</v>
          </cell>
          <cell r="BX62">
            <v>2415921</v>
          </cell>
          <cell r="BY62">
            <v>946948</v>
          </cell>
          <cell r="BZ62">
            <v>946948</v>
          </cell>
          <cell r="CA62">
            <v>555637</v>
          </cell>
          <cell r="CB62">
            <v>48814</v>
          </cell>
          <cell r="CC62">
            <v>584089.10000000009</v>
          </cell>
          <cell r="CD62">
            <v>0</v>
          </cell>
          <cell r="CE62">
            <v>-16293.07160323095</v>
          </cell>
          <cell r="CF62">
            <v>2742125</v>
          </cell>
          <cell r="CG62" t="b">
            <v>1</v>
          </cell>
          <cell r="CH62" t="str">
            <v>FLOYD COUNTY SCHOOL DISTRICT</v>
          </cell>
          <cell r="CI62">
            <v>0</v>
          </cell>
          <cell r="CJ62">
            <v>0</v>
          </cell>
        </row>
        <row r="63">
          <cell r="A63">
            <v>658</v>
          </cell>
          <cell r="B63" t="str">
            <v>FORSYTH COUNTY SCHOOL DISTRICT</v>
          </cell>
          <cell r="C63">
            <v>2394</v>
          </cell>
          <cell r="D63">
            <v>17</v>
          </cell>
          <cell r="E63">
            <v>0</v>
          </cell>
          <cell r="F63">
            <v>89</v>
          </cell>
          <cell r="G63">
            <v>0</v>
          </cell>
          <cell r="H63">
            <v>2500</v>
          </cell>
          <cell r="I63">
            <v>50677</v>
          </cell>
          <cell r="J63">
            <v>4.9332044122580264E-2</v>
          </cell>
          <cell r="K63">
            <v>0.85</v>
          </cell>
          <cell r="L63">
            <v>0</v>
          </cell>
          <cell r="M63">
            <v>0</v>
          </cell>
          <cell r="N63">
            <v>0.85</v>
          </cell>
          <cell r="O63">
            <v>2500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1382149.1391341658</v>
          </cell>
          <cell r="U63">
            <v>0</v>
          </cell>
          <cell r="V63">
            <v>0</v>
          </cell>
          <cell r="W63">
            <v>0</v>
          </cell>
          <cell r="X63">
            <v>1382149.1391341658</v>
          </cell>
          <cell r="Y63">
            <v>1446962.1852472171</v>
          </cell>
          <cell r="Z63">
            <v>0</v>
          </cell>
          <cell r="AA63">
            <v>0</v>
          </cell>
          <cell r="AB63">
            <v>0</v>
          </cell>
          <cell r="AC63">
            <v>1446962.1852472171</v>
          </cell>
          <cell r="AI63">
            <v>1446962.1852472171</v>
          </cell>
          <cell r="AJ63">
            <v>-32852.249839912569</v>
          </cell>
          <cell r="AK63">
            <v>0</v>
          </cell>
          <cell r="AL63">
            <v>-1611.2440638376097</v>
          </cell>
          <cell r="AM63">
            <v>0</v>
          </cell>
          <cell r="AN63">
            <v>1412498.691343467</v>
          </cell>
          <cell r="AO63">
            <v>1415452.4433857913</v>
          </cell>
          <cell r="AP63">
            <v>1415452</v>
          </cell>
          <cell r="AQ63">
            <v>9625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T63">
            <v>1415452</v>
          </cell>
          <cell r="BU63">
            <v>9625</v>
          </cell>
          <cell r="BV63">
            <v>1746096.3499999999</v>
          </cell>
          <cell r="BW63">
            <v>0</v>
          </cell>
          <cell r="BX63">
            <v>2054231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330644.34999999986</v>
          </cell>
          <cell r="CE63">
            <v>0</v>
          </cell>
          <cell r="CF63">
            <v>1746096</v>
          </cell>
          <cell r="CG63" t="b">
            <v>0</v>
          </cell>
          <cell r="CH63" t="str">
            <v>FORSYTH COUNTY SCHOOL DISTRICT</v>
          </cell>
          <cell r="CI63">
            <v>0</v>
          </cell>
          <cell r="CJ63">
            <v>0</v>
          </cell>
        </row>
        <row r="64">
          <cell r="A64">
            <v>659</v>
          </cell>
          <cell r="B64" t="str">
            <v>FRANKLIN COUNTY SCHOOL DISTRICT</v>
          </cell>
          <cell r="C64">
            <v>886</v>
          </cell>
          <cell r="D64">
            <v>0</v>
          </cell>
          <cell r="E64">
            <v>0</v>
          </cell>
          <cell r="F64">
            <v>31</v>
          </cell>
          <cell r="G64">
            <v>0</v>
          </cell>
          <cell r="H64">
            <v>917</v>
          </cell>
          <cell r="I64">
            <v>3645</v>
          </cell>
          <cell r="J64">
            <v>0.25157750342935525</v>
          </cell>
          <cell r="K64">
            <v>0.9</v>
          </cell>
          <cell r="L64">
            <v>0</v>
          </cell>
          <cell r="M64">
            <v>0.9</v>
          </cell>
          <cell r="N64">
            <v>0</v>
          </cell>
          <cell r="O64">
            <v>917</v>
          </cell>
          <cell r="P64">
            <v>917</v>
          </cell>
          <cell r="Q64">
            <v>917</v>
          </cell>
          <cell r="R64">
            <v>1262.1496249999998</v>
          </cell>
          <cell r="S64">
            <v>1258.1902499999999</v>
          </cell>
          <cell r="T64">
            <v>510143.2754285314</v>
          </cell>
          <cell r="U64">
            <v>124869.98149037793</v>
          </cell>
          <cell r="V64">
            <v>245726.50008921849</v>
          </cell>
          <cell r="W64">
            <v>240529.47923811598</v>
          </cell>
          <cell r="X64">
            <v>1121269.2362462438</v>
          </cell>
          <cell r="Y64">
            <v>530745.7295486792</v>
          </cell>
          <cell r="Z64">
            <v>131198.86296008638</v>
          </cell>
          <cell r="AA64">
            <v>276148.18853442225</v>
          </cell>
          <cell r="AB64">
            <v>223224.86529584529</v>
          </cell>
          <cell r="AC64">
            <v>1161317.6463390333</v>
          </cell>
          <cell r="AI64">
            <v>530745.7295486792</v>
          </cell>
          <cell r="AJ64">
            <v>-16125.575177222356</v>
          </cell>
          <cell r="AK64">
            <v>0</v>
          </cell>
          <cell r="AL64">
            <v>-115.89053441774546</v>
          </cell>
          <cell r="AM64">
            <v>-170.01132753066165</v>
          </cell>
          <cell r="AN64">
            <v>514334.25250950846</v>
          </cell>
          <cell r="AO64">
            <v>515409.80454937782</v>
          </cell>
          <cell r="AP64">
            <v>515410</v>
          </cell>
          <cell r="AQ64">
            <v>0</v>
          </cell>
          <cell r="AR64">
            <v>131198.86296008638</v>
          </cell>
          <cell r="AS64">
            <v>-3986.1971751106134</v>
          </cell>
          <cell r="AT64">
            <v>0</v>
          </cell>
          <cell r="AU64">
            <v>-28.647816641641782</v>
          </cell>
          <cell r="AV64">
            <v>-42.026325640575564</v>
          </cell>
          <cell r="AW64">
            <v>127141.99164269355</v>
          </cell>
          <cell r="AX64">
            <v>127420.16022180367</v>
          </cell>
          <cell r="AY64">
            <v>127420</v>
          </cell>
          <cell r="AZ64">
            <v>0</v>
          </cell>
          <cell r="BA64">
            <v>276148.18853442225</v>
          </cell>
          <cell r="BB64">
            <v>-8390.1727820820306</v>
          </cell>
          <cell r="BC64">
            <v>0</v>
          </cell>
          <cell r="BD64">
            <v>-60.298103905537431</v>
          </cell>
          <cell r="BE64">
            <v>-88.457273444003363</v>
          </cell>
          <cell r="BF64">
            <v>267609.2603749907</v>
          </cell>
          <cell r="BG64">
            <v>268010.55641731323</v>
          </cell>
          <cell r="BH64">
            <v>268011</v>
          </cell>
          <cell r="BI64">
            <v>0</v>
          </cell>
          <cell r="BJ64">
            <v>223224.86529584529</v>
          </cell>
          <cell r="BK64">
            <v>-6782.2106638793666</v>
          </cell>
          <cell r="BL64">
            <v>0</v>
          </cell>
          <cell r="BM64">
            <v>-48.742076467507452</v>
          </cell>
          <cell r="BN64">
            <v>-71.504589813791412</v>
          </cell>
          <cell r="BO64">
            <v>216322.40796568463</v>
          </cell>
          <cell r="BP64">
            <v>216621.60822745305</v>
          </cell>
          <cell r="BQ64">
            <v>216622</v>
          </cell>
          <cell r="BR64">
            <v>0</v>
          </cell>
          <cell r="BT64">
            <v>1127463</v>
          </cell>
          <cell r="BU64">
            <v>0</v>
          </cell>
          <cell r="BV64">
            <v>904554.9</v>
          </cell>
          <cell r="BW64">
            <v>222908.09999999998</v>
          </cell>
          <cell r="BX64">
            <v>1005061</v>
          </cell>
          <cell r="BY64">
            <v>122402</v>
          </cell>
          <cell r="BZ64">
            <v>122402</v>
          </cell>
          <cell r="CA64">
            <v>71821</v>
          </cell>
          <cell r="CB64">
            <v>9155</v>
          </cell>
          <cell r="CC64">
            <v>141932.09999999998</v>
          </cell>
          <cell r="CD64">
            <v>0</v>
          </cell>
          <cell r="CE64">
            <v>-3959.1731263208562</v>
          </cell>
          <cell r="CF64">
            <v>1042528</v>
          </cell>
          <cell r="CG64" t="b">
            <v>1</v>
          </cell>
          <cell r="CH64" t="str">
            <v>FRANKLIN COUNTY SCHOOL DISTRICT</v>
          </cell>
          <cell r="CI64">
            <v>0</v>
          </cell>
          <cell r="CJ64">
            <v>0</v>
          </cell>
        </row>
        <row r="65">
          <cell r="A65">
            <v>660</v>
          </cell>
          <cell r="B65" t="str">
            <v>FULTON COUNTY SCHOOL DISTRICT</v>
          </cell>
          <cell r="C65">
            <v>14810</v>
          </cell>
          <cell r="D65">
            <v>59</v>
          </cell>
          <cell r="E65">
            <v>0</v>
          </cell>
          <cell r="F65">
            <v>373</v>
          </cell>
          <cell r="G65">
            <v>0</v>
          </cell>
          <cell r="H65">
            <v>15242</v>
          </cell>
          <cell r="I65">
            <v>112713</v>
          </cell>
          <cell r="J65">
            <v>0.13522841198442062</v>
          </cell>
          <cell r="K65">
            <v>0.85</v>
          </cell>
          <cell r="L65">
            <v>0</v>
          </cell>
          <cell r="M65">
            <v>0</v>
          </cell>
          <cell r="N65">
            <v>0.85</v>
          </cell>
          <cell r="O65">
            <v>15242</v>
          </cell>
          <cell r="P65">
            <v>15242</v>
          </cell>
          <cell r="Q65">
            <v>15242</v>
          </cell>
          <cell r="R65">
            <v>32703</v>
          </cell>
          <cell r="S65">
            <v>40567.375</v>
          </cell>
          <cell r="T65">
            <v>9338079.8635191135</v>
          </cell>
          <cell r="U65">
            <v>2285722.2977874181</v>
          </cell>
          <cell r="V65">
            <v>7175177.2154582208</v>
          </cell>
          <cell r="W65">
            <v>7023424.9804101</v>
          </cell>
          <cell r="X65">
            <v>25822404.357174851</v>
          </cell>
          <cell r="Y65">
            <v>8821839.0510152355</v>
          </cell>
          <cell r="Z65">
            <v>2180733.9904445326</v>
          </cell>
          <cell r="AA65">
            <v>7155153.422987557</v>
          </cell>
          <cell r="AB65">
            <v>7197358.920704592</v>
          </cell>
          <cell r="AC65">
            <v>25355085.385151919</v>
          </cell>
          <cell r="AI65">
            <v>8821839.0510152355</v>
          </cell>
          <cell r="AJ65">
            <v>-285763.47351464484</v>
          </cell>
          <cell r="AK65">
            <v>-2203.4173646450622</v>
          </cell>
          <cell r="AL65">
            <v>-10102.516531183719</v>
          </cell>
          <cell r="AM65">
            <v>-2669.7976310080494</v>
          </cell>
          <cell r="AN65">
            <v>8521099.8459737543</v>
          </cell>
          <cell r="AO65">
            <v>8538918.7765165884</v>
          </cell>
          <cell r="AP65">
            <v>8538919</v>
          </cell>
          <cell r="AQ65">
            <v>33053</v>
          </cell>
          <cell r="AR65">
            <v>2180733.9904445326</v>
          </cell>
          <cell r="AS65">
            <v>-67973.31992436976</v>
          </cell>
          <cell r="AT65">
            <v>-43.354678008030959</v>
          </cell>
          <cell r="AU65">
            <v>-885.86594159927847</v>
          </cell>
          <cell r="AV65">
            <v>-659.96652261271083</v>
          </cell>
          <cell r="AW65">
            <v>2111171.4833779428</v>
          </cell>
          <cell r="AX65">
            <v>2115790.4260592833</v>
          </cell>
          <cell r="AY65">
            <v>2115790</v>
          </cell>
          <cell r="AZ65">
            <v>8190</v>
          </cell>
          <cell r="BA65">
            <v>7155153.422987557</v>
          </cell>
          <cell r="BB65">
            <v>-231774.97161975753</v>
          </cell>
          <cell r="BC65">
            <v>-1787.1318222583054</v>
          </cell>
          <cell r="BD65">
            <v>-8193.8760524733061</v>
          </cell>
          <cell r="BE65">
            <v>-2165.4001561038367</v>
          </cell>
          <cell r="BF65">
            <v>6911232.0433369642</v>
          </cell>
          <cell r="BG65">
            <v>6921595.8478730163</v>
          </cell>
          <cell r="BH65">
            <v>6921596</v>
          </cell>
          <cell r="BI65">
            <v>26793</v>
          </cell>
          <cell r="BJ65">
            <v>7197358.920704592</v>
          </cell>
          <cell r="BK65">
            <v>-233142.12302200921</v>
          </cell>
          <cell r="BL65">
            <v>-1797.6734254337227</v>
          </cell>
          <cell r="BM65">
            <v>-8242.2085754231684</v>
          </cell>
          <cell r="BN65">
            <v>-2178.1730186746504</v>
          </cell>
          <cell r="BO65">
            <v>6951998.742663051</v>
          </cell>
          <cell r="BP65">
            <v>6961614.2044322658</v>
          </cell>
          <cell r="BQ65">
            <v>6961614</v>
          </cell>
          <cell r="BR65">
            <v>26948</v>
          </cell>
          <cell r="BT65">
            <v>24537919</v>
          </cell>
          <cell r="BU65">
            <v>94984</v>
          </cell>
          <cell r="BV65">
            <v>18738019.649999999</v>
          </cell>
          <cell r="BW65">
            <v>5799899.3500000015</v>
          </cell>
          <cell r="BX65">
            <v>22044729</v>
          </cell>
          <cell r="BY65">
            <v>2493190</v>
          </cell>
          <cell r="BZ65">
            <v>2493190</v>
          </cell>
          <cell r="CA65">
            <v>1462919</v>
          </cell>
          <cell r="CB65">
            <v>238207</v>
          </cell>
          <cell r="CC65">
            <v>4098773.3500000015</v>
          </cell>
          <cell r="CD65">
            <v>0</v>
          </cell>
          <cell r="CE65">
            <v>-114334.6240786976</v>
          </cell>
          <cell r="CF65">
            <v>22722458</v>
          </cell>
          <cell r="CG65" t="b">
            <v>1</v>
          </cell>
          <cell r="CH65" t="str">
            <v>FULTON COUNTY SCHOOL DISTRICT</v>
          </cell>
          <cell r="CI65">
            <v>0</v>
          </cell>
          <cell r="CJ65">
            <v>0</v>
          </cell>
        </row>
        <row r="66">
          <cell r="A66">
            <v>661</v>
          </cell>
          <cell r="B66" t="str">
            <v>GILMER COUNTY SCHOOL DISTRICT</v>
          </cell>
          <cell r="C66">
            <v>1235</v>
          </cell>
          <cell r="D66">
            <v>0</v>
          </cell>
          <cell r="E66">
            <v>0</v>
          </cell>
          <cell r="F66">
            <v>22</v>
          </cell>
          <cell r="G66">
            <v>0</v>
          </cell>
          <cell r="H66">
            <v>1257</v>
          </cell>
          <cell r="I66">
            <v>4248</v>
          </cell>
          <cell r="J66">
            <v>0.29590395480225989</v>
          </cell>
          <cell r="K66">
            <v>0.9</v>
          </cell>
          <cell r="L66">
            <v>0</v>
          </cell>
          <cell r="M66">
            <v>0.9</v>
          </cell>
          <cell r="N66">
            <v>0</v>
          </cell>
          <cell r="O66">
            <v>1257</v>
          </cell>
          <cell r="P66">
            <v>1257</v>
          </cell>
          <cell r="Q66">
            <v>1257</v>
          </cell>
          <cell r="R66">
            <v>1941.6966000000002</v>
          </cell>
          <cell r="S66">
            <v>2031.2316000000003</v>
          </cell>
          <cell r="T66">
            <v>597711.56607661233</v>
          </cell>
          <cell r="U66">
            <v>146296.72493555048</v>
          </cell>
          <cell r="V66">
            <v>289224.25332185114</v>
          </cell>
          <cell r="W66">
            <v>283107.2717402454</v>
          </cell>
          <cell r="X66">
            <v>1316339.8160742593</v>
          </cell>
          <cell r="Y66">
            <v>727532.58674230066</v>
          </cell>
          <cell r="Z66">
            <v>179844.02479915874</v>
          </cell>
          <cell r="AA66">
            <v>424827.60217390774</v>
          </cell>
          <cell r="AB66">
            <v>360375.8654898688</v>
          </cell>
          <cell r="AC66">
            <v>1692580.0792052359</v>
          </cell>
          <cell r="AI66">
            <v>727532.58674230066</v>
          </cell>
          <cell r="AJ66">
            <v>-21188.587188732952</v>
          </cell>
          <cell r="AK66">
            <v>0</v>
          </cell>
          <cell r="AL66">
            <v>-135.06254875352064</v>
          </cell>
          <cell r="AM66">
            <v>0</v>
          </cell>
          <cell r="AN66">
            <v>706208.93700481416</v>
          </cell>
          <cell r="AO66">
            <v>707685.72852523788</v>
          </cell>
          <cell r="AP66">
            <v>707686</v>
          </cell>
          <cell r="AQ66">
            <v>0</v>
          </cell>
          <cell r="AR66">
            <v>179844.02479915874</v>
          </cell>
          <cell r="AS66">
            <v>-5237.7596127929764</v>
          </cell>
          <cell r="AT66">
            <v>0</v>
          </cell>
          <cell r="AU66">
            <v>-33.387085073715852</v>
          </cell>
          <cell r="AV66">
            <v>0</v>
          </cell>
          <cell r="AW66">
            <v>174572.87810129204</v>
          </cell>
          <cell r="AX66">
            <v>174954.81870820868</v>
          </cell>
          <cell r="AY66">
            <v>174955</v>
          </cell>
          <cell r="AZ66">
            <v>0</v>
          </cell>
          <cell r="BA66">
            <v>424827.60217390774</v>
          </cell>
          <cell r="BB66">
            <v>-12372.637120144034</v>
          </cell>
          <cell r="BC66">
            <v>0</v>
          </cell>
          <cell r="BD66">
            <v>-78.866981048064929</v>
          </cell>
          <cell r="BE66">
            <v>0</v>
          </cell>
          <cell r="BF66">
            <v>412376.09807271563</v>
          </cell>
          <cell r="BG66">
            <v>412994.48061999033</v>
          </cell>
          <cell r="BH66">
            <v>412994</v>
          </cell>
          <cell r="BI66">
            <v>0</v>
          </cell>
          <cell r="BJ66">
            <v>360375.8654898688</v>
          </cell>
          <cell r="BK66">
            <v>-10495.551107667261</v>
          </cell>
          <cell r="BL66">
            <v>0</v>
          </cell>
          <cell r="BM66">
            <v>-66.901859503316203</v>
          </cell>
          <cell r="BN66">
            <v>0</v>
          </cell>
          <cell r="BO66">
            <v>349813.41252269823</v>
          </cell>
          <cell r="BP66">
            <v>350297.24711746426</v>
          </cell>
          <cell r="BQ66">
            <v>350297</v>
          </cell>
          <cell r="BR66">
            <v>0</v>
          </cell>
          <cell r="BT66">
            <v>1645932</v>
          </cell>
          <cell r="BU66">
            <v>0</v>
          </cell>
          <cell r="BV66">
            <v>1111356.9000000001</v>
          </cell>
          <cell r="BW66">
            <v>534575.09999999986</v>
          </cell>
          <cell r="BX66">
            <v>1234841</v>
          </cell>
          <cell r="BY66">
            <v>411091</v>
          </cell>
          <cell r="BZ66">
            <v>411091</v>
          </cell>
          <cell r="CA66">
            <v>241214</v>
          </cell>
          <cell r="CB66">
            <v>21955</v>
          </cell>
          <cell r="CC66">
            <v>271406.09999999986</v>
          </cell>
          <cell r="CD66">
            <v>0</v>
          </cell>
          <cell r="CE66">
            <v>-7570.8295546923528</v>
          </cell>
          <cell r="CF66">
            <v>1375192</v>
          </cell>
          <cell r="CG66" t="b">
            <v>1</v>
          </cell>
          <cell r="CH66" t="str">
            <v>GILMER COUNTY SCHOOL DISTRICT</v>
          </cell>
          <cell r="CI66">
            <v>0</v>
          </cell>
          <cell r="CJ66">
            <v>0</v>
          </cell>
        </row>
        <row r="67">
          <cell r="A67">
            <v>662</v>
          </cell>
          <cell r="B67" t="str">
            <v>GLASCOCK COUNTY SCHOOL DISTRICT</v>
          </cell>
          <cell r="C67">
            <v>96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96</v>
          </cell>
          <cell r="I67">
            <v>509</v>
          </cell>
          <cell r="J67">
            <v>0.18860510805500982</v>
          </cell>
          <cell r="K67">
            <v>0.9</v>
          </cell>
          <cell r="L67">
            <v>0</v>
          </cell>
          <cell r="M67">
            <v>0.9</v>
          </cell>
          <cell r="N67">
            <v>0</v>
          </cell>
          <cell r="O67">
            <v>96</v>
          </cell>
          <cell r="P67">
            <v>96</v>
          </cell>
          <cell r="Q67">
            <v>96</v>
          </cell>
          <cell r="R67">
            <v>108.52335000000001</v>
          </cell>
          <cell r="S67">
            <v>104.34890000000001</v>
          </cell>
          <cell r="T67">
            <v>60851.93629001017</v>
          </cell>
          <cell r="U67">
            <v>14894.99229761336</v>
          </cell>
          <cell r="V67">
            <v>25152.784374735144</v>
          </cell>
          <cell r="W67">
            <v>24620.812671189451</v>
          </cell>
          <cell r="X67">
            <v>125520.52563354812</v>
          </cell>
          <cell r="Y67">
            <v>55563.34791349314</v>
          </cell>
          <cell r="Z67">
            <v>13735.104519267496</v>
          </cell>
          <cell r="AA67">
            <v>23744.036303292567</v>
          </cell>
          <cell r="AB67">
            <v>22158.731404070506</v>
          </cell>
          <cell r="AC67">
            <v>115201.22014012371</v>
          </cell>
          <cell r="AI67">
            <v>55563.34791349314</v>
          </cell>
          <cell r="AJ67">
            <v>-345.11396219560959</v>
          </cell>
          <cell r="AK67">
            <v>0</v>
          </cell>
          <cell r="AL67">
            <v>-16.183342117594641</v>
          </cell>
          <cell r="AM67">
            <v>0</v>
          </cell>
          <cell r="AN67">
            <v>55202.050609179933</v>
          </cell>
          <cell r="AO67">
            <v>55317.486588502696</v>
          </cell>
          <cell r="AP67">
            <v>55317</v>
          </cell>
          <cell r="AQ67">
            <v>0</v>
          </cell>
          <cell r="AR67">
            <v>13735.104519267496</v>
          </cell>
          <cell r="AS67">
            <v>-85.311208194208049</v>
          </cell>
          <cell r="AT67">
            <v>0</v>
          </cell>
          <cell r="AU67">
            <v>-4.0004770015351632</v>
          </cell>
          <cell r="AV67">
            <v>0</v>
          </cell>
          <cell r="AW67">
            <v>13645.792834071752</v>
          </cell>
          <cell r="AX67">
            <v>13675.647886320361</v>
          </cell>
          <cell r="AY67">
            <v>13676</v>
          </cell>
          <cell r="AZ67">
            <v>0</v>
          </cell>
          <cell r="BA67">
            <v>23744.036303292567</v>
          </cell>
          <cell r="BB67">
            <v>-147.47848635585444</v>
          </cell>
          <cell r="BC67">
            <v>0</v>
          </cell>
          <cell r="BD67">
            <v>-6.915671520496276</v>
          </cell>
          <cell r="BE67">
            <v>0</v>
          </cell>
          <cell r="BF67">
            <v>23589.642145416215</v>
          </cell>
          <cell r="BG67">
            <v>23625.01622036226</v>
          </cell>
          <cell r="BH67">
            <v>23625</v>
          </cell>
          <cell r="BI67">
            <v>0</v>
          </cell>
          <cell r="BJ67">
            <v>22158.731404070506</v>
          </cell>
          <cell r="BK67">
            <v>-137.63187207497208</v>
          </cell>
          <cell r="BL67">
            <v>0</v>
          </cell>
          <cell r="BM67">
            <v>-6.4539367167412411</v>
          </cell>
          <cell r="BN67">
            <v>0</v>
          </cell>
          <cell r="BO67">
            <v>22014.645595278791</v>
          </cell>
          <cell r="BP67">
            <v>22045.094533910666</v>
          </cell>
          <cell r="BQ67">
            <v>22045</v>
          </cell>
          <cell r="BR67">
            <v>0</v>
          </cell>
          <cell r="BT67">
            <v>114663</v>
          </cell>
          <cell r="BU67">
            <v>0</v>
          </cell>
          <cell r="BV67">
            <v>98608.5</v>
          </cell>
          <cell r="BW67">
            <v>16054.5</v>
          </cell>
          <cell r="BX67">
            <v>109565</v>
          </cell>
          <cell r="BY67">
            <v>5098</v>
          </cell>
          <cell r="BZ67">
            <v>5098</v>
          </cell>
          <cell r="CA67">
            <v>2991</v>
          </cell>
          <cell r="CB67">
            <v>659</v>
          </cell>
          <cell r="CC67">
            <v>12404.5</v>
          </cell>
          <cell r="CD67">
            <v>0</v>
          </cell>
          <cell r="CE67">
            <v>-346.02153456087143</v>
          </cell>
          <cell r="CF67">
            <v>110667</v>
          </cell>
          <cell r="CG67" t="b">
            <v>1</v>
          </cell>
          <cell r="CH67" t="str">
            <v>GLASCOCK COUNTY SCHOOL DISTRICT</v>
          </cell>
          <cell r="CI67">
            <v>0</v>
          </cell>
          <cell r="CJ67">
            <v>0</v>
          </cell>
        </row>
        <row r="68">
          <cell r="A68">
            <v>663</v>
          </cell>
          <cell r="B68" t="str">
            <v>GLYNN COUNTY SCHOOL DISTRICT</v>
          </cell>
          <cell r="C68">
            <v>3339</v>
          </cell>
          <cell r="D68">
            <v>81</v>
          </cell>
          <cell r="E68">
            <v>0</v>
          </cell>
          <cell r="F68">
            <v>91</v>
          </cell>
          <cell r="G68">
            <v>0</v>
          </cell>
          <cell r="H68">
            <v>3511</v>
          </cell>
          <cell r="I68">
            <v>13788</v>
          </cell>
          <cell r="J68">
            <v>0.25464171743545111</v>
          </cell>
          <cell r="K68">
            <v>0.9</v>
          </cell>
          <cell r="L68">
            <v>0</v>
          </cell>
          <cell r="M68">
            <v>0.9</v>
          </cell>
          <cell r="N68">
            <v>0</v>
          </cell>
          <cell r="O68">
            <v>3511</v>
          </cell>
          <cell r="P68">
            <v>3511</v>
          </cell>
          <cell r="Q68">
            <v>3511</v>
          </cell>
          <cell r="R68">
            <v>5545.5</v>
          </cell>
          <cell r="S68">
            <v>5857.75</v>
          </cell>
          <cell r="T68">
            <v>2104695.411131544</v>
          </cell>
          <cell r="U68">
            <v>515175.42166974646</v>
          </cell>
          <cell r="V68">
            <v>1194772.5286617924</v>
          </cell>
          <cell r="W68">
            <v>1169503.5497705247</v>
          </cell>
          <cell r="X68">
            <v>4984146.9112336077</v>
          </cell>
          <cell r="Y68">
            <v>2032113.6929611922</v>
          </cell>
          <cell r="Z68">
            <v>502332.83299112692</v>
          </cell>
          <cell r="AA68">
            <v>1213310.8065675166</v>
          </cell>
          <cell r="AB68">
            <v>1052553.1947934723</v>
          </cell>
          <cell r="AC68">
            <v>4800310.5273133079</v>
          </cell>
          <cell r="AI68">
            <v>2032113.6929611922</v>
          </cell>
          <cell r="AJ68">
            <v>-11962.319328328287</v>
          </cell>
          <cell r="AK68">
            <v>-27454.665309491204</v>
          </cell>
          <cell r="AL68">
            <v>-438.38098451354603</v>
          </cell>
          <cell r="AM68">
            <v>-645.2306778468195</v>
          </cell>
          <cell r="AN68">
            <v>1991613.0966610124</v>
          </cell>
          <cell r="AO68">
            <v>1995777.8660075858</v>
          </cell>
          <cell r="AP68">
            <v>1995778</v>
          </cell>
          <cell r="AQ68">
            <v>46043</v>
          </cell>
          <cell r="AR68">
            <v>502332.83299112692</v>
          </cell>
          <cell r="AS68">
            <v>-2957.0519494838227</v>
          </cell>
          <cell r="AT68">
            <v>-6786.7166347583416</v>
          </cell>
          <cell r="AU68">
            <v>-108.36655579011166</v>
          </cell>
          <cell r="AV68">
            <v>-159.49922263614596</v>
          </cell>
          <cell r="AW68">
            <v>492321.19862845849</v>
          </cell>
          <cell r="AX68">
            <v>493398.32732936111</v>
          </cell>
          <cell r="AY68">
            <v>493398</v>
          </cell>
          <cell r="AZ68">
            <v>11383</v>
          </cell>
          <cell r="BA68">
            <v>1213310.8065675166</v>
          </cell>
          <cell r="BB68">
            <v>-7142.3224807478164</v>
          </cell>
          <cell r="BC68">
            <v>-16392.312214657242</v>
          </cell>
          <cell r="BD68">
            <v>-261.74341905492497</v>
          </cell>
          <cell r="BE68">
            <v>-385.24682790736972</v>
          </cell>
          <cell r="BF68">
            <v>1189129.1816251492</v>
          </cell>
          <cell r="BG68">
            <v>1190912.3517356594</v>
          </cell>
          <cell r="BH68">
            <v>1190912</v>
          </cell>
          <cell r="BI68">
            <v>27475</v>
          </cell>
          <cell r="BJ68">
            <v>1052553.1947934723</v>
          </cell>
          <cell r="BK68">
            <v>-6196.0004845123085</v>
          </cell>
          <cell r="BL68">
            <v>-14220.412855631666</v>
          </cell>
          <cell r="BM68">
            <v>-227.06372551137196</v>
          </cell>
          <cell r="BN68">
            <v>-334.20355056846574</v>
          </cell>
          <cell r="BO68">
            <v>1031575.5141772485</v>
          </cell>
          <cell r="BP68">
            <v>1033002.3088712344</v>
          </cell>
          <cell r="BQ68">
            <v>1033002</v>
          </cell>
          <cell r="BR68">
            <v>23832</v>
          </cell>
          <cell r="BT68">
            <v>4713090</v>
          </cell>
          <cell r="BU68">
            <v>108733</v>
          </cell>
          <cell r="BV68">
            <v>3746631.6</v>
          </cell>
          <cell r="BW68">
            <v>966458.39999999991</v>
          </cell>
          <cell r="BX68">
            <v>4162924</v>
          </cell>
          <cell r="BY68">
            <v>550166</v>
          </cell>
          <cell r="BZ68">
            <v>550166</v>
          </cell>
          <cell r="CA68">
            <v>322819</v>
          </cell>
          <cell r="CB68">
            <v>39693</v>
          </cell>
          <cell r="CC68">
            <v>603946.39999999991</v>
          </cell>
          <cell r="CD68">
            <v>0</v>
          </cell>
          <cell r="CE68">
            <v>-16846.98779640565</v>
          </cell>
          <cell r="CF68">
            <v>4333731</v>
          </cell>
          <cell r="CG68" t="b">
            <v>1</v>
          </cell>
          <cell r="CH68" t="str">
            <v>GLYNN COUNTY SCHOOL DISTRICT</v>
          </cell>
          <cell r="CI68">
            <v>0</v>
          </cell>
          <cell r="CJ68">
            <v>0</v>
          </cell>
        </row>
        <row r="69">
          <cell r="A69">
            <v>664</v>
          </cell>
          <cell r="B69" t="str">
            <v>GORDON COUNTY SCHOOL DISTRICT</v>
          </cell>
          <cell r="C69">
            <v>1652</v>
          </cell>
          <cell r="D69">
            <v>0</v>
          </cell>
          <cell r="E69">
            <v>0</v>
          </cell>
          <cell r="F69">
            <v>54</v>
          </cell>
          <cell r="G69">
            <v>0</v>
          </cell>
          <cell r="H69">
            <v>1706</v>
          </cell>
          <cell r="I69">
            <v>7550</v>
          </cell>
          <cell r="J69">
            <v>0.22596026490066226</v>
          </cell>
          <cell r="K69">
            <v>0.9</v>
          </cell>
          <cell r="L69">
            <v>0</v>
          </cell>
          <cell r="M69">
            <v>0.9</v>
          </cell>
          <cell r="N69">
            <v>0</v>
          </cell>
          <cell r="O69">
            <v>1706</v>
          </cell>
          <cell r="P69">
            <v>1706</v>
          </cell>
          <cell r="Q69">
            <v>1706</v>
          </cell>
          <cell r="R69">
            <v>2213.5</v>
          </cell>
          <cell r="S69">
            <v>2213.5</v>
          </cell>
          <cell r="T69">
            <v>742698.33017437567</v>
          </cell>
          <cell r="U69">
            <v>178000.75918664012</v>
          </cell>
          <cell r="V69">
            <v>327452.26293253881</v>
          </cell>
          <cell r="W69">
            <v>319891.6137562145</v>
          </cell>
          <cell r="X69">
            <v>1568042.9660497692</v>
          </cell>
          <cell r="Y69">
            <v>987406.99521270115</v>
          </cell>
          <cell r="Z69">
            <v>244084.25322781611</v>
          </cell>
          <cell r="AA69">
            <v>484296.00042145851</v>
          </cell>
          <cell r="AB69">
            <v>392713.45437015872</v>
          </cell>
          <cell r="AC69">
            <v>2108500.7032321347</v>
          </cell>
          <cell r="AI69">
            <v>987406.99521270115</v>
          </cell>
          <cell r="AJ69">
            <v>-3070.2953831240707</v>
          </cell>
          <cell r="AK69">
            <v>0</v>
          </cell>
          <cell r="AL69">
            <v>-240.04760901343718</v>
          </cell>
          <cell r="AM69">
            <v>-541.78908485044371</v>
          </cell>
          <cell r="AN69">
            <v>983554.86313571315</v>
          </cell>
          <cell r="AO69">
            <v>985611.62765063241</v>
          </cell>
          <cell r="AP69">
            <v>985612</v>
          </cell>
          <cell r="AQ69">
            <v>0</v>
          </cell>
          <cell r="AR69">
            <v>244084.25322781611</v>
          </cell>
          <cell r="AS69">
            <v>-758.96844909146796</v>
          </cell>
          <cell r="AT69">
            <v>0</v>
          </cell>
          <cell r="AU69">
            <v>-59.339098942220986</v>
          </cell>
          <cell r="AV69">
            <v>-133.92874956715863</v>
          </cell>
          <cell r="AW69">
            <v>243132.01693021526</v>
          </cell>
          <cell r="AX69">
            <v>243663.95517352768</v>
          </cell>
          <cell r="AY69">
            <v>243664</v>
          </cell>
          <cell r="AZ69">
            <v>0</v>
          </cell>
          <cell r="BA69">
            <v>484296.00042145851</v>
          </cell>
          <cell r="BB69">
            <v>-1505.8955236985648</v>
          </cell>
          <cell r="BC69">
            <v>0</v>
          </cell>
          <cell r="BD69">
            <v>-117.73675649411308</v>
          </cell>
          <cell r="BE69">
            <v>-265.73265951853057</v>
          </cell>
          <cell r="BF69">
            <v>482406.63548174727</v>
          </cell>
          <cell r="BG69">
            <v>483130.03299548681</v>
          </cell>
          <cell r="BH69">
            <v>483130</v>
          </cell>
          <cell r="BI69">
            <v>0</v>
          </cell>
          <cell r="BJ69">
            <v>392713.45437015872</v>
          </cell>
          <cell r="BK69">
            <v>-1221.1239252803443</v>
          </cell>
          <cell r="BL69">
            <v>0</v>
          </cell>
          <cell r="BM69">
            <v>-95.472207717808516</v>
          </cell>
          <cell r="BN69">
            <v>-215.4814216257721</v>
          </cell>
          <cell r="BO69">
            <v>391181.37681553478</v>
          </cell>
          <cell r="BP69">
            <v>391722.42834802653</v>
          </cell>
          <cell r="BQ69">
            <v>391722</v>
          </cell>
          <cell r="BR69">
            <v>0</v>
          </cell>
          <cell r="BT69">
            <v>2104128</v>
          </cell>
          <cell r="BU69">
            <v>0</v>
          </cell>
          <cell r="BV69">
            <v>1399905.9000000001</v>
          </cell>
          <cell r="BW69">
            <v>704222.09999999986</v>
          </cell>
          <cell r="BX69">
            <v>1555451</v>
          </cell>
          <cell r="BY69">
            <v>548677</v>
          </cell>
          <cell r="BZ69">
            <v>548677</v>
          </cell>
          <cell r="CA69">
            <v>321945</v>
          </cell>
          <cell r="CB69">
            <v>28923</v>
          </cell>
          <cell r="CC69">
            <v>353354.09999999986</v>
          </cell>
          <cell r="CD69">
            <v>0</v>
          </cell>
          <cell r="CE69">
            <v>-9856.7558487142232</v>
          </cell>
          <cell r="CF69">
            <v>1743403</v>
          </cell>
          <cell r="CG69" t="b">
            <v>1</v>
          </cell>
          <cell r="CH69" t="str">
            <v>GORDON COUNTY SCHOOL DISTRICT</v>
          </cell>
          <cell r="CI69">
            <v>0</v>
          </cell>
          <cell r="CJ69">
            <v>0</v>
          </cell>
        </row>
        <row r="70">
          <cell r="A70">
            <v>665</v>
          </cell>
          <cell r="B70" t="str">
            <v>GRADY COUNTY SCHOOL DISTRICT</v>
          </cell>
          <cell r="C70">
            <v>1346</v>
          </cell>
          <cell r="D70">
            <v>0</v>
          </cell>
          <cell r="E70">
            <v>0</v>
          </cell>
          <cell r="F70">
            <v>29</v>
          </cell>
          <cell r="G70">
            <v>0</v>
          </cell>
          <cell r="H70">
            <v>1375</v>
          </cell>
          <cell r="I70">
            <v>4537</v>
          </cell>
          <cell r="J70">
            <v>0.30306369847917125</v>
          </cell>
          <cell r="K70">
            <v>0.95</v>
          </cell>
          <cell r="L70">
            <v>0.95</v>
          </cell>
          <cell r="M70">
            <v>0</v>
          </cell>
          <cell r="N70">
            <v>0</v>
          </cell>
          <cell r="O70">
            <v>1375</v>
          </cell>
          <cell r="P70">
            <v>1375</v>
          </cell>
          <cell r="Q70">
            <v>1375</v>
          </cell>
          <cell r="R70">
            <v>2159.9841249999999</v>
          </cell>
          <cell r="S70">
            <v>2276.8328499999998</v>
          </cell>
          <cell r="T70">
            <v>746254.51245193661</v>
          </cell>
          <cell r="U70">
            <v>178258.80958422003</v>
          </cell>
          <cell r="V70">
            <v>465135.59662425995</v>
          </cell>
          <cell r="W70">
            <v>437295.22727697424</v>
          </cell>
          <cell r="X70">
            <v>1826944.1459373911</v>
          </cell>
          <cell r="Y70">
            <v>795829.20188596961</v>
          </cell>
          <cell r="Z70">
            <v>196726.75743742508</v>
          </cell>
          <cell r="AA70">
            <v>472587.15731255652</v>
          </cell>
          <cell r="AB70">
            <v>415430.46591312549</v>
          </cell>
          <cell r="AC70">
            <v>1880573.5825490768</v>
          </cell>
          <cell r="AI70">
            <v>795829.20188596961</v>
          </cell>
          <cell r="AJ70">
            <v>-2108.7154263009265</v>
          </cell>
          <cell r="AK70">
            <v>0</v>
          </cell>
          <cell r="AL70">
            <v>-144.25112610516086</v>
          </cell>
          <cell r="AM70">
            <v>0</v>
          </cell>
          <cell r="AN70">
            <v>793576.23533356353</v>
          </cell>
          <cell r="AO70">
            <v>795235.72531413625</v>
          </cell>
          <cell r="AP70">
            <v>795236</v>
          </cell>
          <cell r="AQ70">
            <v>0</v>
          </cell>
          <cell r="AR70">
            <v>196726.75743742508</v>
          </cell>
          <cell r="AS70">
            <v>-521.26856766673313</v>
          </cell>
          <cell r="AT70">
            <v>0</v>
          </cell>
          <cell r="AU70">
            <v>-35.658475748457832</v>
          </cell>
          <cell r="AV70">
            <v>0</v>
          </cell>
          <cell r="AW70">
            <v>196169.83039400988</v>
          </cell>
          <cell r="AX70">
            <v>196599.02205822675</v>
          </cell>
          <cell r="AY70">
            <v>196599</v>
          </cell>
          <cell r="AZ70">
            <v>0</v>
          </cell>
          <cell r="BA70">
            <v>472587.15731255652</v>
          </cell>
          <cell r="BB70">
            <v>-1252.2182228737586</v>
          </cell>
          <cell r="BC70">
            <v>0</v>
          </cell>
          <cell r="BD70">
            <v>-85.660628516294366</v>
          </cell>
          <cell r="BE70">
            <v>0</v>
          </cell>
          <cell r="BF70">
            <v>471249.27846116648</v>
          </cell>
          <cell r="BG70">
            <v>471955.94485278841</v>
          </cell>
          <cell r="BH70">
            <v>471956</v>
          </cell>
          <cell r="BI70">
            <v>0</v>
          </cell>
          <cell r="BJ70">
            <v>415430.46591312549</v>
          </cell>
          <cell r="BK70">
            <v>-1100.7696500082816</v>
          </cell>
          <cell r="BL70">
            <v>0</v>
          </cell>
          <cell r="BM70">
            <v>-75.300469478055831</v>
          </cell>
          <cell r="BN70">
            <v>0</v>
          </cell>
          <cell r="BO70">
            <v>414254.39579363912</v>
          </cell>
          <cell r="BP70">
            <v>414827.36012417596</v>
          </cell>
          <cell r="BQ70">
            <v>414827</v>
          </cell>
          <cell r="BR70">
            <v>0</v>
          </cell>
          <cell r="BT70">
            <v>1878618</v>
          </cell>
          <cell r="BU70">
            <v>0</v>
          </cell>
          <cell r="BV70">
            <v>1724701.25</v>
          </cell>
          <cell r="BW70">
            <v>153916.75</v>
          </cell>
          <cell r="BX70">
            <v>1815475</v>
          </cell>
          <cell r="BY70">
            <v>63143</v>
          </cell>
          <cell r="BZ70">
            <v>63143</v>
          </cell>
          <cell r="CA70">
            <v>37050</v>
          </cell>
          <cell r="CB70">
            <v>6321</v>
          </cell>
          <cell r="CC70">
            <v>110545.75</v>
          </cell>
          <cell r="CD70">
            <v>0</v>
          </cell>
          <cell r="CE70">
            <v>-3083.6559356832163</v>
          </cell>
          <cell r="CF70">
            <v>1832163</v>
          </cell>
          <cell r="CG70" t="b">
            <v>1</v>
          </cell>
          <cell r="CH70" t="str">
            <v>GRADY COUNTY SCHOOL DISTRICT</v>
          </cell>
          <cell r="CI70">
            <v>0</v>
          </cell>
          <cell r="CJ70">
            <v>0</v>
          </cell>
        </row>
        <row r="71">
          <cell r="A71">
            <v>666</v>
          </cell>
          <cell r="B71" t="str">
            <v>GREENE COUNTY SCHOOL DISTRICT</v>
          </cell>
          <cell r="C71">
            <v>794</v>
          </cell>
          <cell r="D71">
            <v>0</v>
          </cell>
          <cell r="E71">
            <v>0</v>
          </cell>
          <cell r="F71">
            <v>6</v>
          </cell>
          <cell r="G71">
            <v>0</v>
          </cell>
          <cell r="H71">
            <v>800</v>
          </cell>
          <cell r="I71">
            <v>2418</v>
          </cell>
          <cell r="J71">
            <v>0.33085194375516958</v>
          </cell>
          <cell r="K71">
            <v>0.95</v>
          </cell>
          <cell r="L71">
            <v>0.95</v>
          </cell>
          <cell r="M71">
            <v>0</v>
          </cell>
          <cell r="N71">
            <v>0</v>
          </cell>
          <cell r="O71">
            <v>800</v>
          </cell>
          <cell r="P71">
            <v>800</v>
          </cell>
          <cell r="Q71">
            <v>800</v>
          </cell>
          <cell r="R71">
            <v>1369.5402500000002</v>
          </cell>
          <cell r="S71">
            <v>1515.8049000000001</v>
          </cell>
          <cell r="T71">
            <v>378910.53866001387</v>
          </cell>
          <cell r="U71">
            <v>92747.575490904666</v>
          </cell>
          <cell r="V71">
            <v>202793.50026279176</v>
          </cell>
          <cell r="W71">
            <v>198490.60750454685</v>
          </cell>
          <cell r="X71">
            <v>872942.22191825719</v>
          </cell>
          <cell r="Y71">
            <v>463027.89927910955</v>
          </cell>
          <cell r="Z71">
            <v>114459.20432722916</v>
          </cell>
          <cell r="AA71">
            <v>299644.39371637878</v>
          </cell>
          <cell r="AB71">
            <v>268930.19129442645</v>
          </cell>
          <cell r="AC71">
            <v>1146061.6886171438</v>
          </cell>
          <cell r="AI71">
            <v>463027.89927910955</v>
          </cell>
          <cell r="AJ71">
            <v>-1021.0097007257101</v>
          </cell>
          <cell r="AK71">
            <v>-4584.8454184322627</v>
          </cell>
          <cell r="AL71">
            <v>-76.878823654899477</v>
          </cell>
          <cell r="AM71">
            <v>0</v>
          </cell>
          <cell r="AN71">
            <v>457345.16533629666</v>
          </cell>
          <cell r="AO71">
            <v>458301.54442849557</v>
          </cell>
          <cell r="AP71">
            <v>458302</v>
          </cell>
          <cell r="AQ71">
            <v>0</v>
          </cell>
          <cell r="AR71">
            <v>114459.20432722916</v>
          </cell>
          <cell r="AS71">
            <v>-252.39074824085813</v>
          </cell>
          <cell r="AT71">
            <v>-1133.3609905021447</v>
          </cell>
          <cell r="AU71">
            <v>-19.004230628117934</v>
          </cell>
          <cell r="AV71">
            <v>0</v>
          </cell>
          <cell r="AW71">
            <v>113054.44835785804</v>
          </cell>
          <cell r="AX71">
            <v>113301.79539761625</v>
          </cell>
          <cell r="AY71">
            <v>113302</v>
          </cell>
          <cell r="AZ71">
            <v>0</v>
          </cell>
          <cell r="BA71">
            <v>299644.39371637878</v>
          </cell>
          <cell r="BB71">
            <v>-660.73736210888376</v>
          </cell>
          <cell r="BC71">
            <v>-2967.0420029297688</v>
          </cell>
          <cell r="BD71">
            <v>-49.751448108345301</v>
          </cell>
          <cell r="BE71">
            <v>0</v>
          </cell>
          <cell r="BF71">
            <v>295966.86290323175</v>
          </cell>
          <cell r="BG71">
            <v>296410.68286138738</v>
          </cell>
          <cell r="BH71">
            <v>296411</v>
          </cell>
          <cell r="BI71">
            <v>0</v>
          </cell>
          <cell r="BJ71">
            <v>268930.19129442645</v>
          </cell>
          <cell r="BK71">
            <v>-593.01034464041118</v>
          </cell>
          <cell r="BL71">
            <v>-2662.9137409517489</v>
          </cell>
          <cell r="BM71">
            <v>-44.651816411476851</v>
          </cell>
          <cell r="BN71">
            <v>0</v>
          </cell>
          <cell r="BO71">
            <v>265629.61539242283</v>
          </cell>
          <cell r="BP71">
            <v>265997.01353303273</v>
          </cell>
          <cell r="BQ71">
            <v>265997</v>
          </cell>
          <cell r="BR71">
            <v>0</v>
          </cell>
          <cell r="BT71">
            <v>1134012</v>
          </cell>
          <cell r="BU71">
            <v>0</v>
          </cell>
          <cell r="BV71">
            <v>815765.95</v>
          </cell>
          <cell r="BW71">
            <v>318246.05000000005</v>
          </cell>
          <cell r="BX71">
            <v>858701</v>
          </cell>
          <cell r="BY71">
            <v>275311</v>
          </cell>
          <cell r="BZ71">
            <v>275311</v>
          </cell>
          <cell r="CA71">
            <v>161543</v>
          </cell>
          <cell r="CB71">
            <v>13071</v>
          </cell>
          <cell r="CC71">
            <v>143632.05000000005</v>
          </cell>
          <cell r="CD71">
            <v>0</v>
          </cell>
          <cell r="CE71">
            <v>-4006.5929584524838</v>
          </cell>
          <cell r="CF71">
            <v>955391</v>
          </cell>
          <cell r="CG71" t="b">
            <v>1</v>
          </cell>
          <cell r="CH71" t="str">
            <v>GREENE COUNTY SCHOOL DISTRICT</v>
          </cell>
          <cell r="CI71">
            <v>0</v>
          </cell>
          <cell r="CJ71">
            <v>0</v>
          </cell>
        </row>
        <row r="72">
          <cell r="A72">
            <v>667</v>
          </cell>
          <cell r="B72" t="str">
            <v>GWINNETT COUNTY SCHOOL DISTRICT</v>
          </cell>
          <cell r="C72">
            <v>21636</v>
          </cell>
          <cell r="D72">
            <v>6</v>
          </cell>
          <cell r="E72">
            <v>0</v>
          </cell>
          <cell r="F72">
            <v>469</v>
          </cell>
          <cell r="G72">
            <v>0</v>
          </cell>
          <cell r="H72">
            <v>22111</v>
          </cell>
          <cell r="I72">
            <v>185453</v>
          </cell>
          <cell r="J72">
            <v>0.11922697395027311</v>
          </cell>
          <cell r="K72">
            <v>0.85</v>
          </cell>
          <cell r="L72">
            <v>0</v>
          </cell>
          <cell r="M72">
            <v>0</v>
          </cell>
          <cell r="N72">
            <v>0.85</v>
          </cell>
          <cell r="O72">
            <v>22111</v>
          </cell>
          <cell r="P72">
            <v>22111</v>
          </cell>
          <cell r="Q72">
            <v>22111</v>
          </cell>
          <cell r="R72">
            <v>49875.5</v>
          </cell>
          <cell r="S72">
            <v>63750.25</v>
          </cell>
          <cell r="T72">
            <v>15538961.163086664</v>
          </cell>
          <cell r="U72">
            <v>3803538.9002910941</v>
          </cell>
          <cell r="V72">
            <v>12646558.131498409</v>
          </cell>
          <cell r="W72">
            <v>12379084.981270606</v>
          </cell>
          <cell r="X72">
            <v>44368143.176146768</v>
          </cell>
          <cell r="Y72">
            <v>13208116.988623664</v>
          </cell>
          <cell r="Z72">
            <v>3233008.06524743</v>
          </cell>
          <cell r="AA72">
            <v>10912358.332514323</v>
          </cell>
          <cell r="AB72">
            <v>11310404.741116423</v>
          </cell>
          <cell r="AC72">
            <v>38663888.127501845</v>
          </cell>
          <cell r="AI72">
            <v>13208116.988623664</v>
          </cell>
          <cell r="AJ72">
            <v>-125076.1898374891</v>
          </cell>
          <cell r="AK72">
            <v>-13429.002734910129</v>
          </cell>
          <cell r="AL72">
            <v>-6085.5473463753715</v>
          </cell>
          <cell r="AM72">
            <v>-2548.3987626230519</v>
          </cell>
          <cell r="AN72">
            <v>13060977.849942267</v>
          </cell>
          <cell r="AO72">
            <v>13088290.363741715</v>
          </cell>
          <cell r="AP72">
            <v>13088290</v>
          </cell>
          <cell r="AQ72">
            <v>3552</v>
          </cell>
          <cell r="AR72">
            <v>3233008.06524743</v>
          </cell>
          <cell r="AS72">
            <v>-29837.741777993659</v>
          </cell>
          <cell r="AT72">
            <v>-777.17502066820305</v>
          </cell>
          <cell r="AU72">
            <v>-1489.5858106967632</v>
          </cell>
          <cell r="AV72">
            <v>-623.78261489682882</v>
          </cell>
          <cell r="AW72">
            <v>3200279.7800231744</v>
          </cell>
          <cell r="AX72">
            <v>3207281.5366235087</v>
          </cell>
          <cell r="AY72">
            <v>3207290</v>
          </cell>
          <cell r="AZ72">
            <v>870</v>
          </cell>
          <cell r="BA72">
            <v>10912358.332514323</v>
          </cell>
          <cell r="BB72">
            <v>-103336.16847487456</v>
          </cell>
          <cell r="BC72">
            <v>-11094.850993360595</v>
          </cell>
          <cell r="BD72">
            <v>-5027.7926331457829</v>
          </cell>
          <cell r="BE72">
            <v>-2105.450799370657</v>
          </cell>
          <cell r="BF72">
            <v>10790794.069613572</v>
          </cell>
          <cell r="BG72">
            <v>10806975.508729639</v>
          </cell>
          <cell r="BH72">
            <v>10806969</v>
          </cell>
          <cell r="BI72">
            <v>2933</v>
          </cell>
          <cell r="BJ72">
            <v>11310404.741116423</v>
          </cell>
          <cell r="BK72">
            <v>-107105.5269844432</v>
          </cell>
          <cell r="BL72">
            <v>-11499.554125104716</v>
          </cell>
          <cell r="BM72">
            <v>-5211.1897265913622</v>
          </cell>
          <cell r="BN72">
            <v>-2182.250616939039</v>
          </cell>
          <cell r="BO72">
            <v>11184406.219663344</v>
          </cell>
          <cell r="BP72">
            <v>11199875.616939925</v>
          </cell>
          <cell r="BQ72">
            <v>11199876</v>
          </cell>
          <cell r="BR72">
            <v>3039</v>
          </cell>
          <cell r="BT72">
            <v>38302425</v>
          </cell>
          <cell r="BU72">
            <v>10394</v>
          </cell>
          <cell r="BV72">
            <v>33031593.300000001</v>
          </cell>
          <cell r="BW72">
            <v>5270831.6999999993</v>
          </cell>
          <cell r="BX72">
            <v>38860698</v>
          </cell>
          <cell r="BY72">
            <v>0</v>
          </cell>
          <cell r="BZ72">
            <v>0</v>
          </cell>
          <cell r="CA72">
            <v>0</v>
          </cell>
          <cell r="CB72">
            <v>216482</v>
          </cell>
          <cell r="CC72">
            <v>5054349.6999999993</v>
          </cell>
          <cell r="CD72">
            <v>0</v>
          </cell>
          <cell r="CE72">
            <v>-140990.2728365738</v>
          </cell>
          <cell r="CF72">
            <v>37944950</v>
          </cell>
          <cell r="CG72" t="b">
            <v>1</v>
          </cell>
          <cell r="CH72" t="str">
            <v>GWINNETT COUNTY SCHOOL DISTRICT</v>
          </cell>
          <cell r="CI72">
            <v>0</v>
          </cell>
          <cell r="CJ72">
            <v>0</v>
          </cell>
        </row>
        <row r="73">
          <cell r="A73">
            <v>668</v>
          </cell>
          <cell r="B73" t="str">
            <v>HABERSHAM COUNTY SCHOOL DISTRICT</v>
          </cell>
          <cell r="C73">
            <v>1384</v>
          </cell>
          <cell r="D73">
            <v>0</v>
          </cell>
          <cell r="E73">
            <v>0</v>
          </cell>
          <cell r="F73">
            <v>42</v>
          </cell>
          <cell r="G73">
            <v>0</v>
          </cell>
          <cell r="H73">
            <v>1426</v>
          </cell>
          <cell r="I73">
            <v>7551</v>
          </cell>
          <cell r="J73">
            <v>0.18884915905178123</v>
          </cell>
          <cell r="K73">
            <v>0.9</v>
          </cell>
          <cell r="L73">
            <v>0</v>
          </cell>
          <cell r="M73">
            <v>0.9</v>
          </cell>
          <cell r="N73">
            <v>0</v>
          </cell>
          <cell r="O73">
            <v>1426</v>
          </cell>
          <cell r="P73">
            <v>1426</v>
          </cell>
          <cell r="Q73">
            <v>1426</v>
          </cell>
          <cell r="R73">
            <v>1793.5</v>
          </cell>
          <cell r="S73">
            <v>1793.5</v>
          </cell>
          <cell r="T73">
            <v>722407.39045204734</v>
          </cell>
          <cell r="U73">
            <v>176826.78929460261</v>
          </cell>
          <cell r="V73">
            <v>314382.71121957473</v>
          </cell>
          <cell r="W73">
            <v>307733.63794159674</v>
          </cell>
          <cell r="X73">
            <v>1521350.5289078215</v>
          </cell>
          <cell r="Y73">
            <v>825347.23046501295</v>
          </cell>
          <cell r="Z73">
            <v>204023.53171328595</v>
          </cell>
          <cell r="AA73">
            <v>392403.37779800582</v>
          </cell>
          <cell r="AB73">
            <v>318198.13888090337</v>
          </cell>
          <cell r="AC73">
            <v>1739972.2788572081</v>
          </cell>
          <cell r="AI73">
            <v>825347.23046501295</v>
          </cell>
          <cell r="AJ73">
            <v>-19313.342616448273</v>
          </cell>
          <cell r="AK73">
            <v>-1612.8128256109469</v>
          </cell>
          <cell r="AL73">
            <v>-240.07940339873701</v>
          </cell>
          <cell r="AM73">
            <v>0</v>
          </cell>
          <cell r="AN73">
            <v>804180.995619555</v>
          </cell>
          <cell r="AO73">
            <v>805862.66178517137</v>
          </cell>
          <cell r="AP73">
            <v>805863</v>
          </cell>
          <cell r="AQ73">
            <v>0</v>
          </cell>
          <cell r="AR73">
            <v>204023.53171328595</v>
          </cell>
          <cell r="AS73">
            <v>-4774.2043885897874</v>
          </cell>
          <cell r="AT73">
            <v>-398.68282890855124</v>
          </cell>
          <cell r="AU73">
            <v>-59.346958425524598</v>
          </cell>
          <cell r="AV73">
            <v>0</v>
          </cell>
          <cell r="AW73">
            <v>198791.29753736209</v>
          </cell>
          <cell r="AX73">
            <v>199226.22459852396</v>
          </cell>
          <cell r="AY73">
            <v>199226</v>
          </cell>
          <cell r="AZ73">
            <v>0</v>
          </cell>
          <cell r="BA73">
            <v>392403.37779800582</v>
          </cell>
          <cell r="BB73">
            <v>-9182.3424124105568</v>
          </cell>
          <cell r="BC73">
            <v>-766.79629756449492</v>
          </cell>
          <cell r="BD73">
            <v>-114.14343606667981</v>
          </cell>
          <cell r="BE73">
            <v>0</v>
          </cell>
          <cell r="BF73">
            <v>382340.09565196407</v>
          </cell>
          <cell r="BG73">
            <v>382913.43742269109</v>
          </cell>
          <cell r="BH73">
            <v>382913</v>
          </cell>
          <cell r="BI73">
            <v>0</v>
          </cell>
          <cell r="BJ73">
            <v>318198.13888090337</v>
          </cell>
          <cell r="BK73">
            <v>-7445.9202736533434</v>
          </cell>
          <cell r="BL73">
            <v>-621.79167813226093</v>
          </cell>
          <cell r="BM73">
            <v>-92.558400301500853</v>
          </cell>
          <cell r="BN73">
            <v>0</v>
          </cell>
          <cell r="BO73">
            <v>310037.86852881627</v>
          </cell>
          <cell r="BP73">
            <v>310466.68869725976</v>
          </cell>
          <cell r="BQ73">
            <v>310467</v>
          </cell>
          <cell r="BR73">
            <v>0</v>
          </cell>
          <cell r="BT73">
            <v>1698469</v>
          </cell>
          <cell r="BU73">
            <v>0</v>
          </cell>
          <cell r="BV73">
            <v>1322289</v>
          </cell>
          <cell r="BW73">
            <v>376180</v>
          </cell>
          <cell r="BX73">
            <v>1469210</v>
          </cell>
          <cell r="BY73">
            <v>229259</v>
          </cell>
          <cell r="BZ73">
            <v>229259</v>
          </cell>
          <cell r="CA73">
            <v>134521</v>
          </cell>
          <cell r="CB73">
            <v>15450</v>
          </cell>
          <cell r="CC73">
            <v>226209</v>
          </cell>
          <cell r="CD73">
            <v>0</v>
          </cell>
          <cell r="CE73">
            <v>-6310.0637116756152</v>
          </cell>
          <cell r="CF73">
            <v>1542188</v>
          </cell>
          <cell r="CG73" t="b">
            <v>1</v>
          </cell>
          <cell r="CH73" t="str">
            <v>HABERSHAM COUNTY SCHOOL DISTRICT</v>
          </cell>
          <cell r="CI73">
            <v>0</v>
          </cell>
          <cell r="CJ73">
            <v>0</v>
          </cell>
        </row>
        <row r="74">
          <cell r="A74">
            <v>669</v>
          </cell>
          <cell r="B74" t="str">
            <v>HALL COUNTY SCHOOL DISTRICT</v>
          </cell>
          <cell r="C74">
            <v>5221</v>
          </cell>
          <cell r="D74">
            <v>51</v>
          </cell>
          <cell r="E74">
            <v>0</v>
          </cell>
          <cell r="F74">
            <v>85</v>
          </cell>
          <cell r="G74">
            <v>0</v>
          </cell>
          <cell r="H74">
            <v>5357</v>
          </cell>
          <cell r="I74">
            <v>30470</v>
          </cell>
          <cell r="J74">
            <v>0.17581227436823105</v>
          </cell>
          <cell r="K74">
            <v>0.9</v>
          </cell>
          <cell r="L74">
            <v>0</v>
          </cell>
          <cell r="M74">
            <v>0.9</v>
          </cell>
          <cell r="N74">
            <v>0</v>
          </cell>
          <cell r="O74">
            <v>5357</v>
          </cell>
          <cell r="P74">
            <v>5357</v>
          </cell>
          <cell r="Q74">
            <v>5357</v>
          </cell>
          <cell r="R74">
            <v>9237.5</v>
          </cell>
          <cell r="S74">
            <v>10011.25</v>
          </cell>
          <cell r="T74">
            <v>2723717.0893697534</v>
          </cell>
          <cell r="U74">
            <v>666693.43985747697</v>
          </cell>
          <cell r="V74">
            <v>1631838.9797724113</v>
          </cell>
          <cell r="W74">
            <v>1597325.5505969361</v>
          </cell>
          <cell r="X74">
            <v>6619575.0595965777</v>
          </cell>
          <cell r="Y74">
            <v>3100550.5705477362</v>
          </cell>
          <cell r="Z74">
            <v>766447.44697620801</v>
          </cell>
          <cell r="AA74">
            <v>2021090.7178193913</v>
          </cell>
          <cell r="AB74">
            <v>1776170.1242662077</v>
          </cell>
          <cell r="AC74">
            <v>7664258.8596095424</v>
          </cell>
          <cell r="AI74">
            <v>3100550.5705477362</v>
          </cell>
          <cell r="AJ74">
            <v>-31196.254307389841</v>
          </cell>
          <cell r="AK74">
            <v>0</v>
          </cell>
          <cell r="AL74">
            <v>-968.77492008469244</v>
          </cell>
          <cell r="AM74">
            <v>-1043.6589254709077</v>
          </cell>
          <cell r="AN74">
            <v>3067341.8823947906</v>
          </cell>
          <cell r="AO74">
            <v>3073756.1661071624</v>
          </cell>
          <cell r="AP74">
            <v>3073756</v>
          </cell>
          <cell r="AQ74">
            <v>29263</v>
          </cell>
          <cell r="AR74">
            <v>766447.44697620801</v>
          </cell>
          <cell r="AS74">
            <v>-7711.6269917492564</v>
          </cell>
          <cell r="AT74">
            <v>0</v>
          </cell>
          <cell r="AU74">
            <v>-239.4784562608574</v>
          </cell>
          <cell r="AV74">
            <v>-257.98957338076883</v>
          </cell>
          <cell r="AW74">
            <v>758238.35195481707</v>
          </cell>
          <cell r="AX74">
            <v>759897.26953401323</v>
          </cell>
          <cell r="AY74">
            <v>759897</v>
          </cell>
          <cell r="AZ74">
            <v>7234</v>
          </cell>
          <cell r="BA74">
            <v>2021090.7178193913</v>
          </cell>
          <cell r="BB74">
            <v>-20335.246459231425</v>
          </cell>
          <cell r="BC74">
            <v>0</v>
          </cell>
          <cell r="BD74">
            <v>-631.49494068516412</v>
          </cell>
          <cell r="BE74">
            <v>-680.30800299637826</v>
          </cell>
          <cell r="BF74">
            <v>1999443.6684164782</v>
          </cell>
          <cell r="BG74">
            <v>2002441.9534155026</v>
          </cell>
          <cell r="BH74">
            <v>2002442</v>
          </cell>
          <cell r="BI74">
            <v>19064</v>
          </cell>
          <cell r="BJ74">
            <v>1776170.1242662077</v>
          </cell>
          <cell r="BK74">
            <v>-17870.972793070185</v>
          </cell>
          <cell r="BL74">
            <v>0</v>
          </cell>
          <cell r="BM74">
            <v>-554.96887763673442</v>
          </cell>
          <cell r="BN74">
            <v>-597.86665663631663</v>
          </cell>
          <cell r="BO74">
            <v>1757146.3159388644</v>
          </cell>
          <cell r="BP74">
            <v>1759576.6635049738</v>
          </cell>
          <cell r="BQ74">
            <v>1759577</v>
          </cell>
          <cell r="BR74">
            <v>16752</v>
          </cell>
          <cell r="BT74">
            <v>7595672</v>
          </cell>
          <cell r="BU74">
            <v>72313</v>
          </cell>
          <cell r="BV74">
            <v>5601366</v>
          </cell>
          <cell r="BW74">
            <v>1994306</v>
          </cell>
          <cell r="BX74">
            <v>6223740</v>
          </cell>
          <cell r="BY74">
            <v>1371932</v>
          </cell>
          <cell r="BZ74">
            <v>1371932</v>
          </cell>
          <cell r="CA74">
            <v>805003</v>
          </cell>
          <cell r="CB74">
            <v>81908</v>
          </cell>
          <cell r="CC74">
            <v>1107395</v>
          </cell>
          <cell r="CD74">
            <v>0</v>
          </cell>
          <cell r="CE74">
            <v>-30890.60560804839</v>
          </cell>
          <cell r="CF74">
            <v>6677870</v>
          </cell>
          <cell r="CG74" t="b">
            <v>1</v>
          </cell>
          <cell r="CH74" t="str">
            <v>HALL COUNTY SCHOOL DISTRICT</v>
          </cell>
          <cell r="CI74">
            <v>0</v>
          </cell>
          <cell r="CJ74">
            <v>0</v>
          </cell>
        </row>
        <row r="75">
          <cell r="A75">
            <v>670</v>
          </cell>
          <cell r="B75" t="str">
            <v>HANCOCK COUNTY SCHOOL DISTRICT</v>
          </cell>
          <cell r="C75">
            <v>415</v>
          </cell>
          <cell r="D75">
            <v>2</v>
          </cell>
          <cell r="E75">
            <v>0</v>
          </cell>
          <cell r="F75">
            <v>7</v>
          </cell>
          <cell r="G75">
            <v>0</v>
          </cell>
          <cell r="H75">
            <v>424</v>
          </cell>
          <cell r="I75">
            <v>979</v>
          </cell>
          <cell r="J75">
            <v>0.43309499489274772</v>
          </cell>
          <cell r="K75">
            <v>0.95</v>
          </cell>
          <cell r="L75">
            <v>0.95</v>
          </cell>
          <cell r="M75">
            <v>0</v>
          </cell>
          <cell r="N75">
            <v>0</v>
          </cell>
          <cell r="O75">
            <v>424</v>
          </cell>
          <cell r="P75">
            <v>424</v>
          </cell>
          <cell r="Q75">
            <v>424</v>
          </cell>
          <cell r="R75">
            <v>917.034175</v>
          </cell>
          <cell r="S75">
            <v>1138.59655</v>
          </cell>
          <cell r="T75">
            <v>238166.97269208092</v>
          </cell>
          <cell r="U75">
            <v>58297.162589661377</v>
          </cell>
          <cell r="V75">
            <v>182072.85368621905</v>
          </cell>
          <cell r="W75">
            <v>177868.93274310895</v>
          </cell>
          <cell r="X75">
            <v>656405.92171107035</v>
          </cell>
          <cell r="Y75">
            <v>245404.7866179281</v>
          </cell>
          <cell r="Z75">
            <v>60663.378293431429</v>
          </cell>
          <cell r="AA75">
            <v>200639.7032763912</v>
          </cell>
          <cell r="AB75">
            <v>202006.85985292296</v>
          </cell>
          <cell r="AC75">
            <v>708714.72804067377</v>
          </cell>
          <cell r="AI75">
            <v>245404.7866179281</v>
          </cell>
          <cell r="AJ75">
            <v>-2504.1304756931436</v>
          </cell>
          <cell r="AK75">
            <v>0</v>
          </cell>
          <cell r="AL75">
            <v>-31.12670320849735</v>
          </cell>
          <cell r="AM75">
            <v>-192.71996593142484</v>
          </cell>
          <cell r="AN75">
            <v>242676.80947309503</v>
          </cell>
          <cell r="AO75">
            <v>243184.28401165488</v>
          </cell>
          <cell r="AP75">
            <v>243184</v>
          </cell>
          <cell r="AQ75">
            <v>1147</v>
          </cell>
          <cell r="AR75">
            <v>60663.378293431429</v>
          </cell>
          <cell r="AS75">
            <v>-619.01406421868808</v>
          </cell>
          <cell r="AT75">
            <v>0</v>
          </cell>
          <cell r="AU75">
            <v>-7.6944341542297128</v>
          </cell>
          <cell r="AV75">
            <v>-47.639837670310349</v>
          </cell>
          <cell r="AW75">
            <v>59989.0299573882</v>
          </cell>
          <cell r="AX75">
            <v>60120.277415524113</v>
          </cell>
          <cell r="AY75">
            <v>60120</v>
          </cell>
          <cell r="AZ75">
            <v>284</v>
          </cell>
          <cell r="BA75">
            <v>200639.7032763912</v>
          </cell>
          <cell r="BB75">
            <v>-2047.3439109835833</v>
          </cell>
          <cell r="BC75">
            <v>0</v>
          </cell>
          <cell r="BD75">
            <v>-25.448780285807814</v>
          </cell>
          <cell r="BE75">
            <v>-157.56529166694116</v>
          </cell>
          <cell r="BF75">
            <v>198409.34529345485</v>
          </cell>
          <cell r="BG75">
            <v>198706.87193701905</v>
          </cell>
          <cell r="BH75">
            <v>198707</v>
          </cell>
          <cell r="BI75">
            <v>937</v>
          </cell>
          <cell r="BJ75">
            <v>202006.85985292296</v>
          </cell>
          <cell r="BK75">
            <v>-2061.2944882951319</v>
          </cell>
          <cell r="BL75">
            <v>0</v>
          </cell>
          <cell r="BM75">
            <v>-25.622187975135017</v>
          </cell>
          <cell r="BN75">
            <v>-158.63893970976576</v>
          </cell>
          <cell r="BO75">
            <v>199761.30423694293</v>
          </cell>
          <cell r="BP75">
            <v>200037.59847331428</v>
          </cell>
          <cell r="BQ75">
            <v>200038</v>
          </cell>
          <cell r="BR75">
            <v>944</v>
          </cell>
          <cell r="BT75">
            <v>702049</v>
          </cell>
          <cell r="BU75">
            <v>3312</v>
          </cell>
          <cell r="BV75">
            <v>560044.94999999995</v>
          </cell>
          <cell r="BW75">
            <v>142004.05000000005</v>
          </cell>
          <cell r="BX75">
            <v>589521</v>
          </cell>
          <cell r="BY75">
            <v>112528</v>
          </cell>
          <cell r="BZ75">
            <v>112528</v>
          </cell>
          <cell r="CA75">
            <v>66028</v>
          </cell>
          <cell r="CB75">
            <v>5832</v>
          </cell>
          <cell r="CC75">
            <v>70144.050000000047</v>
          </cell>
          <cell r="CD75">
            <v>0</v>
          </cell>
          <cell r="CE75">
            <v>-1956.6570052250804</v>
          </cell>
          <cell r="CF75">
            <v>628232</v>
          </cell>
          <cell r="CG75" t="b">
            <v>1</v>
          </cell>
          <cell r="CH75" t="str">
            <v>HANCOCK COUNTY SCHOOL DISTRICT</v>
          </cell>
          <cell r="CI75">
            <v>0</v>
          </cell>
          <cell r="CJ75">
            <v>0</v>
          </cell>
        </row>
        <row r="76">
          <cell r="A76">
            <v>671</v>
          </cell>
          <cell r="B76" t="str">
            <v>HARALSON COUNTY SCHOOL DISTRICT</v>
          </cell>
          <cell r="C76">
            <v>867</v>
          </cell>
          <cell r="D76">
            <v>10</v>
          </cell>
          <cell r="E76">
            <v>0</v>
          </cell>
          <cell r="F76">
            <v>33</v>
          </cell>
          <cell r="G76">
            <v>0</v>
          </cell>
          <cell r="H76">
            <v>910</v>
          </cell>
          <cell r="I76">
            <v>4035</v>
          </cell>
          <cell r="J76">
            <v>0.2255266418835192</v>
          </cell>
          <cell r="K76">
            <v>0.9</v>
          </cell>
          <cell r="L76">
            <v>0</v>
          </cell>
          <cell r="M76">
            <v>0.9</v>
          </cell>
          <cell r="N76">
            <v>0</v>
          </cell>
          <cell r="O76">
            <v>910</v>
          </cell>
          <cell r="P76">
            <v>910</v>
          </cell>
          <cell r="Q76">
            <v>910</v>
          </cell>
          <cell r="R76">
            <v>1134.4063749999998</v>
          </cell>
          <cell r="S76">
            <v>1077.4657499999998</v>
          </cell>
          <cell r="T76">
            <v>491867.31267741841</v>
          </cell>
          <cell r="U76">
            <v>120396.4948438407</v>
          </cell>
          <cell r="V76">
            <v>212499.19719741688</v>
          </cell>
          <cell r="W76">
            <v>208004.92100711362</v>
          </cell>
          <cell r="X76">
            <v>1032767.9257257896</v>
          </cell>
          <cell r="Y76">
            <v>526694.23542998696</v>
          </cell>
          <cell r="Z76">
            <v>130197.34492222313</v>
          </cell>
          <cell r="AA76">
            <v>248198.99266550955</v>
          </cell>
          <cell r="AB76">
            <v>191161.19116694541</v>
          </cell>
          <cell r="AC76">
            <v>1096251.7641846652</v>
          </cell>
          <cell r="AI76">
            <v>526694.23542998696</v>
          </cell>
          <cell r="AJ76">
            <v>-4633.1508659204765</v>
          </cell>
          <cell r="AK76">
            <v>-303.4232621842952</v>
          </cell>
          <cell r="AL76">
            <v>-128.29034468466472</v>
          </cell>
          <cell r="AM76">
            <v>-163.35656455244307</v>
          </cell>
          <cell r="AN76">
            <v>521466.0143926451</v>
          </cell>
          <cell r="AO76">
            <v>522556.48004366102</v>
          </cell>
          <cell r="AP76">
            <v>522556</v>
          </cell>
          <cell r="AQ76">
            <v>5742</v>
          </cell>
          <cell r="AR76">
            <v>130197.34492222313</v>
          </cell>
          <cell r="AS76">
            <v>-1145.3019622940815</v>
          </cell>
          <cell r="AT76">
            <v>-75.005383515890358</v>
          </cell>
          <cell r="AU76">
            <v>-31.713015130047896</v>
          </cell>
          <cell r="AV76">
            <v>-40.381286806718919</v>
          </cell>
          <cell r="AW76">
            <v>128904.94327447639</v>
          </cell>
          <cell r="AX76">
            <v>129186.9689408015</v>
          </cell>
          <cell r="AY76">
            <v>129187</v>
          </cell>
          <cell r="AZ76">
            <v>1420</v>
          </cell>
          <cell r="BA76">
            <v>248198.99266550955</v>
          </cell>
          <cell r="BB76">
            <v>-2183.3225056089614</v>
          </cell>
          <cell r="BC76">
            <v>-142.98494830486078</v>
          </cell>
          <cell r="BD76">
            <v>-60.455444881506502</v>
          </cell>
          <cell r="BE76">
            <v>-76.980023778149473</v>
          </cell>
          <cell r="BF76">
            <v>245735.24974293608</v>
          </cell>
          <cell r="BG76">
            <v>246103.74440206258</v>
          </cell>
          <cell r="BH76">
            <v>246104</v>
          </cell>
          <cell r="BI76">
            <v>2704</v>
          </cell>
          <cell r="BJ76">
            <v>191161.19116694541</v>
          </cell>
          <cell r="BK76">
            <v>-1681.580277145933</v>
          </cell>
          <cell r="BL76">
            <v>-110.12604339509714</v>
          </cell>
          <cell r="BM76">
            <v>-46.562376148121871</v>
          </cell>
          <cell r="BN76">
            <v>-59.289495430477459</v>
          </cell>
          <cell r="BO76">
            <v>189263.63297482577</v>
          </cell>
          <cell r="BP76">
            <v>189525.40765208571</v>
          </cell>
          <cell r="BQ76">
            <v>189525</v>
          </cell>
          <cell r="BR76">
            <v>2083</v>
          </cell>
          <cell r="BT76">
            <v>1087372</v>
          </cell>
          <cell r="BU76">
            <v>11949</v>
          </cell>
          <cell r="BV76">
            <v>891782.1</v>
          </cell>
          <cell r="BW76">
            <v>195589.90000000002</v>
          </cell>
          <cell r="BX76">
            <v>990869</v>
          </cell>
          <cell r="BY76">
            <v>96503</v>
          </cell>
          <cell r="BZ76">
            <v>96503</v>
          </cell>
          <cell r="CA76">
            <v>56625</v>
          </cell>
          <cell r="CB76">
            <v>8033</v>
          </cell>
          <cell r="CC76">
            <v>130931.90000000002</v>
          </cell>
          <cell r="CD76">
            <v>0</v>
          </cell>
          <cell r="CE76">
            <v>-3652.3243146415066</v>
          </cell>
          <cell r="CF76">
            <v>1019062</v>
          </cell>
          <cell r="CG76" t="b">
            <v>1</v>
          </cell>
          <cell r="CH76" t="str">
            <v>HARALSON COUNTY SCHOOL DISTRICT</v>
          </cell>
          <cell r="CI76">
            <v>0</v>
          </cell>
          <cell r="CJ76">
            <v>0</v>
          </cell>
        </row>
        <row r="77">
          <cell r="A77">
            <v>672</v>
          </cell>
          <cell r="B77" t="str">
            <v>HARRIS COUNTY SCHOOL DISTRICT</v>
          </cell>
          <cell r="C77">
            <v>678</v>
          </cell>
          <cell r="D77">
            <v>34</v>
          </cell>
          <cell r="E77">
            <v>0</v>
          </cell>
          <cell r="F77">
            <v>45</v>
          </cell>
          <cell r="G77">
            <v>0</v>
          </cell>
          <cell r="H77">
            <v>757</v>
          </cell>
          <cell r="I77">
            <v>5699</v>
          </cell>
          <cell r="J77">
            <v>0.13283032110896648</v>
          </cell>
          <cell r="K77">
            <v>0.85</v>
          </cell>
          <cell r="L77">
            <v>0</v>
          </cell>
          <cell r="M77">
            <v>0</v>
          </cell>
          <cell r="N77">
            <v>0.85</v>
          </cell>
          <cell r="O77">
            <v>757</v>
          </cell>
          <cell r="P77">
            <v>0</v>
          </cell>
          <cell r="Q77">
            <v>757</v>
          </cell>
          <cell r="R77">
            <v>790</v>
          </cell>
          <cell r="S77">
            <v>790</v>
          </cell>
          <cell r="T77">
            <v>353764.67604333622</v>
          </cell>
          <cell r="U77">
            <v>0</v>
          </cell>
          <cell r="V77">
            <v>124861.45983067203</v>
          </cell>
          <cell r="W77">
            <v>122220.68803762773</v>
          </cell>
          <cell r="X77">
            <v>600846.8239116359</v>
          </cell>
          <cell r="Y77">
            <v>438140.14969285752</v>
          </cell>
          <cell r="Z77">
            <v>0</v>
          </cell>
          <cell r="AA77">
            <v>172845.64731554201</v>
          </cell>
          <cell r="AB77">
            <v>140159.7600869326</v>
          </cell>
          <cell r="AC77">
            <v>751145.55709533207</v>
          </cell>
          <cell r="AI77">
            <v>438140.14969285752</v>
          </cell>
          <cell r="AJ77">
            <v>-4586.361566611602</v>
          </cell>
          <cell r="AK77">
            <v>0</v>
          </cell>
          <cell r="AL77">
            <v>-181.19620182352037</v>
          </cell>
          <cell r="AM77">
            <v>0</v>
          </cell>
          <cell r="AN77">
            <v>433372.59192442242</v>
          </cell>
          <cell r="AO77">
            <v>434278.84067801712</v>
          </cell>
          <cell r="AP77">
            <v>434279</v>
          </cell>
          <cell r="AQ77">
            <v>19505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172845.64731554201</v>
          </cell>
          <cell r="BB77">
            <v>-1809.312920442974</v>
          </cell>
          <cell r="BC77">
            <v>0</v>
          </cell>
          <cell r="BD77">
            <v>-71.481636223612512</v>
          </cell>
          <cell r="BE77">
            <v>0</v>
          </cell>
          <cell r="BF77">
            <v>170964.85275887544</v>
          </cell>
          <cell r="BG77">
            <v>171221.22474948686</v>
          </cell>
          <cell r="BH77">
            <v>171221</v>
          </cell>
          <cell r="BI77">
            <v>7690</v>
          </cell>
          <cell r="BJ77">
            <v>140159.7600869326</v>
          </cell>
          <cell r="BK77">
            <v>-1467.1637312828757</v>
          </cell>
          <cell r="BL77">
            <v>0</v>
          </cell>
          <cell r="BM77">
            <v>-57.964138173712875</v>
          </cell>
          <cell r="BN77">
            <v>0</v>
          </cell>
          <cell r="BO77">
            <v>138634.632217476</v>
          </cell>
          <cell r="BP77">
            <v>138826.38081458028</v>
          </cell>
          <cell r="BQ77">
            <v>138826</v>
          </cell>
          <cell r="BR77">
            <v>6235</v>
          </cell>
          <cell r="BT77">
            <v>744326</v>
          </cell>
          <cell r="BU77">
            <v>33430</v>
          </cell>
          <cell r="BV77">
            <v>459252.45</v>
          </cell>
          <cell r="BW77">
            <v>285073.55</v>
          </cell>
          <cell r="BX77">
            <v>540297</v>
          </cell>
          <cell r="BY77">
            <v>204029</v>
          </cell>
          <cell r="BZ77">
            <v>204029</v>
          </cell>
          <cell r="CA77">
            <v>119717</v>
          </cell>
          <cell r="CB77">
            <v>11708</v>
          </cell>
          <cell r="CC77">
            <v>153648.54999999999</v>
          </cell>
          <cell r="CD77">
            <v>0</v>
          </cell>
          <cell r="CE77">
            <v>-4286.0016166756241</v>
          </cell>
          <cell r="CF77">
            <v>608615</v>
          </cell>
          <cell r="CG77" t="b">
            <v>1</v>
          </cell>
          <cell r="CH77" t="str">
            <v>HARRIS COUNTY SCHOOL DISTRICT</v>
          </cell>
          <cell r="CI77">
            <v>0</v>
          </cell>
          <cell r="CJ77">
            <v>0</v>
          </cell>
        </row>
        <row r="78">
          <cell r="A78">
            <v>673</v>
          </cell>
          <cell r="B78" t="str">
            <v>HART COUNTY SCHOOL DISTRICT</v>
          </cell>
          <cell r="C78">
            <v>919</v>
          </cell>
          <cell r="D78">
            <v>0</v>
          </cell>
          <cell r="E78">
            <v>0</v>
          </cell>
          <cell r="F78">
            <v>12</v>
          </cell>
          <cell r="G78">
            <v>0</v>
          </cell>
          <cell r="H78">
            <v>931</v>
          </cell>
          <cell r="I78">
            <v>4076</v>
          </cell>
          <cell r="J78">
            <v>0.22841020608439647</v>
          </cell>
          <cell r="K78">
            <v>0.9</v>
          </cell>
          <cell r="L78">
            <v>0</v>
          </cell>
          <cell r="M78">
            <v>0.9</v>
          </cell>
          <cell r="N78">
            <v>0</v>
          </cell>
          <cell r="O78">
            <v>931</v>
          </cell>
          <cell r="P78">
            <v>931</v>
          </cell>
          <cell r="Q78">
            <v>931</v>
          </cell>
          <cell r="R78">
            <v>1175.3166999999999</v>
          </cell>
          <cell r="S78">
            <v>1123.6741999999999</v>
          </cell>
          <cell r="T78">
            <v>571673.23633917782</v>
          </cell>
          <cell r="U78">
            <v>139930.93681427601</v>
          </cell>
          <cell r="V78">
            <v>275952.77943650924</v>
          </cell>
          <cell r="W78">
            <v>270116.48441692255</v>
          </cell>
          <cell r="X78">
            <v>1257673.4370068857</v>
          </cell>
          <cell r="Y78">
            <v>538848.71778606367</v>
          </cell>
          <cell r="Z78">
            <v>133201.89903581291</v>
          </cell>
          <cell r="AA78">
            <v>257149.8428003375</v>
          </cell>
          <cell r="AB78">
            <v>243104.83597523029</v>
          </cell>
          <cell r="AC78">
            <v>1172305.2955974443</v>
          </cell>
          <cell r="AI78">
            <v>538848.71778606367</v>
          </cell>
          <cell r="AJ78">
            <v>-10450.693044199266</v>
          </cell>
          <cell r="AK78">
            <v>0</v>
          </cell>
          <cell r="AL78">
            <v>-129.59391448195626</v>
          </cell>
          <cell r="AM78">
            <v>-347.6229767236531</v>
          </cell>
          <cell r="AN78">
            <v>527920.80785065878</v>
          </cell>
          <cell r="AO78">
            <v>529024.7714677091</v>
          </cell>
          <cell r="AP78">
            <v>529025</v>
          </cell>
          <cell r="AQ78">
            <v>0</v>
          </cell>
          <cell r="AR78">
            <v>133201.89903581291</v>
          </cell>
          <cell r="AS78">
            <v>-2583.3821512040458</v>
          </cell>
          <cell r="AT78">
            <v>0</v>
          </cell>
          <cell r="AU78">
            <v>-32.035253945495732</v>
          </cell>
          <cell r="AV78">
            <v>-85.931429582535699</v>
          </cell>
          <cell r="AW78">
            <v>130500.55020108083</v>
          </cell>
          <cell r="AX78">
            <v>130786.06682822743</v>
          </cell>
          <cell r="AY78">
            <v>130786</v>
          </cell>
          <cell r="AZ78">
            <v>0</v>
          </cell>
          <cell r="BA78">
            <v>257149.8428003375</v>
          </cell>
          <cell r="BB78">
            <v>-4987.2886113786471</v>
          </cell>
          <cell r="BC78">
            <v>0</v>
          </cell>
          <cell r="BD78">
            <v>-61.844917946239434</v>
          </cell>
          <cell r="BE78">
            <v>-165.89293222325773</v>
          </cell>
          <cell r="BF78">
            <v>251934.81633878936</v>
          </cell>
          <cell r="BG78">
            <v>252312.60761767987</v>
          </cell>
          <cell r="BH78">
            <v>252313</v>
          </cell>
          <cell r="BI78">
            <v>0</v>
          </cell>
          <cell r="BJ78">
            <v>243104.83597523029</v>
          </cell>
          <cell r="BK78">
            <v>-4714.8929457900813</v>
          </cell>
          <cell r="BL78">
            <v>0</v>
          </cell>
          <cell r="BM78">
            <v>-58.467073008851862</v>
          </cell>
          <cell r="BN78">
            <v>-156.83219417286818</v>
          </cell>
          <cell r="BO78">
            <v>238174.64376225849</v>
          </cell>
          <cell r="BP78">
            <v>238504.06833010801</v>
          </cell>
          <cell r="BQ78">
            <v>238504</v>
          </cell>
          <cell r="BR78">
            <v>0</v>
          </cell>
          <cell r="BT78">
            <v>1150628</v>
          </cell>
          <cell r="BU78">
            <v>0</v>
          </cell>
          <cell r="BV78">
            <v>972922.5</v>
          </cell>
          <cell r="BW78">
            <v>177705.5</v>
          </cell>
          <cell r="BX78">
            <v>1081025</v>
          </cell>
          <cell r="BY78">
            <v>69603</v>
          </cell>
          <cell r="BZ78">
            <v>69603</v>
          </cell>
          <cell r="CA78">
            <v>40841</v>
          </cell>
          <cell r="CB78">
            <v>7299</v>
          </cell>
          <cell r="CC78">
            <v>129565.5</v>
          </cell>
          <cell r="CD78">
            <v>0</v>
          </cell>
          <cell r="CE78">
            <v>-3614.2088061708728</v>
          </cell>
          <cell r="CF78">
            <v>1098874</v>
          </cell>
          <cell r="CG78" t="b">
            <v>1</v>
          </cell>
          <cell r="CH78" t="str">
            <v>HART COUNTY SCHOOL DISTRICT</v>
          </cell>
          <cell r="CI78">
            <v>0</v>
          </cell>
          <cell r="CJ78">
            <v>0</v>
          </cell>
        </row>
        <row r="79">
          <cell r="A79">
            <v>674</v>
          </cell>
          <cell r="B79" t="str">
            <v>HEARD COUNTY SCHOOL DISTRICT</v>
          </cell>
          <cell r="C79">
            <v>465</v>
          </cell>
          <cell r="D79">
            <v>0</v>
          </cell>
          <cell r="E79">
            <v>0</v>
          </cell>
          <cell r="F79">
            <v>9</v>
          </cell>
          <cell r="G79">
            <v>0</v>
          </cell>
          <cell r="H79">
            <v>474</v>
          </cell>
          <cell r="I79">
            <v>2027</v>
          </cell>
          <cell r="J79">
            <v>0.23384311790823878</v>
          </cell>
          <cell r="K79">
            <v>0.9</v>
          </cell>
          <cell r="L79">
            <v>0</v>
          </cell>
          <cell r="M79">
            <v>0.9</v>
          </cell>
          <cell r="N79">
            <v>0</v>
          </cell>
          <cell r="O79">
            <v>474</v>
          </cell>
          <cell r="P79">
            <v>474</v>
          </cell>
          <cell r="Q79">
            <v>474</v>
          </cell>
          <cell r="R79">
            <v>612.01777500000014</v>
          </cell>
          <cell r="S79">
            <v>591.84215000000017</v>
          </cell>
          <cell r="T79">
            <v>285836.61816958891</v>
          </cell>
          <cell r="U79">
            <v>69965.468407138003</v>
          </cell>
          <cell r="V79">
            <v>140371.45691627517</v>
          </cell>
          <cell r="W79">
            <v>137402.65465754998</v>
          </cell>
          <cell r="X79">
            <v>633576.19815055211</v>
          </cell>
          <cell r="Y79">
            <v>274344.03032287239</v>
          </cell>
          <cell r="Z79">
            <v>67817.078563883246</v>
          </cell>
          <cell r="AA79">
            <v>133904.56770695289</v>
          </cell>
          <cell r="AB79">
            <v>123662.38919179498</v>
          </cell>
          <cell r="AC79">
            <v>599728.0657855036</v>
          </cell>
          <cell r="AI79">
            <v>274344.03032287239</v>
          </cell>
          <cell r="AJ79">
            <v>-409.46870197443639</v>
          </cell>
          <cell r="AK79">
            <v>0</v>
          </cell>
          <cell r="AL79">
            <v>-64.447219002680413</v>
          </cell>
          <cell r="AM79">
            <v>0</v>
          </cell>
          <cell r="AN79">
            <v>273870.11440189526</v>
          </cell>
          <cell r="AO79">
            <v>274442.81893939595</v>
          </cell>
          <cell r="AP79">
            <v>274443</v>
          </cell>
          <cell r="AQ79">
            <v>0</v>
          </cell>
          <cell r="AR79">
            <v>67817.078563883246</v>
          </cell>
          <cell r="AS79">
            <v>-101.21952024460185</v>
          </cell>
          <cell r="AT79">
            <v>0</v>
          </cell>
          <cell r="AU79">
            <v>-15.931172656408199</v>
          </cell>
          <cell r="AV79">
            <v>0</v>
          </cell>
          <cell r="AW79">
            <v>67699.927870982239</v>
          </cell>
          <cell r="AX79">
            <v>67848.045676110327</v>
          </cell>
          <cell r="AY79">
            <v>67848</v>
          </cell>
          <cell r="AZ79">
            <v>0</v>
          </cell>
          <cell r="BA79">
            <v>133904.56770695289</v>
          </cell>
          <cell r="BB79">
            <v>-199.8575637417207</v>
          </cell>
          <cell r="BC79">
            <v>0</v>
          </cell>
          <cell r="BD79">
            <v>-31.456040761349726</v>
          </cell>
          <cell r="BE79">
            <v>0</v>
          </cell>
          <cell r="BF79">
            <v>133673.25410244981</v>
          </cell>
          <cell r="BG79">
            <v>133873.70511733816</v>
          </cell>
          <cell r="BH79">
            <v>133874</v>
          </cell>
          <cell r="BI79">
            <v>0</v>
          </cell>
          <cell r="BJ79">
            <v>123662.38919179498</v>
          </cell>
          <cell r="BK79">
            <v>-184.57073013700742</v>
          </cell>
          <cell r="BL79">
            <v>0</v>
          </cell>
          <cell r="BM79">
            <v>-29.050010927006007</v>
          </cell>
          <cell r="BN79">
            <v>0</v>
          </cell>
          <cell r="BO79">
            <v>123448.76845073096</v>
          </cell>
          <cell r="BP79">
            <v>123619.51314695913</v>
          </cell>
          <cell r="BQ79">
            <v>123620</v>
          </cell>
          <cell r="BR79">
            <v>0</v>
          </cell>
          <cell r="BT79">
            <v>599785</v>
          </cell>
          <cell r="BU79">
            <v>0</v>
          </cell>
          <cell r="BV79">
            <v>483845.4</v>
          </cell>
          <cell r="BW79">
            <v>115939.59999999998</v>
          </cell>
          <cell r="BX79">
            <v>537606</v>
          </cell>
          <cell r="BY79">
            <v>62179</v>
          </cell>
          <cell r="BZ79">
            <v>62179</v>
          </cell>
          <cell r="CA79">
            <v>36485</v>
          </cell>
          <cell r="CB79">
            <v>4762</v>
          </cell>
          <cell r="CC79">
            <v>74692.599999999977</v>
          </cell>
          <cell r="CD79">
            <v>0</v>
          </cell>
          <cell r="CE79">
            <v>-2083.5380766932435</v>
          </cell>
          <cell r="CF79">
            <v>556454</v>
          </cell>
          <cell r="CG79" t="b">
            <v>1</v>
          </cell>
          <cell r="CH79" t="str">
            <v>HEARD COUNTY SCHOOL DISTRICT</v>
          </cell>
          <cell r="CI79">
            <v>0</v>
          </cell>
          <cell r="CJ79">
            <v>0</v>
          </cell>
        </row>
        <row r="80">
          <cell r="A80">
            <v>675</v>
          </cell>
          <cell r="B80" t="str">
            <v>HENRY COUNTY SCHOOL DISTRICT</v>
          </cell>
          <cell r="C80">
            <v>5254</v>
          </cell>
          <cell r="D80">
            <v>20</v>
          </cell>
          <cell r="E80">
            <v>0</v>
          </cell>
          <cell r="F80">
            <v>233</v>
          </cell>
          <cell r="G80">
            <v>0</v>
          </cell>
          <cell r="H80">
            <v>5507</v>
          </cell>
          <cell r="I80">
            <v>45474</v>
          </cell>
          <cell r="J80">
            <v>0.12110216827197959</v>
          </cell>
          <cell r="K80">
            <v>0.85</v>
          </cell>
          <cell r="L80">
            <v>0</v>
          </cell>
          <cell r="M80">
            <v>0</v>
          </cell>
          <cell r="N80">
            <v>0.85</v>
          </cell>
          <cell r="O80">
            <v>5507</v>
          </cell>
          <cell r="P80">
            <v>0</v>
          </cell>
          <cell r="Q80">
            <v>5507</v>
          </cell>
          <cell r="R80">
            <v>9537.5</v>
          </cell>
          <cell r="S80">
            <v>10348.75</v>
          </cell>
          <cell r="T80">
            <v>3352232.9283074769</v>
          </cell>
          <cell r="U80">
            <v>577889.27077393199</v>
          </cell>
          <cell r="V80">
            <v>2075499.1519351003</v>
          </cell>
          <cell r="W80">
            <v>2031602.7014026686</v>
          </cell>
          <cell r="X80">
            <v>8037224.0524191782</v>
          </cell>
          <cell r="Y80">
            <v>3187368.3016625708</v>
          </cell>
          <cell r="Z80">
            <v>491205.88015784218</v>
          </cell>
          <cell r="AA80">
            <v>2086728.3054075721</v>
          </cell>
          <cell r="AB80">
            <v>1836048.502784359</v>
          </cell>
          <cell r="AC80">
            <v>7601350.9900123449</v>
          </cell>
          <cell r="AI80">
            <v>3187368.3016625708</v>
          </cell>
          <cell r="AJ80">
            <v>-48100.76622930076</v>
          </cell>
          <cell r="AK80">
            <v>0</v>
          </cell>
          <cell r="AL80">
            <v>-1445.8178771227872</v>
          </cell>
          <cell r="AM80">
            <v>-1402.7268982574817</v>
          </cell>
          <cell r="AN80">
            <v>3136418.9906578897</v>
          </cell>
          <cell r="AO80">
            <v>3142977.7252294798</v>
          </cell>
          <cell r="AP80">
            <v>3142978</v>
          </cell>
          <cell r="AQ80">
            <v>11414</v>
          </cell>
          <cell r="AR80">
            <v>491205.88015784218</v>
          </cell>
          <cell r="AS80">
            <v>-7412.8174016181183</v>
          </cell>
          <cell r="AT80">
            <v>0</v>
          </cell>
          <cell r="AU80">
            <v>-222.81524306732783</v>
          </cell>
          <cell r="AV80">
            <v>-216.17448486271289</v>
          </cell>
          <cell r="AW80">
            <v>483354.07302829402</v>
          </cell>
          <cell r="AX80">
            <v>484411.58293484972</v>
          </cell>
          <cell r="AY80">
            <v>484412</v>
          </cell>
          <cell r="AZ80">
            <v>1759</v>
          </cell>
          <cell r="BA80">
            <v>2086728.3054075721</v>
          </cell>
          <cell r="BB80">
            <v>-31490.942025783032</v>
          </cell>
          <cell r="BC80">
            <v>0</v>
          </cell>
          <cell r="BD80">
            <v>-946.55803883181215</v>
          </cell>
          <cell r="BE80">
            <v>-918.34693901662945</v>
          </cell>
          <cell r="BF80">
            <v>2053372.4584039405</v>
          </cell>
          <cell r="BG80">
            <v>2056451.6128390932</v>
          </cell>
          <cell r="BH80">
            <v>2056452</v>
          </cell>
          <cell r="BI80">
            <v>7469</v>
          </cell>
          <cell r="BJ80">
            <v>1836048.502784359</v>
          </cell>
          <cell r="BK80">
            <v>-27707.918087791026</v>
          </cell>
          <cell r="BL80">
            <v>0</v>
          </cell>
          <cell r="BM80">
            <v>-832.84750846191378</v>
          </cell>
          <cell r="BN80">
            <v>-808.02542336183683</v>
          </cell>
          <cell r="BO80">
            <v>1806699.7117647443</v>
          </cell>
          <cell r="BP80">
            <v>1809198.5977182635</v>
          </cell>
          <cell r="BQ80">
            <v>1809199</v>
          </cell>
          <cell r="BR80">
            <v>6571</v>
          </cell>
          <cell r="BT80">
            <v>7493041</v>
          </cell>
          <cell r="BU80">
            <v>27213</v>
          </cell>
          <cell r="BV80">
            <v>6039215.1499999994</v>
          </cell>
          <cell r="BW80">
            <v>1453825.8500000006</v>
          </cell>
          <cell r="BX80">
            <v>7104959</v>
          </cell>
          <cell r="BY80">
            <v>388082</v>
          </cell>
          <cell r="BZ80">
            <v>388082</v>
          </cell>
          <cell r="CA80">
            <v>227713</v>
          </cell>
          <cell r="CB80">
            <v>59710</v>
          </cell>
          <cell r="CC80">
            <v>1166402.8500000006</v>
          </cell>
          <cell r="CD80">
            <v>0</v>
          </cell>
          <cell r="CE80">
            <v>-32536.620103444249</v>
          </cell>
          <cell r="CF80">
            <v>7173081</v>
          </cell>
          <cell r="CG80" t="b">
            <v>1</v>
          </cell>
          <cell r="CH80" t="str">
            <v>HENRY COUNTY SCHOOL DISTRICT</v>
          </cell>
          <cell r="CI80">
            <v>0</v>
          </cell>
          <cell r="CJ80">
            <v>0</v>
          </cell>
        </row>
        <row r="81">
          <cell r="A81">
            <v>676</v>
          </cell>
          <cell r="B81" t="str">
            <v>HOUSTON COUNTY SCHOOL DISTRICT</v>
          </cell>
          <cell r="C81">
            <v>4949</v>
          </cell>
          <cell r="D81">
            <v>10</v>
          </cell>
          <cell r="E81">
            <v>0</v>
          </cell>
          <cell r="F81">
            <v>102</v>
          </cell>
          <cell r="G81">
            <v>0</v>
          </cell>
          <cell r="H81">
            <v>5061</v>
          </cell>
          <cell r="I81">
            <v>29519</v>
          </cell>
          <cell r="J81">
            <v>0.17144889732036994</v>
          </cell>
          <cell r="K81">
            <v>0.9</v>
          </cell>
          <cell r="L81">
            <v>0</v>
          </cell>
          <cell r="M81">
            <v>0.9</v>
          </cell>
          <cell r="N81">
            <v>0</v>
          </cell>
          <cell r="O81">
            <v>5061</v>
          </cell>
          <cell r="P81">
            <v>5061</v>
          </cell>
          <cell r="Q81">
            <v>5061</v>
          </cell>
          <cell r="R81">
            <v>8645.5</v>
          </cell>
          <cell r="S81">
            <v>9345.25</v>
          </cell>
          <cell r="T81">
            <v>3114474.680141767</v>
          </cell>
          <cell r="U81">
            <v>762343.47171363817</v>
          </cell>
          <cell r="V81">
            <v>1907694.2466825899</v>
          </cell>
          <cell r="W81">
            <v>1867347.2479912082</v>
          </cell>
          <cell r="X81">
            <v>7651859.6465292033</v>
          </cell>
          <cell r="Y81">
            <v>2929230.2478144667</v>
          </cell>
          <cell r="Z81">
            <v>724097.54137513321</v>
          </cell>
          <cell r="AA81">
            <v>1891565.8783120487</v>
          </cell>
          <cell r="AB81">
            <v>1680612.5231920874</v>
          </cell>
          <cell r="AC81">
            <v>7225506.1906937361</v>
          </cell>
          <cell r="AI81">
            <v>2929230.2478144667</v>
          </cell>
          <cell r="AJ81">
            <v>-24071.716388894845</v>
          </cell>
          <cell r="AK81">
            <v>0</v>
          </cell>
          <cell r="AL81">
            <v>-938.5384596645896</v>
          </cell>
          <cell r="AM81">
            <v>-1146.7904881924485</v>
          </cell>
          <cell r="AN81">
            <v>2903073.202477715</v>
          </cell>
          <cell r="AO81">
            <v>2909143.9751116205</v>
          </cell>
          <cell r="AP81">
            <v>2909144</v>
          </cell>
          <cell r="AQ81">
            <v>5748</v>
          </cell>
          <cell r="AR81">
            <v>724097.54137513321</v>
          </cell>
          <cell r="AS81">
            <v>-5950.4611038627609</v>
          </cell>
          <cell r="AT81">
            <v>0</v>
          </cell>
          <cell r="AU81">
            <v>-232.00408763912864</v>
          </cell>
          <cell r="AV81">
            <v>-283.48340783115401</v>
          </cell>
          <cell r="AW81">
            <v>717631.59277580015</v>
          </cell>
          <cell r="AX81">
            <v>719201.66854626616</v>
          </cell>
          <cell r="AY81">
            <v>719202</v>
          </cell>
          <cell r="AZ81">
            <v>1421</v>
          </cell>
          <cell r="BA81">
            <v>1891565.8783120487</v>
          </cell>
          <cell r="BB81">
            <v>-15544.437787917595</v>
          </cell>
          <cell r="BC81">
            <v>0</v>
          </cell>
          <cell r="BD81">
            <v>-606.06615922721153</v>
          </cell>
          <cell r="BE81">
            <v>-740.54600475880659</v>
          </cell>
          <cell r="BF81">
            <v>1874674.8283601452</v>
          </cell>
          <cell r="BG81">
            <v>1877486.0150440754</v>
          </cell>
          <cell r="BH81">
            <v>1877486</v>
          </cell>
          <cell r="BI81">
            <v>3710</v>
          </cell>
          <cell r="BJ81">
            <v>1680612.5231920874</v>
          </cell>
          <cell r="BK81">
            <v>-13810.873367871651</v>
          </cell>
          <cell r="BL81">
            <v>0</v>
          </cell>
          <cell r="BM81">
            <v>-538.47576167376326</v>
          </cell>
          <cell r="BN81">
            <v>-657.95799335739684</v>
          </cell>
          <cell r="BO81">
            <v>1665605.2160691847</v>
          </cell>
          <cell r="BP81">
            <v>1667908.9511345311</v>
          </cell>
          <cell r="BQ81">
            <v>1667909</v>
          </cell>
          <cell r="BR81">
            <v>3296</v>
          </cell>
          <cell r="BT81">
            <v>7173741</v>
          </cell>
          <cell r="BU81">
            <v>14175</v>
          </cell>
          <cell r="BV81">
            <v>5871987</v>
          </cell>
          <cell r="BW81">
            <v>1301754</v>
          </cell>
          <cell r="BX81">
            <v>6524430</v>
          </cell>
          <cell r="BY81">
            <v>649311</v>
          </cell>
          <cell r="BZ81">
            <v>649311</v>
          </cell>
          <cell r="CA81">
            <v>380994</v>
          </cell>
          <cell r="CB81">
            <v>53464</v>
          </cell>
          <cell r="CC81">
            <v>867296</v>
          </cell>
          <cell r="CD81">
            <v>0</v>
          </cell>
          <cell r="CE81">
            <v>-24193.08257797618</v>
          </cell>
          <cell r="CF81">
            <v>6715090</v>
          </cell>
          <cell r="CG81" t="b">
            <v>1</v>
          </cell>
          <cell r="CH81" t="str">
            <v>HOUSTON COUNTY SCHOOL DISTRICT</v>
          </cell>
          <cell r="CI81">
            <v>0</v>
          </cell>
          <cell r="CJ81">
            <v>0</v>
          </cell>
        </row>
        <row r="82">
          <cell r="A82">
            <v>677</v>
          </cell>
          <cell r="B82" t="str">
            <v>IRWIN COUNTY SCHOOL DISTRICT</v>
          </cell>
          <cell r="C82">
            <v>480</v>
          </cell>
          <cell r="D82">
            <v>0</v>
          </cell>
          <cell r="E82">
            <v>0</v>
          </cell>
          <cell r="F82">
            <v>21</v>
          </cell>
          <cell r="G82">
            <v>0</v>
          </cell>
          <cell r="H82">
            <v>501</v>
          </cell>
          <cell r="I82">
            <v>1527</v>
          </cell>
          <cell r="J82">
            <v>0.32809430255402749</v>
          </cell>
          <cell r="K82">
            <v>0.95</v>
          </cell>
          <cell r="L82">
            <v>0.95</v>
          </cell>
          <cell r="M82">
            <v>0</v>
          </cell>
          <cell r="N82">
            <v>0</v>
          </cell>
          <cell r="O82">
            <v>501</v>
          </cell>
          <cell r="P82">
            <v>501</v>
          </cell>
          <cell r="Q82">
            <v>501</v>
          </cell>
          <cell r="R82">
            <v>851.19787499999984</v>
          </cell>
          <cell r="S82">
            <v>938.30234999999993</v>
          </cell>
          <cell r="T82">
            <v>259645.79854030377</v>
          </cell>
          <cell r="U82">
            <v>62609.973384179699</v>
          </cell>
          <cell r="V82">
            <v>154518.78981647047</v>
          </cell>
          <cell r="W82">
            <v>149833.87445160016</v>
          </cell>
          <cell r="X82">
            <v>626608.43619255407</v>
          </cell>
          <cell r="Y82">
            <v>289971.22192354233</v>
          </cell>
          <cell r="Z82">
            <v>71680.076709927234</v>
          </cell>
          <cell r="AA82">
            <v>186235.25025061864</v>
          </cell>
          <cell r="AB82">
            <v>166471.18008228487</v>
          </cell>
          <cell r="AC82">
            <v>714357.72896637302</v>
          </cell>
          <cell r="AI82">
            <v>289971.22192354233</v>
          </cell>
          <cell r="AJ82">
            <v>-3019.9038791620383</v>
          </cell>
          <cell r="AK82">
            <v>0</v>
          </cell>
          <cell r="AL82">
            <v>-48.55002635278391</v>
          </cell>
          <cell r="AM82">
            <v>0</v>
          </cell>
          <cell r="AN82">
            <v>286902.76801802748</v>
          </cell>
          <cell r="AO82">
            <v>287502.72583899769</v>
          </cell>
          <cell r="AP82">
            <v>287503</v>
          </cell>
          <cell r="AQ82">
            <v>0</v>
          </cell>
          <cell r="AR82">
            <v>71680.076709927234</v>
          </cell>
          <cell r="AS82">
            <v>-746.51180996167363</v>
          </cell>
          <cell r="AT82">
            <v>0</v>
          </cell>
          <cell r="AU82">
            <v>-12.001431004605488</v>
          </cell>
          <cell r="AV82">
            <v>0</v>
          </cell>
          <cell r="AW82">
            <v>70921.563468960958</v>
          </cell>
          <cell r="AX82">
            <v>71076.729754179076</v>
          </cell>
          <cell r="AY82">
            <v>71077</v>
          </cell>
          <cell r="AZ82">
            <v>0</v>
          </cell>
          <cell r="BA82">
            <v>186235.25025061864</v>
          </cell>
          <cell r="BB82">
            <v>-1939.5461071542104</v>
          </cell>
          <cell r="BC82">
            <v>0</v>
          </cell>
          <cell r="BD82">
            <v>-31.181460861895125</v>
          </cell>
          <cell r="BE82">
            <v>0</v>
          </cell>
          <cell r="BF82">
            <v>184264.52268260255</v>
          </cell>
          <cell r="BG82">
            <v>184540.83832126678</v>
          </cell>
          <cell r="BH82">
            <v>184541</v>
          </cell>
          <cell r="BI82">
            <v>0</v>
          </cell>
          <cell r="BJ82">
            <v>166471.18008228487</v>
          </cell>
          <cell r="BK82">
            <v>-1733.7132945962826</v>
          </cell>
          <cell r="BL82">
            <v>0</v>
          </cell>
          <cell r="BM82">
            <v>-27.872352733351661</v>
          </cell>
          <cell r="BN82">
            <v>0</v>
          </cell>
          <cell r="BO82">
            <v>164709.59443495524</v>
          </cell>
          <cell r="BP82">
            <v>164937.40788356721</v>
          </cell>
          <cell r="BQ82">
            <v>164937</v>
          </cell>
          <cell r="BR82">
            <v>0</v>
          </cell>
          <cell r="BT82">
            <v>708058</v>
          </cell>
          <cell r="BU82">
            <v>0</v>
          </cell>
          <cell r="BV82">
            <v>576458.1</v>
          </cell>
          <cell r="BW82">
            <v>131599.90000000002</v>
          </cell>
          <cell r="BX82">
            <v>606798</v>
          </cell>
          <cell r="BY82">
            <v>101260</v>
          </cell>
          <cell r="BZ82">
            <v>101260</v>
          </cell>
          <cell r="CA82">
            <v>59416</v>
          </cell>
          <cell r="CB82">
            <v>5405</v>
          </cell>
          <cell r="CC82">
            <v>66778.900000000023</v>
          </cell>
          <cell r="CD82">
            <v>0</v>
          </cell>
          <cell r="CE82">
            <v>-1862.786686628803</v>
          </cell>
          <cell r="CF82">
            <v>641374</v>
          </cell>
          <cell r="CG82" t="b">
            <v>1</v>
          </cell>
          <cell r="CH82" t="str">
            <v>IRWIN COUNTY SCHOOL DISTRICT</v>
          </cell>
          <cell r="CI82">
            <v>0</v>
          </cell>
          <cell r="CJ82">
            <v>0</v>
          </cell>
        </row>
        <row r="83">
          <cell r="A83">
            <v>678</v>
          </cell>
          <cell r="B83" t="str">
            <v>JACKSON COUNTY SCHOOL DISTRICT</v>
          </cell>
          <cell r="C83">
            <v>1166</v>
          </cell>
          <cell r="D83">
            <v>0</v>
          </cell>
          <cell r="E83">
            <v>0</v>
          </cell>
          <cell r="F83">
            <v>31</v>
          </cell>
          <cell r="G83">
            <v>0</v>
          </cell>
          <cell r="H83">
            <v>1197</v>
          </cell>
          <cell r="I83">
            <v>9526</v>
          </cell>
          <cell r="J83">
            <v>0.12565609909720765</v>
          </cell>
          <cell r="K83">
            <v>0.85</v>
          </cell>
          <cell r="L83">
            <v>0</v>
          </cell>
          <cell r="M83">
            <v>0</v>
          </cell>
          <cell r="N83">
            <v>0.85</v>
          </cell>
          <cell r="O83">
            <v>1197</v>
          </cell>
          <cell r="P83">
            <v>0</v>
          </cell>
          <cell r="Q83">
            <v>1197</v>
          </cell>
          <cell r="R83">
            <v>1450</v>
          </cell>
          <cell r="S83">
            <v>1450</v>
          </cell>
          <cell r="T83">
            <v>672360.8307118105</v>
          </cell>
          <cell r="U83">
            <v>142686.47923773399</v>
          </cell>
          <cell r="V83">
            <v>287867.48987452185</v>
          </cell>
          <cell r="W83">
            <v>281779.13008284179</v>
          </cell>
          <cell r="X83">
            <v>1384693.9299069082</v>
          </cell>
          <cell r="Y83">
            <v>692805.49429636751</v>
          </cell>
          <cell r="Z83">
            <v>121283.5073520739</v>
          </cell>
          <cell r="AA83">
            <v>317248.34000953916</v>
          </cell>
          <cell r="AB83">
            <v>257255.2558557624</v>
          </cell>
          <cell r="AC83">
            <v>1388592.597513743</v>
          </cell>
          <cell r="AI83">
            <v>692805.49429636751</v>
          </cell>
          <cell r="AJ83">
            <v>-6559.8638194884434</v>
          </cell>
          <cell r="AK83">
            <v>-17047.666669848481</v>
          </cell>
          <cell r="AL83">
            <v>-302.87331436582809</v>
          </cell>
          <cell r="AM83">
            <v>0</v>
          </cell>
          <cell r="AN83">
            <v>668895.09049266472</v>
          </cell>
          <cell r="AO83">
            <v>670293.85302019969</v>
          </cell>
          <cell r="AP83">
            <v>670294</v>
          </cell>
          <cell r="AQ83">
            <v>0</v>
          </cell>
          <cell r="AR83">
            <v>121283.5073520739</v>
          </cell>
          <cell r="AS83">
            <v>-1148.3790159423706</v>
          </cell>
          <cell r="AT83">
            <v>-2984.3885807923425</v>
          </cell>
          <cell r="AU83">
            <v>-53.021429754887414</v>
          </cell>
          <cell r="AV83">
            <v>0</v>
          </cell>
          <cell r="AW83">
            <v>117097.7183255843</v>
          </cell>
          <cell r="AX83">
            <v>117353.91146447428</v>
          </cell>
          <cell r="AY83">
            <v>117354</v>
          </cell>
          <cell r="AZ83">
            <v>0</v>
          </cell>
          <cell r="BA83">
            <v>317248.34000953916</v>
          </cell>
          <cell r="BB83">
            <v>-3003.8819330308179</v>
          </cell>
          <cell r="BC83">
            <v>-7806.4391760320013</v>
          </cell>
          <cell r="BD83">
            <v>-138.69124452214967</v>
          </cell>
          <cell r="BE83">
            <v>0</v>
          </cell>
          <cell r="BF83">
            <v>306299.32765595417</v>
          </cell>
          <cell r="BG83">
            <v>306758.64176108694</v>
          </cell>
          <cell r="BH83">
            <v>306759</v>
          </cell>
          <cell r="BI83">
            <v>0</v>
          </cell>
          <cell r="BJ83">
            <v>257255.2558557624</v>
          </cell>
          <cell r="BK83">
            <v>-2435.8343851983886</v>
          </cell>
          <cell r="BL83">
            <v>-6330.2065110637768</v>
          </cell>
          <cell r="BM83">
            <v>-112.46410806570937</v>
          </cell>
          <cell r="BN83">
            <v>0</v>
          </cell>
          <cell r="BO83">
            <v>248376.75085143454</v>
          </cell>
          <cell r="BP83">
            <v>248720.28617711252</v>
          </cell>
          <cell r="BQ83">
            <v>248720</v>
          </cell>
          <cell r="BR83">
            <v>0</v>
          </cell>
          <cell r="BT83">
            <v>1343127</v>
          </cell>
          <cell r="BU83">
            <v>0</v>
          </cell>
          <cell r="BV83">
            <v>1054454.75</v>
          </cell>
          <cell r="BW83">
            <v>288672.25</v>
          </cell>
          <cell r="BX83">
            <v>1240535</v>
          </cell>
          <cell r="BY83">
            <v>102592</v>
          </cell>
          <cell r="BZ83">
            <v>102592</v>
          </cell>
          <cell r="CA83">
            <v>60198</v>
          </cell>
          <cell r="CB83">
            <v>11856</v>
          </cell>
          <cell r="CC83">
            <v>216618.25</v>
          </cell>
          <cell r="CD83">
            <v>0</v>
          </cell>
          <cell r="CE83">
            <v>-6042.5312813003738</v>
          </cell>
          <cell r="CF83">
            <v>1265030</v>
          </cell>
          <cell r="CG83" t="b">
            <v>1</v>
          </cell>
          <cell r="CH83" t="str">
            <v>JACKSON COUNTY SCHOOL DISTRICT</v>
          </cell>
          <cell r="CI83">
            <v>0</v>
          </cell>
          <cell r="CJ83">
            <v>0</v>
          </cell>
        </row>
        <row r="84">
          <cell r="A84">
            <v>679</v>
          </cell>
          <cell r="B84" t="str">
            <v>JASPER COUNTY SCHOOL DISTRICT</v>
          </cell>
          <cell r="C84">
            <v>561</v>
          </cell>
          <cell r="D84">
            <v>0</v>
          </cell>
          <cell r="E84">
            <v>0</v>
          </cell>
          <cell r="F84">
            <v>17</v>
          </cell>
          <cell r="G84">
            <v>0</v>
          </cell>
          <cell r="H84">
            <v>578</v>
          </cell>
          <cell r="I84">
            <v>2513</v>
          </cell>
          <cell r="J84">
            <v>0.23000397930760047</v>
          </cell>
          <cell r="K84">
            <v>0.9</v>
          </cell>
          <cell r="L84">
            <v>0</v>
          </cell>
          <cell r="M84">
            <v>0.9</v>
          </cell>
          <cell r="N84">
            <v>0</v>
          </cell>
          <cell r="O84">
            <v>578</v>
          </cell>
          <cell r="P84">
            <v>578</v>
          </cell>
          <cell r="Q84">
            <v>578</v>
          </cell>
          <cell r="R84">
            <v>734.63772499999993</v>
          </cell>
          <cell r="S84">
            <v>704.80084999999997</v>
          </cell>
          <cell r="T84">
            <v>328005.89015803882</v>
          </cell>
          <cell r="U84">
            <v>80287.423956267114</v>
          </cell>
          <cell r="V84">
            <v>152179.00588198527</v>
          </cell>
          <cell r="W84">
            <v>148960.4785095547</v>
          </cell>
          <cell r="X84">
            <v>709432.79850584595</v>
          </cell>
          <cell r="Y84">
            <v>334537.6572291567</v>
          </cell>
          <cell r="Z84">
            <v>82696.775126423046</v>
          </cell>
          <cell r="AA84">
            <v>160732.8267342305</v>
          </cell>
          <cell r="AB84">
            <v>134064.43065859925</v>
          </cell>
          <cell r="AC84">
            <v>712031.68974840955</v>
          </cell>
          <cell r="AI84">
            <v>334537.6572291567</v>
          </cell>
          <cell r="AJ84">
            <v>-3716.0931644348875</v>
          </cell>
          <cell r="AK84">
            <v>0</v>
          </cell>
          <cell r="AL84">
            <v>-79.899290258379821</v>
          </cell>
          <cell r="AM84">
            <v>-412.56553304268914</v>
          </cell>
          <cell r="AN84">
            <v>330329.09924142074</v>
          </cell>
          <cell r="AO84">
            <v>331019.86820106872</v>
          </cell>
          <cell r="AP84">
            <v>331020</v>
          </cell>
          <cell r="AQ84">
            <v>0</v>
          </cell>
          <cell r="AR84">
            <v>82696.775126423046</v>
          </cell>
          <cell r="AS84">
            <v>-918.60785812105019</v>
          </cell>
          <cell r="AT84">
            <v>0</v>
          </cell>
          <cell r="AU84">
            <v>-19.750881541960439</v>
          </cell>
          <cell r="AV84">
            <v>-101.98504824099237</v>
          </cell>
          <cell r="AW84">
            <v>81656.431338519047</v>
          </cell>
          <cell r="AX84">
            <v>81835.083986532249</v>
          </cell>
          <cell r="AY84">
            <v>81835</v>
          </cell>
          <cell r="AZ84">
            <v>0</v>
          </cell>
          <cell r="BA84">
            <v>160732.8267342305</v>
          </cell>
          <cell r="BB84">
            <v>-1785.4437185773222</v>
          </cell>
          <cell r="BC84">
            <v>0</v>
          </cell>
          <cell r="BD84">
            <v>-38.388619337078531</v>
          </cell>
          <cell r="BE84">
            <v>-198.22230145421872</v>
          </cell>
          <cell r="BF84">
            <v>158710.7720948619</v>
          </cell>
          <cell r="BG84">
            <v>158948.76836085948</v>
          </cell>
          <cell r="BH84">
            <v>158949</v>
          </cell>
          <cell r="BI84">
            <v>0</v>
          </cell>
          <cell r="BJ84">
            <v>134064.43065859925</v>
          </cell>
          <cell r="BK84">
            <v>-1489.2072793557404</v>
          </cell>
          <cell r="BL84">
            <v>0</v>
          </cell>
          <cell r="BM84">
            <v>-32.019273845689739</v>
          </cell>
          <cell r="BN84">
            <v>-165.33374375501859</v>
          </cell>
          <cell r="BO84">
            <v>132377.8703616428</v>
          </cell>
          <cell r="BP84">
            <v>132560.96509434766</v>
          </cell>
          <cell r="BQ84">
            <v>132561</v>
          </cell>
          <cell r="BR84">
            <v>0</v>
          </cell>
          <cell r="BT84">
            <v>704365</v>
          </cell>
          <cell r="BU84">
            <v>0</v>
          </cell>
          <cell r="BV84">
            <v>580241.70000000007</v>
          </cell>
          <cell r="BW84">
            <v>124123.29999999993</v>
          </cell>
          <cell r="BX84">
            <v>644713</v>
          </cell>
          <cell r="BY84">
            <v>59652</v>
          </cell>
          <cell r="BZ84">
            <v>59652</v>
          </cell>
          <cell r="CA84">
            <v>35002</v>
          </cell>
          <cell r="CB84">
            <v>5098</v>
          </cell>
          <cell r="CC84">
            <v>84023.29999999993</v>
          </cell>
          <cell r="CD84">
            <v>0</v>
          </cell>
          <cell r="CE84">
            <v>-2343.8164540987905</v>
          </cell>
          <cell r="CF84">
            <v>661921</v>
          </cell>
          <cell r="CG84" t="b">
            <v>1</v>
          </cell>
          <cell r="CH84" t="str">
            <v>JASPER COUNTY SCHOOL DISTRICT</v>
          </cell>
          <cell r="CI84">
            <v>0</v>
          </cell>
          <cell r="CJ84">
            <v>0</v>
          </cell>
        </row>
        <row r="85">
          <cell r="A85">
            <v>680</v>
          </cell>
          <cell r="B85" t="str">
            <v>JEFF DAVIS COUNTY SCHOOL DISTRICT</v>
          </cell>
          <cell r="C85">
            <v>831</v>
          </cell>
          <cell r="D85">
            <v>0</v>
          </cell>
          <cell r="E85">
            <v>0</v>
          </cell>
          <cell r="F85">
            <v>17</v>
          </cell>
          <cell r="G85">
            <v>0</v>
          </cell>
          <cell r="H85">
            <v>848</v>
          </cell>
          <cell r="I85">
            <v>2949</v>
          </cell>
          <cell r="J85">
            <v>0.28755510342488977</v>
          </cell>
          <cell r="K85">
            <v>0.9</v>
          </cell>
          <cell r="L85">
            <v>0</v>
          </cell>
          <cell r="M85">
            <v>0.9</v>
          </cell>
          <cell r="N85">
            <v>0</v>
          </cell>
          <cell r="O85">
            <v>848</v>
          </cell>
          <cell r="P85">
            <v>848</v>
          </cell>
          <cell r="Q85">
            <v>848</v>
          </cell>
          <cell r="R85">
            <v>1286.391425</v>
          </cell>
          <cell r="S85">
            <v>1336.23705</v>
          </cell>
          <cell r="T85">
            <v>500772.35644164332</v>
          </cell>
          <cell r="U85">
            <v>122576.22101797418</v>
          </cell>
          <cell r="V85">
            <v>276164.54688202188</v>
          </cell>
          <cell r="W85">
            <v>270323.77306251117</v>
          </cell>
          <cell r="X85">
            <v>1169836.8974041506</v>
          </cell>
          <cell r="Y85">
            <v>490809.57323585619</v>
          </cell>
          <cell r="Z85">
            <v>121326.75658686286</v>
          </cell>
          <cell r="AA85">
            <v>281452.09943707276</v>
          </cell>
          <cell r="AB85">
            <v>243291.39575626006</v>
          </cell>
          <cell r="AC85">
            <v>1136879.825016052</v>
          </cell>
          <cell r="AI85">
            <v>490809.57323585619</v>
          </cell>
          <cell r="AJ85">
            <v>-1177.0013746663217</v>
          </cell>
          <cell r="AK85">
            <v>-11200.188602115762</v>
          </cell>
          <cell r="AL85">
            <v>-93.761642249089576</v>
          </cell>
          <cell r="AM85">
            <v>-152.74220221946652</v>
          </cell>
          <cell r="AN85">
            <v>478185.87941460556</v>
          </cell>
          <cell r="AO85">
            <v>479185.8396457815</v>
          </cell>
          <cell r="AP85">
            <v>479186</v>
          </cell>
          <cell r="AQ85">
            <v>0</v>
          </cell>
          <cell r="AR85">
            <v>121326.75658686286</v>
          </cell>
          <cell r="AS85">
            <v>-290.95145464475507</v>
          </cell>
          <cell r="AT85">
            <v>-2768.6553611757904</v>
          </cell>
          <cell r="AU85">
            <v>-23.177616262332407</v>
          </cell>
          <cell r="AV85">
            <v>-37.75744606415261</v>
          </cell>
          <cell r="AW85">
            <v>118206.21470871582</v>
          </cell>
          <cell r="AX85">
            <v>118464.83307989815</v>
          </cell>
          <cell r="AY85">
            <v>118465</v>
          </cell>
          <cell r="AZ85">
            <v>0</v>
          </cell>
          <cell r="BA85">
            <v>281452.09943707276</v>
          </cell>
          <cell r="BB85">
            <v>-674.9450825829083</v>
          </cell>
          <cell r="BC85">
            <v>-6422.6876737015555</v>
          </cell>
          <cell r="BD85">
            <v>-53.767107441876846</v>
          </cell>
          <cell r="BE85">
            <v>-87.58919106627188</v>
          </cell>
          <cell r="BF85">
            <v>274213.11038228014</v>
          </cell>
          <cell r="BG85">
            <v>274624.3092914478</v>
          </cell>
          <cell r="BH85">
            <v>274624</v>
          </cell>
          <cell r="BI85">
            <v>0</v>
          </cell>
          <cell r="BJ85">
            <v>243291.39575626006</v>
          </cell>
          <cell r="BK85">
            <v>-583.43260373203839</v>
          </cell>
          <cell r="BL85">
            <v>-5551.8670912978641</v>
          </cell>
          <cell r="BM85">
            <v>-46.477090209929983</v>
          </cell>
          <cell r="BN85">
            <v>-75.713404129143697</v>
          </cell>
          <cell r="BO85">
            <v>237033.90556689107</v>
          </cell>
          <cell r="BP85">
            <v>237361.75235475067</v>
          </cell>
          <cell r="BQ85">
            <v>237362</v>
          </cell>
          <cell r="BR85">
            <v>0</v>
          </cell>
          <cell r="BT85">
            <v>1109637</v>
          </cell>
          <cell r="BU85">
            <v>0</v>
          </cell>
          <cell r="BV85">
            <v>969210</v>
          </cell>
          <cell r="BW85">
            <v>140427</v>
          </cell>
          <cell r="BX85">
            <v>1076900</v>
          </cell>
          <cell r="BY85">
            <v>32737</v>
          </cell>
          <cell r="BZ85">
            <v>32737</v>
          </cell>
          <cell r="CA85">
            <v>19209</v>
          </cell>
          <cell r="CB85">
            <v>5767</v>
          </cell>
          <cell r="CC85">
            <v>115451</v>
          </cell>
          <cell r="CD85">
            <v>0</v>
          </cell>
          <cell r="CE85">
            <v>-3220.4870963430344</v>
          </cell>
          <cell r="CF85">
            <v>1081441</v>
          </cell>
          <cell r="CG85" t="b">
            <v>1</v>
          </cell>
          <cell r="CH85" t="str">
            <v>JEFF DAVIS COUNTY SCHOOL DISTRICT</v>
          </cell>
          <cell r="CI85">
            <v>0</v>
          </cell>
          <cell r="CJ85">
            <v>0</v>
          </cell>
        </row>
        <row r="86">
          <cell r="A86">
            <v>681</v>
          </cell>
          <cell r="B86" t="str">
            <v>JEFFERSON COUNTY SCHOOL DISTRICT</v>
          </cell>
          <cell r="C86">
            <v>920</v>
          </cell>
          <cell r="D86">
            <v>0</v>
          </cell>
          <cell r="E86">
            <v>0</v>
          </cell>
          <cell r="F86">
            <v>9</v>
          </cell>
          <cell r="G86">
            <v>0</v>
          </cell>
          <cell r="H86">
            <v>929</v>
          </cell>
          <cell r="I86">
            <v>2642</v>
          </cell>
          <cell r="J86">
            <v>0.35162755488266467</v>
          </cell>
          <cell r="K86">
            <v>0.95</v>
          </cell>
          <cell r="L86">
            <v>0.95</v>
          </cell>
          <cell r="M86">
            <v>0</v>
          </cell>
          <cell r="N86">
            <v>0</v>
          </cell>
          <cell r="O86">
            <v>929</v>
          </cell>
          <cell r="P86">
            <v>929</v>
          </cell>
          <cell r="Q86">
            <v>929</v>
          </cell>
          <cell r="R86">
            <v>1674.8022500000002</v>
          </cell>
          <cell r="S86">
            <v>1903.2281000000003</v>
          </cell>
          <cell r="T86">
            <v>517744.62599984306</v>
          </cell>
          <cell r="U86">
            <v>126730.59702891315</v>
          </cell>
          <cell r="V86">
            <v>318934.82045544602</v>
          </cell>
          <cell r="W86">
            <v>312189.47182008205</v>
          </cell>
          <cell r="X86">
            <v>1275599.5153042842</v>
          </cell>
          <cell r="Y86">
            <v>537691.14803786599</v>
          </cell>
          <cell r="Z86">
            <v>132915.7510249948</v>
          </cell>
          <cell r="AA86">
            <v>366433.26459085592</v>
          </cell>
          <cell r="AB86">
            <v>337665.81504646665</v>
          </cell>
          <cell r="AC86">
            <v>1374705.9787001833</v>
          </cell>
          <cell r="AI86">
            <v>537691.14803786599</v>
          </cell>
          <cell r="AJ86">
            <v>-1315.005719351107</v>
          </cell>
          <cell r="AK86">
            <v>0</v>
          </cell>
          <cell r="AL86">
            <v>-84.000765962053109</v>
          </cell>
          <cell r="AM86">
            <v>0</v>
          </cell>
          <cell r="AN86">
            <v>536292.14155255281</v>
          </cell>
          <cell r="AO86">
            <v>537413.61091610079</v>
          </cell>
          <cell r="AP86">
            <v>537414</v>
          </cell>
          <cell r="AQ86">
            <v>0</v>
          </cell>
          <cell r="AR86">
            <v>132915.7510249948</v>
          </cell>
          <cell r="AS86">
            <v>-325.06574346172238</v>
          </cell>
          <cell r="AT86">
            <v>0</v>
          </cell>
          <cell r="AU86">
            <v>-20.764754888125537</v>
          </cell>
          <cell r="AV86">
            <v>0</v>
          </cell>
          <cell r="AW86">
            <v>132569.92052664494</v>
          </cell>
          <cell r="AX86">
            <v>132859.96464148996</v>
          </cell>
          <cell r="AY86">
            <v>132860</v>
          </cell>
          <cell r="AZ86">
            <v>0</v>
          </cell>
          <cell r="BA86">
            <v>366433.26459085592</v>
          </cell>
          <cell r="BB86">
            <v>-896.16844252667283</v>
          </cell>
          <cell r="BC86">
            <v>0</v>
          </cell>
          <cell r="BD86">
            <v>-57.24601383513923</v>
          </cell>
          <cell r="BE86">
            <v>0</v>
          </cell>
          <cell r="BF86">
            <v>365479.85013449413</v>
          </cell>
          <cell r="BG86">
            <v>366027.90896176372</v>
          </cell>
          <cell r="BH86">
            <v>366028</v>
          </cell>
          <cell r="BI86">
            <v>0</v>
          </cell>
          <cell r="BJ86">
            <v>337665.81504646665</v>
          </cell>
          <cell r="BK86">
            <v>-825.81325661732205</v>
          </cell>
          <cell r="BL86">
            <v>0</v>
          </cell>
          <cell r="BM86">
            <v>-52.751820829876593</v>
          </cell>
          <cell r="BN86">
            <v>0</v>
          </cell>
          <cell r="BO86">
            <v>336787.24996901944</v>
          </cell>
          <cell r="BP86">
            <v>337253.06779297313</v>
          </cell>
          <cell r="BQ86">
            <v>337253</v>
          </cell>
          <cell r="BR86">
            <v>0</v>
          </cell>
          <cell r="BT86">
            <v>1373555</v>
          </cell>
          <cell r="BU86">
            <v>0</v>
          </cell>
          <cell r="BV86">
            <v>1149967.3999999999</v>
          </cell>
          <cell r="BW86">
            <v>223587.60000000009</v>
          </cell>
          <cell r="BX86">
            <v>1210492</v>
          </cell>
          <cell r="BY86">
            <v>163063</v>
          </cell>
          <cell r="BZ86">
            <v>163063</v>
          </cell>
          <cell r="CA86">
            <v>95680</v>
          </cell>
          <cell r="CB86">
            <v>9183</v>
          </cell>
          <cell r="CC86">
            <v>118724.60000000009</v>
          </cell>
          <cell r="CD86">
            <v>0</v>
          </cell>
          <cell r="CE86">
            <v>-3311.8036423979743</v>
          </cell>
          <cell r="CF86">
            <v>1265380</v>
          </cell>
          <cell r="CG86" t="b">
            <v>1</v>
          </cell>
          <cell r="CH86" t="str">
            <v>JEFFERSON COUNTY SCHOOL DISTRICT</v>
          </cell>
          <cell r="CI86">
            <v>0</v>
          </cell>
          <cell r="CJ86">
            <v>0</v>
          </cell>
        </row>
        <row r="87">
          <cell r="A87">
            <v>682</v>
          </cell>
          <cell r="B87" t="str">
            <v>JENKINS COUNTY SCHOOL DISTRICT</v>
          </cell>
          <cell r="C87">
            <v>469</v>
          </cell>
          <cell r="D87">
            <v>0</v>
          </cell>
          <cell r="E87">
            <v>0</v>
          </cell>
          <cell r="F87">
            <v>9</v>
          </cell>
          <cell r="G87">
            <v>0</v>
          </cell>
          <cell r="H87">
            <v>478</v>
          </cell>
          <cell r="I87">
            <v>1301</v>
          </cell>
          <cell r="J87">
            <v>0.36740968485780168</v>
          </cell>
          <cell r="K87">
            <v>0.95</v>
          </cell>
          <cell r="L87">
            <v>0.95</v>
          </cell>
          <cell r="M87">
            <v>0</v>
          </cell>
          <cell r="N87">
            <v>0</v>
          </cell>
          <cell r="O87">
            <v>478</v>
          </cell>
          <cell r="P87">
            <v>478</v>
          </cell>
          <cell r="Q87">
            <v>478</v>
          </cell>
          <cell r="R87">
            <v>891.4536250000001</v>
          </cell>
          <cell r="S87">
            <v>1029.6030500000002</v>
          </cell>
          <cell r="T87">
            <v>294029.35021130386</v>
          </cell>
          <cell r="U87">
            <v>71970.838952393548</v>
          </cell>
          <cell r="V87">
            <v>204995.66060478313</v>
          </cell>
          <cell r="W87">
            <v>200660.08132390885</v>
          </cell>
          <cell r="X87">
            <v>771655.93109238939</v>
          </cell>
          <cell r="Y87">
            <v>279327.88270073867</v>
          </cell>
          <cell r="Z87">
            <v>68389.374585519399</v>
          </cell>
          <cell r="AA87">
            <v>195042.88463912846</v>
          </cell>
          <cell r="AB87">
            <v>190627.07725771339</v>
          </cell>
          <cell r="AC87">
            <v>733387.21918309992</v>
          </cell>
          <cell r="AI87">
            <v>279327.88270073867</v>
          </cell>
          <cell r="AJ87">
            <v>-467.88590067125409</v>
          </cell>
          <cell r="AK87">
            <v>-411.47908336333609</v>
          </cell>
          <cell r="AL87">
            <v>-41.763505947433579</v>
          </cell>
          <cell r="AM87">
            <v>0</v>
          </cell>
          <cell r="AN87">
            <v>278406.75421075663</v>
          </cell>
          <cell r="AO87">
            <v>278988.94555994985</v>
          </cell>
          <cell r="AP87">
            <v>278989</v>
          </cell>
          <cell r="AQ87">
            <v>0</v>
          </cell>
          <cell r="AR87">
            <v>68389.374585519399</v>
          </cell>
          <cell r="AS87">
            <v>-114.55506630740268</v>
          </cell>
          <cell r="AT87">
            <v>-100.74467645032894</v>
          </cell>
          <cell r="AU87">
            <v>-10.225187777990662</v>
          </cell>
          <cell r="AV87">
            <v>0</v>
          </cell>
          <cell r="AW87">
            <v>68163.849654983671</v>
          </cell>
          <cell r="AX87">
            <v>68312.982454936093</v>
          </cell>
          <cell r="AY87">
            <v>68313</v>
          </cell>
          <cell r="AZ87">
            <v>0</v>
          </cell>
          <cell r="BA87">
            <v>195042.88463912846</v>
          </cell>
          <cell r="BB87">
            <v>-326.70499939552508</v>
          </cell>
          <cell r="BC87">
            <v>-287.31849685708886</v>
          </cell>
          <cell r="BD87">
            <v>-29.1616955452951</v>
          </cell>
          <cell r="BE87">
            <v>0</v>
          </cell>
          <cell r="BF87">
            <v>194399.69944733055</v>
          </cell>
          <cell r="BG87">
            <v>194691.21338787052</v>
          </cell>
          <cell r="BH87">
            <v>194691</v>
          </cell>
          <cell r="BI87">
            <v>0</v>
          </cell>
          <cell r="BJ87">
            <v>190627.07725771339</v>
          </cell>
          <cell r="BK87">
            <v>-319.3083371150978</v>
          </cell>
          <cell r="BL87">
            <v>-280.81355235944125</v>
          </cell>
          <cell r="BM87">
            <v>-28.501469304887767</v>
          </cell>
          <cell r="BN87">
            <v>0</v>
          </cell>
          <cell r="BO87">
            <v>189998.45389893395</v>
          </cell>
          <cell r="BP87">
            <v>190261.24492311288</v>
          </cell>
          <cell r="BQ87">
            <v>190261</v>
          </cell>
          <cell r="BR87">
            <v>0</v>
          </cell>
          <cell r="BT87">
            <v>732254</v>
          </cell>
          <cell r="BU87">
            <v>0</v>
          </cell>
          <cell r="BV87">
            <v>715765.15</v>
          </cell>
          <cell r="BW87">
            <v>16488.849999999977</v>
          </cell>
          <cell r="BX87">
            <v>753437</v>
          </cell>
          <cell r="BY87">
            <v>0</v>
          </cell>
          <cell r="BZ87">
            <v>0</v>
          </cell>
          <cell r="CA87">
            <v>0</v>
          </cell>
          <cell r="CB87">
            <v>677</v>
          </cell>
          <cell r="CC87">
            <v>15811.849999999977</v>
          </cell>
          <cell r="CD87">
            <v>0</v>
          </cell>
          <cell r="CE87">
            <v>-441.06901537718625</v>
          </cell>
          <cell r="CF87">
            <v>731136</v>
          </cell>
          <cell r="CG87" t="b">
            <v>1</v>
          </cell>
          <cell r="CH87" t="str">
            <v>JENKINS COUNTY SCHOOL DISTRICT</v>
          </cell>
          <cell r="CI87">
            <v>0</v>
          </cell>
          <cell r="CJ87">
            <v>0</v>
          </cell>
        </row>
        <row r="88">
          <cell r="A88">
            <v>683</v>
          </cell>
          <cell r="B88" t="str">
            <v>JOHNSON COUNTY SCHOOL DISTRICT</v>
          </cell>
          <cell r="C88">
            <v>409</v>
          </cell>
          <cell r="D88">
            <v>0</v>
          </cell>
          <cell r="E88">
            <v>0</v>
          </cell>
          <cell r="F88">
            <v>9</v>
          </cell>
          <cell r="G88">
            <v>0</v>
          </cell>
          <cell r="H88">
            <v>418</v>
          </cell>
          <cell r="I88">
            <v>1328</v>
          </cell>
          <cell r="J88">
            <v>0.31475903614457829</v>
          </cell>
          <cell r="K88">
            <v>0.95</v>
          </cell>
          <cell r="L88">
            <v>0.95</v>
          </cell>
          <cell r="M88">
            <v>0</v>
          </cell>
          <cell r="N88">
            <v>0</v>
          </cell>
          <cell r="O88">
            <v>418</v>
          </cell>
          <cell r="P88">
            <v>418</v>
          </cell>
          <cell r="Q88">
            <v>418</v>
          </cell>
          <cell r="R88">
            <v>682.71399999999994</v>
          </cell>
          <cell r="S88">
            <v>736.33039999999994</v>
          </cell>
          <cell r="T88">
            <v>240616.37193572833</v>
          </cell>
          <cell r="U88">
            <v>58896.71266303998</v>
          </cell>
          <cell r="V88">
            <v>139239.62004287104</v>
          </cell>
          <cell r="W88">
            <v>136294.75569816402</v>
          </cell>
          <cell r="X88">
            <v>575047.46033980337</v>
          </cell>
          <cell r="Y88">
            <v>241932.07737333479</v>
          </cell>
          <cell r="Z88">
            <v>59804.934260977207</v>
          </cell>
          <cell r="AA88">
            <v>149372.33324225686</v>
          </cell>
          <cell r="AB88">
            <v>130637.83823887994</v>
          </cell>
          <cell r="AC88">
            <v>581747.1831154488</v>
          </cell>
          <cell r="AI88">
            <v>241932.07737333479</v>
          </cell>
          <cell r="AJ88">
            <v>-2261.0474520872408</v>
          </cell>
          <cell r="AK88">
            <v>-390.4586519353295</v>
          </cell>
          <cell r="AL88">
            <v>-42.22294367812512</v>
          </cell>
          <cell r="AM88">
            <v>0</v>
          </cell>
          <cell r="AN88">
            <v>239238.34832563408</v>
          </cell>
          <cell r="AO88">
            <v>239738.63251301058</v>
          </cell>
          <cell r="AP88">
            <v>239739</v>
          </cell>
          <cell r="AQ88">
            <v>0</v>
          </cell>
          <cell r="AR88">
            <v>59804.934260977207</v>
          </cell>
          <cell r="AS88">
            <v>-558.92461926146916</v>
          </cell>
          <cell r="AT88">
            <v>-96.520288934599535</v>
          </cell>
          <cell r="AU88">
            <v>-10.437393827188007</v>
          </cell>
          <cell r="AV88">
            <v>0</v>
          </cell>
          <cell r="AW88">
            <v>59139.051958953947</v>
          </cell>
          <cell r="AX88">
            <v>59268.439786223265</v>
          </cell>
          <cell r="AY88">
            <v>59268</v>
          </cell>
          <cell r="AZ88">
            <v>0</v>
          </cell>
          <cell r="BA88">
            <v>149372.33324225686</v>
          </cell>
          <cell r="BB88">
            <v>-1396.0031144136155</v>
          </cell>
          <cell r="BC88">
            <v>-241.07476985866919</v>
          </cell>
          <cell r="BD88">
            <v>-26.069050793233448</v>
          </cell>
          <cell r="BE88">
            <v>0</v>
          </cell>
          <cell r="BF88">
            <v>147709.18630719135</v>
          </cell>
          <cell r="BG88">
            <v>147930.68503932303</v>
          </cell>
          <cell r="BH88">
            <v>147931</v>
          </cell>
          <cell r="BI88">
            <v>0</v>
          </cell>
          <cell r="BJ88">
            <v>130637.83823887994</v>
          </cell>
          <cell r="BK88">
            <v>-1220.9143760642985</v>
          </cell>
          <cell r="BL88">
            <v>-210.83882205411413</v>
          </cell>
          <cell r="BM88">
            <v>-22.799432576608794</v>
          </cell>
          <cell r="BN88">
            <v>0</v>
          </cell>
          <cell r="BO88">
            <v>129183.28560818492</v>
          </cell>
          <cell r="BP88">
            <v>129361.96184072853</v>
          </cell>
          <cell r="BQ88">
            <v>129362</v>
          </cell>
          <cell r="BR88">
            <v>0</v>
          </cell>
          <cell r="BT88">
            <v>576300</v>
          </cell>
          <cell r="BU88">
            <v>0</v>
          </cell>
          <cell r="BV88">
            <v>517283.55</v>
          </cell>
          <cell r="BW88">
            <v>59016.450000000012</v>
          </cell>
          <cell r="BX88">
            <v>544509</v>
          </cell>
          <cell r="BY88">
            <v>31791</v>
          </cell>
          <cell r="BZ88">
            <v>31791</v>
          </cell>
          <cell r="CA88">
            <v>18654</v>
          </cell>
          <cell r="CB88">
            <v>2424</v>
          </cell>
          <cell r="CC88">
            <v>37938.450000000012</v>
          </cell>
          <cell r="CD88">
            <v>0</v>
          </cell>
          <cell r="CE88">
            <v>-1058.2869674602682</v>
          </cell>
          <cell r="CF88">
            <v>554164</v>
          </cell>
          <cell r="CG88" t="b">
            <v>1</v>
          </cell>
          <cell r="CH88" t="str">
            <v>JOHNSON COUNTY SCHOOL DISTRICT</v>
          </cell>
          <cell r="CI88">
            <v>0</v>
          </cell>
          <cell r="CJ88">
            <v>0</v>
          </cell>
        </row>
        <row r="89">
          <cell r="A89">
            <v>684</v>
          </cell>
          <cell r="B89" t="str">
            <v>JONES COUNTY SCHOOL DISTRICT</v>
          </cell>
          <cell r="C89">
            <v>914</v>
          </cell>
          <cell r="D89">
            <v>0</v>
          </cell>
          <cell r="E89">
            <v>0</v>
          </cell>
          <cell r="F89">
            <v>37</v>
          </cell>
          <cell r="G89">
            <v>0</v>
          </cell>
          <cell r="H89">
            <v>951</v>
          </cell>
          <cell r="I89">
            <v>5182</v>
          </cell>
          <cell r="J89">
            <v>0.18351987649556156</v>
          </cell>
          <cell r="K89">
            <v>0.9</v>
          </cell>
          <cell r="L89">
            <v>0</v>
          </cell>
          <cell r="M89">
            <v>0.9</v>
          </cell>
          <cell r="N89">
            <v>0</v>
          </cell>
          <cell r="O89">
            <v>951</v>
          </cell>
          <cell r="P89">
            <v>951</v>
          </cell>
          <cell r="Q89">
            <v>951</v>
          </cell>
          <cell r="R89">
            <v>1081</v>
          </cell>
          <cell r="S89">
            <v>1081</v>
          </cell>
          <cell r="T89">
            <v>499097.53250705585</v>
          </cell>
          <cell r="U89">
            <v>122166.26710152613</v>
          </cell>
          <cell r="V89">
            <v>196156.68381014516</v>
          </cell>
          <cell r="W89">
            <v>192008.04548471296</v>
          </cell>
          <cell r="X89">
            <v>1009428.52890344</v>
          </cell>
          <cell r="Y89">
            <v>550424.41526804154</v>
          </cell>
          <cell r="Z89">
            <v>136063.37914399363</v>
          </cell>
          <cell r="AA89">
            <v>236514.10727607709</v>
          </cell>
          <cell r="AB89">
            <v>191788.22867591667</v>
          </cell>
          <cell r="AC89">
            <v>1114790.1303640287</v>
          </cell>
          <cell r="AI89">
            <v>550424.41526804154</v>
          </cell>
          <cell r="AJ89">
            <v>-2084.3110819056919</v>
          </cell>
          <cell r="AK89">
            <v>0</v>
          </cell>
          <cell r="AL89">
            <v>-164.75850462352736</v>
          </cell>
          <cell r="AM89">
            <v>-269.35812208262439</v>
          </cell>
          <cell r="AN89">
            <v>547905.98755942972</v>
          </cell>
          <cell r="AO89">
            <v>549051.74326148711</v>
          </cell>
          <cell r="AP89">
            <v>549052</v>
          </cell>
          <cell r="AQ89">
            <v>0</v>
          </cell>
          <cell r="AR89">
            <v>136063.37914399363</v>
          </cell>
          <cell r="AS89">
            <v>-515.23588184811365</v>
          </cell>
          <cell r="AT89">
            <v>0</v>
          </cell>
          <cell r="AU89">
            <v>-40.727842479283325</v>
          </cell>
          <cell r="AV89">
            <v>-66.584575963249762</v>
          </cell>
          <cell r="AW89">
            <v>135440.83084370298</v>
          </cell>
          <cell r="AX89">
            <v>135737.15610164896</v>
          </cell>
          <cell r="AY89">
            <v>135737</v>
          </cell>
          <cell r="AZ89">
            <v>0</v>
          </cell>
          <cell r="BA89">
            <v>236514.10727607709</v>
          </cell>
          <cell r="BB89">
            <v>-895.61611212775995</v>
          </cell>
          <cell r="BC89">
            <v>0</v>
          </cell>
          <cell r="BD89">
            <v>-70.795752434416968</v>
          </cell>
          <cell r="BE89">
            <v>-115.74158779077584</v>
          </cell>
          <cell r="BF89">
            <v>235431.95382372415</v>
          </cell>
          <cell r="BG89">
            <v>235784.99807627854</v>
          </cell>
          <cell r="BH89">
            <v>235785</v>
          </cell>
          <cell r="BI89">
            <v>0</v>
          </cell>
          <cell r="BJ89">
            <v>191788.22867591667</v>
          </cell>
          <cell r="BK89">
            <v>-726.25108792387164</v>
          </cell>
          <cell r="BL89">
            <v>0</v>
          </cell>
          <cell r="BM89">
            <v>-57.40795808567362</v>
          </cell>
          <cell r="BN89">
            <v>-93.854334365856531</v>
          </cell>
          <cell r="BO89">
            <v>190910.71529554127</v>
          </cell>
          <cell r="BP89">
            <v>191174.76808844417</v>
          </cell>
          <cell r="BQ89">
            <v>191175</v>
          </cell>
          <cell r="BR89">
            <v>0</v>
          </cell>
          <cell r="BT89">
            <v>1111749</v>
          </cell>
          <cell r="BU89">
            <v>0</v>
          </cell>
          <cell r="BV89">
            <v>791383.5</v>
          </cell>
          <cell r="BW89">
            <v>320365.5</v>
          </cell>
          <cell r="BX89">
            <v>879315</v>
          </cell>
          <cell r="BY89">
            <v>232434</v>
          </cell>
          <cell r="BZ89">
            <v>232434</v>
          </cell>
          <cell r="CA89">
            <v>136384</v>
          </cell>
          <cell r="CB89">
            <v>13158</v>
          </cell>
          <cell r="CC89">
            <v>170823.5</v>
          </cell>
          <cell r="CD89">
            <v>0</v>
          </cell>
          <cell r="CE89">
            <v>-4765.0940875536317</v>
          </cell>
          <cell r="CF89">
            <v>957442</v>
          </cell>
          <cell r="CG89" t="b">
            <v>1</v>
          </cell>
          <cell r="CH89" t="str">
            <v>JONES COUNTY SCHOOL DISTRICT</v>
          </cell>
          <cell r="CI89">
            <v>0</v>
          </cell>
          <cell r="CJ89">
            <v>0</v>
          </cell>
        </row>
        <row r="90">
          <cell r="A90">
            <v>685</v>
          </cell>
          <cell r="B90" t="str">
            <v>LAMAR COUNTY SCHOOL DISTRICT</v>
          </cell>
          <cell r="C90">
            <v>650</v>
          </cell>
          <cell r="D90">
            <v>4</v>
          </cell>
          <cell r="E90">
            <v>0</v>
          </cell>
          <cell r="F90">
            <v>29</v>
          </cell>
          <cell r="G90">
            <v>0</v>
          </cell>
          <cell r="H90">
            <v>683</v>
          </cell>
          <cell r="I90">
            <v>2818</v>
          </cell>
          <cell r="J90">
            <v>0.24237047551454932</v>
          </cell>
          <cell r="K90">
            <v>0.9</v>
          </cell>
          <cell r="L90">
            <v>0</v>
          </cell>
          <cell r="M90">
            <v>0.9</v>
          </cell>
          <cell r="N90">
            <v>0</v>
          </cell>
          <cell r="O90">
            <v>683</v>
          </cell>
          <cell r="P90">
            <v>683</v>
          </cell>
          <cell r="Q90">
            <v>683</v>
          </cell>
          <cell r="R90">
            <v>910.92184999999995</v>
          </cell>
          <cell r="S90">
            <v>894.88810000000001</v>
          </cell>
          <cell r="T90">
            <v>403632.56823557208</v>
          </cell>
          <cell r="U90">
            <v>98798.893863985853</v>
          </cell>
          <cell r="V90">
            <v>198582.7656360227</v>
          </cell>
          <cell r="W90">
            <v>194382.81661422292</v>
          </cell>
          <cell r="X90">
            <v>895397.04434980359</v>
          </cell>
          <cell r="Y90">
            <v>395310.06900954002</v>
          </cell>
          <cell r="Z90">
            <v>97719.54569437186</v>
          </cell>
          <cell r="AA90">
            <v>199302.3757178747</v>
          </cell>
          <cell r="AB90">
            <v>174944.53495280063</v>
          </cell>
          <cell r="AC90">
            <v>867276.52537458716</v>
          </cell>
          <cell r="AI90">
            <v>395310.06900954002</v>
          </cell>
          <cell r="AJ90">
            <v>-2901.9024118580292</v>
          </cell>
          <cell r="AK90">
            <v>0</v>
          </cell>
          <cell r="AL90">
            <v>-89.596577774816737</v>
          </cell>
          <cell r="AM90">
            <v>0</v>
          </cell>
          <cell r="AN90">
            <v>392318.5700199072</v>
          </cell>
          <cell r="AO90">
            <v>393138.96849853225</v>
          </cell>
          <cell r="AP90">
            <v>393139</v>
          </cell>
          <cell r="AQ90">
            <v>2302</v>
          </cell>
          <cell r="AR90">
            <v>97719.54569437186</v>
          </cell>
          <cell r="AS90">
            <v>-717.34217660245122</v>
          </cell>
          <cell r="AT90">
            <v>0</v>
          </cell>
          <cell r="AU90">
            <v>-22.148023949560098</v>
          </cell>
          <cell r="AV90">
            <v>0</v>
          </cell>
          <cell r="AW90">
            <v>96980.055493819847</v>
          </cell>
          <cell r="AX90">
            <v>97192.234050173982</v>
          </cell>
          <cell r="AY90">
            <v>97192</v>
          </cell>
          <cell r="AZ90">
            <v>569</v>
          </cell>
          <cell r="BA90">
            <v>199302.3757178747</v>
          </cell>
          <cell r="BB90">
            <v>-1463.0440510504131</v>
          </cell>
          <cell r="BC90">
            <v>0</v>
          </cell>
          <cell r="BD90">
            <v>-45.171656900753945</v>
          </cell>
          <cell r="BE90">
            <v>0</v>
          </cell>
          <cell r="BF90">
            <v>197794.16000992354</v>
          </cell>
          <cell r="BG90">
            <v>198090.76414647422</v>
          </cell>
          <cell r="BH90">
            <v>198091</v>
          </cell>
          <cell r="BI90">
            <v>1160</v>
          </cell>
          <cell r="BJ90">
            <v>174944.53495280063</v>
          </cell>
          <cell r="BK90">
            <v>-1284.2373815392543</v>
          </cell>
          <cell r="BL90">
            <v>0</v>
          </cell>
          <cell r="BM90">
            <v>-39.65097997996979</v>
          </cell>
          <cell r="BN90">
            <v>0</v>
          </cell>
          <cell r="BO90">
            <v>173620.6465912814</v>
          </cell>
          <cell r="BP90">
            <v>173860.78511135906</v>
          </cell>
          <cell r="BQ90">
            <v>173861</v>
          </cell>
          <cell r="BR90">
            <v>1018</v>
          </cell>
          <cell r="BT90">
            <v>862283</v>
          </cell>
          <cell r="BU90">
            <v>5049</v>
          </cell>
          <cell r="BV90">
            <v>692044.20000000007</v>
          </cell>
          <cell r="BW90">
            <v>170238.79999999993</v>
          </cell>
          <cell r="BX90">
            <v>768938</v>
          </cell>
          <cell r="BY90">
            <v>93345</v>
          </cell>
          <cell r="BZ90">
            <v>93345</v>
          </cell>
          <cell r="CA90">
            <v>54772</v>
          </cell>
          <cell r="CB90">
            <v>6992</v>
          </cell>
          <cell r="CC90">
            <v>108474.79999999993</v>
          </cell>
          <cell r="CD90">
            <v>0</v>
          </cell>
          <cell r="CE90">
            <v>-3025.88711815741</v>
          </cell>
          <cell r="CF90">
            <v>797493</v>
          </cell>
          <cell r="CG90" t="b">
            <v>1</v>
          </cell>
          <cell r="CH90" t="str">
            <v>LAMAR COUNTY SCHOOL DISTRICT</v>
          </cell>
          <cell r="CI90">
            <v>0</v>
          </cell>
          <cell r="CJ90">
            <v>0</v>
          </cell>
        </row>
        <row r="91">
          <cell r="A91">
            <v>686</v>
          </cell>
          <cell r="B91" t="str">
            <v>LANIER COUNTY SCHOOL DISTRICT</v>
          </cell>
          <cell r="C91">
            <v>503</v>
          </cell>
          <cell r="D91">
            <v>0</v>
          </cell>
          <cell r="E91">
            <v>0</v>
          </cell>
          <cell r="F91">
            <v>13</v>
          </cell>
          <cell r="G91">
            <v>0</v>
          </cell>
          <cell r="H91">
            <v>516</v>
          </cell>
          <cell r="I91">
            <v>1791</v>
          </cell>
          <cell r="J91">
            <v>0.28810720268006701</v>
          </cell>
          <cell r="K91">
            <v>0.9</v>
          </cell>
          <cell r="L91">
            <v>0</v>
          </cell>
          <cell r="M91">
            <v>0.9</v>
          </cell>
          <cell r="N91">
            <v>0</v>
          </cell>
          <cell r="O91">
            <v>516</v>
          </cell>
          <cell r="P91">
            <v>516</v>
          </cell>
          <cell r="Q91">
            <v>516</v>
          </cell>
          <cell r="R91">
            <v>783.72907500000008</v>
          </cell>
          <cell r="S91">
            <v>814.49594999999999</v>
          </cell>
          <cell r="T91">
            <v>300848.89094403567</v>
          </cell>
          <cell r="U91">
            <v>73640.087506838885</v>
          </cell>
          <cell r="V91">
            <v>169578.71942016963</v>
          </cell>
          <cell r="W91">
            <v>165663.33453033867</v>
          </cell>
          <cell r="X91">
            <v>709731.03240138281</v>
          </cell>
          <cell r="Y91">
            <v>298652.9950350257</v>
          </cell>
          <cell r="Z91">
            <v>73826.186791062792</v>
          </cell>
          <cell r="AA91">
            <v>171473.61935238729</v>
          </cell>
          <cell r="AB91">
            <v>149097.0010773048</v>
          </cell>
          <cell r="AC91">
            <v>693049.80225578055</v>
          </cell>
          <cell r="AI91">
            <v>298652.9950350257</v>
          </cell>
          <cell r="AJ91">
            <v>-4366.2718572372178</v>
          </cell>
          <cell r="AK91">
            <v>-1339.0723732518513</v>
          </cell>
          <cell r="AL91">
            <v>-56.943744071929281</v>
          </cell>
          <cell r="AM91">
            <v>0</v>
          </cell>
          <cell r="AN91">
            <v>292890.70706046472</v>
          </cell>
          <cell r="AO91">
            <v>293503.18658307212</v>
          </cell>
          <cell r="AP91">
            <v>293503</v>
          </cell>
          <cell r="AQ91">
            <v>0</v>
          </cell>
          <cell r="AR91">
            <v>73826.186791062792</v>
          </cell>
          <cell r="AS91">
            <v>-1079.330216243608</v>
          </cell>
          <cell r="AT91">
            <v>-331.01495313264445</v>
          </cell>
          <cell r="AU91">
            <v>-14.076334596757325</v>
          </cell>
          <cell r="AV91">
            <v>0</v>
          </cell>
          <cell r="AW91">
            <v>72401.765287089787</v>
          </cell>
          <cell r="AX91">
            <v>72560.170043179925</v>
          </cell>
          <cell r="AY91">
            <v>72560</v>
          </cell>
          <cell r="AZ91">
            <v>0</v>
          </cell>
          <cell r="BA91">
            <v>171473.61935238729</v>
          </cell>
          <cell r="BB91">
            <v>-2506.9242595378259</v>
          </cell>
          <cell r="BC91">
            <v>-768.83738061745112</v>
          </cell>
          <cell r="BD91">
            <v>-32.694632425650411</v>
          </cell>
          <cell r="BE91">
            <v>0</v>
          </cell>
          <cell r="BF91">
            <v>168165.16307980637</v>
          </cell>
          <cell r="BG91">
            <v>168417.33676881058</v>
          </cell>
          <cell r="BH91">
            <v>168417</v>
          </cell>
          <cell r="BI91">
            <v>0</v>
          </cell>
          <cell r="BJ91">
            <v>149097.0010773048</v>
          </cell>
          <cell r="BK91">
            <v>-2179.7807175044559</v>
          </cell>
          <cell r="BL91">
            <v>-668.50719194664498</v>
          </cell>
          <cell r="BM91">
            <v>-28.428114274368802</v>
          </cell>
          <cell r="BN91">
            <v>0</v>
          </cell>
          <cell r="BO91">
            <v>146220.28505357934</v>
          </cell>
          <cell r="BP91">
            <v>146422.52553331191</v>
          </cell>
          <cell r="BQ91">
            <v>146423</v>
          </cell>
          <cell r="BR91">
            <v>0</v>
          </cell>
          <cell r="BT91">
            <v>680903</v>
          </cell>
          <cell r="BU91">
            <v>0</v>
          </cell>
          <cell r="BV91">
            <v>610747.20000000007</v>
          </cell>
          <cell r="BW91">
            <v>70155.79999999993</v>
          </cell>
          <cell r="BX91">
            <v>678608</v>
          </cell>
          <cell r="BY91">
            <v>2295</v>
          </cell>
          <cell r="BZ91">
            <v>2295</v>
          </cell>
          <cell r="CA91">
            <v>1347</v>
          </cell>
          <cell r="CB91">
            <v>2881</v>
          </cell>
          <cell r="CC91">
            <v>65927.79999999993</v>
          </cell>
          <cell r="CD91">
            <v>0</v>
          </cell>
          <cell r="CE91">
            <v>-1839.045388868733</v>
          </cell>
          <cell r="CF91">
            <v>674836</v>
          </cell>
          <cell r="CG91" t="b">
            <v>1</v>
          </cell>
          <cell r="CH91" t="str">
            <v>LANIER COUNTY SCHOOL DISTRICT</v>
          </cell>
          <cell r="CI91">
            <v>0</v>
          </cell>
          <cell r="CJ91">
            <v>0</v>
          </cell>
        </row>
        <row r="92">
          <cell r="A92">
            <v>687</v>
          </cell>
          <cell r="B92" t="str">
            <v>LAURENS COUNTY SCHOOL DISTRICT</v>
          </cell>
          <cell r="C92">
            <v>1693</v>
          </cell>
          <cell r="D92">
            <v>9</v>
          </cell>
          <cell r="E92">
            <v>0</v>
          </cell>
          <cell r="F92">
            <v>18</v>
          </cell>
          <cell r="G92">
            <v>0</v>
          </cell>
          <cell r="H92">
            <v>1720</v>
          </cell>
          <cell r="I92">
            <v>5743</v>
          </cell>
          <cell r="J92">
            <v>0.29949503743687966</v>
          </cell>
          <cell r="K92">
            <v>0.9</v>
          </cell>
          <cell r="L92">
            <v>0</v>
          </cell>
          <cell r="M92">
            <v>0.9</v>
          </cell>
          <cell r="N92">
            <v>0</v>
          </cell>
          <cell r="O92">
            <v>1720</v>
          </cell>
          <cell r="P92">
            <v>1720</v>
          </cell>
          <cell r="Q92">
            <v>1720</v>
          </cell>
          <cell r="R92">
            <v>2676.597475</v>
          </cell>
          <cell r="S92">
            <v>2807.95435</v>
          </cell>
          <cell r="T92">
            <v>861231.58231033408</v>
          </cell>
          <cell r="U92">
            <v>207670.68958779422</v>
          </cell>
          <cell r="V92">
            <v>491432.43693487567</v>
          </cell>
          <cell r="W92">
            <v>480109.04076828272</v>
          </cell>
          <cell r="X92">
            <v>2040443.7496012866</v>
          </cell>
          <cell r="Y92">
            <v>995509.98345008574</v>
          </cell>
          <cell r="Z92">
            <v>246087.28930354264</v>
          </cell>
          <cell r="AA92">
            <v>585618.00401205115</v>
          </cell>
          <cell r="AB92">
            <v>498180.0101658972</v>
          </cell>
          <cell r="AC92">
            <v>2325395.2869315767</v>
          </cell>
          <cell r="AI92">
            <v>995509.98345008574</v>
          </cell>
          <cell r="AJ92">
            <v>-4916.0986837041273</v>
          </cell>
          <cell r="AK92">
            <v>0</v>
          </cell>
          <cell r="AL92">
            <v>-182.59515477671124</v>
          </cell>
          <cell r="AM92">
            <v>-109.42375680251554</v>
          </cell>
          <cell r="AN92">
            <v>990301.86585480243</v>
          </cell>
          <cell r="AO92">
            <v>992372.73939027032</v>
          </cell>
          <cell r="AP92">
            <v>992373</v>
          </cell>
          <cell r="AQ92">
            <v>5193</v>
          </cell>
          <cell r="AR92">
            <v>246087.28930354264</v>
          </cell>
          <cell r="AS92">
            <v>-1215.2458731039144</v>
          </cell>
          <cell r="AT92">
            <v>0</v>
          </cell>
          <cell r="AU92">
            <v>-45.137012612605986</v>
          </cell>
          <cell r="AV92">
            <v>-27.049247264822913</v>
          </cell>
          <cell r="AW92">
            <v>244799.8571705613</v>
          </cell>
          <cell r="AX92">
            <v>245335.44441090329</v>
          </cell>
          <cell r="AY92">
            <v>245335</v>
          </cell>
          <cell r="AZ92">
            <v>1284</v>
          </cell>
          <cell r="BA92">
            <v>585618.00401205115</v>
          </cell>
          <cell r="BB92">
            <v>-2891.9407605533393</v>
          </cell>
          <cell r="BC92">
            <v>0</v>
          </cell>
          <cell r="BD92">
            <v>-107.41329756636304</v>
          </cell>
          <cell r="BE92">
            <v>-64.369542360699199</v>
          </cell>
          <cell r="BF92">
            <v>582554.2804115708</v>
          </cell>
          <cell r="BG92">
            <v>583427.85529025632</v>
          </cell>
          <cell r="BH92">
            <v>583428</v>
          </cell>
          <cell r="BI92">
            <v>3053</v>
          </cell>
          <cell r="BJ92">
            <v>498180.0101658972</v>
          </cell>
          <cell r="BK92">
            <v>-2460.1481983501099</v>
          </cell>
          <cell r="BL92">
            <v>0</v>
          </cell>
          <cell r="BM92">
            <v>-91.375533721572694</v>
          </cell>
          <cell r="BN92">
            <v>-54.758595275304025</v>
          </cell>
          <cell r="BO92">
            <v>495573.72783855023</v>
          </cell>
          <cell r="BP92">
            <v>496259.16671882733</v>
          </cell>
          <cell r="BQ92">
            <v>496259</v>
          </cell>
          <cell r="BR92">
            <v>2597</v>
          </cell>
          <cell r="BT92">
            <v>2317395</v>
          </cell>
          <cell r="BU92">
            <v>12127</v>
          </cell>
          <cell r="BV92">
            <v>1614405.6</v>
          </cell>
          <cell r="BW92">
            <v>702989.39999999991</v>
          </cell>
          <cell r="BX92">
            <v>1793784</v>
          </cell>
          <cell r="BY92">
            <v>523611</v>
          </cell>
          <cell r="BZ92">
            <v>523611</v>
          </cell>
          <cell r="CA92">
            <v>307237</v>
          </cell>
          <cell r="CB92">
            <v>28872</v>
          </cell>
          <cell r="CC92">
            <v>366880.39999999991</v>
          </cell>
          <cell r="CD92">
            <v>0</v>
          </cell>
          <cell r="CE92">
            <v>-10234.0698140438</v>
          </cell>
          <cell r="CF92">
            <v>1971052</v>
          </cell>
          <cell r="CG92" t="b">
            <v>1</v>
          </cell>
          <cell r="CH92" t="str">
            <v>LAURENS COUNTY SCHOOL DISTRICT</v>
          </cell>
          <cell r="CI92">
            <v>0</v>
          </cell>
          <cell r="CJ92">
            <v>0</v>
          </cell>
        </row>
        <row r="93">
          <cell r="A93">
            <v>688</v>
          </cell>
          <cell r="B93" t="str">
            <v>LEE COUNTY SCHOOL DISTRICT</v>
          </cell>
          <cell r="C93">
            <v>866</v>
          </cell>
          <cell r="D93">
            <v>7</v>
          </cell>
          <cell r="E93">
            <v>0</v>
          </cell>
          <cell r="F93">
            <v>32</v>
          </cell>
          <cell r="G93">
            <v>0</v>
          </cell>
          <cell r="H93">
            <v>905</v>
          </cell>
          <cell r="I93">
            <v>5935</v>
          </cell>
          <cell r="J93">
            <v>0.15248525695029486</v>
          </cell>
          <cell r="K93">
            <v>0.9</v>
          </cell>
          <cell r="L93">
            <v>0</v>
          </cell>
          <cell r="M93">
            <v>0.9</v>
          </cell>
          <cell r="N93">
            <v>0</v>
          </cell>
          <cell r="O93">
            <v>905</v>
          </cell>
          <cell r="P93">
            <v>905</v>
          </cell>
          <cell r="Q93">
            <v>905</v>
          </cell>
          <cell r="R93">
            <v>1012</v>
          </cell>
          <cell r="S93">
            <v>1012</v>
          </cell>
          <cell r="T93">
            <v>448778.86837149726</v>
          </cell>
          <cell r="U93">
            <v>98343.693412154273</v>
          </cell>
          <cell r="V93">
            <v>169527.89422825529</v>
          </cell>
          <cell r="W93">
            <v>165942.44454811147</v>
          </cell>
          <cell r="X93">
            <v>882592.90056001837</v>
          </cell>
          <cell r="Y93">
            <v>523800.31105949281</v>
          </cell>
          <cell r="Z93">
            <v>129481.97489517795</v>
          </cell>
          <cell r="AA93">
            <v>221417.46213079558</v>
          </cell>
          <cell r="AB93">
            <v>179546.42684553901</v>
          </cell>
          <cell r="AC93">
            <v>1054246.1749310053</v>
          </cell>
          <cell r="AI93">
            <v>523800.31105949281</v>
          </cell>
          <cell r="AJ93">
            <v>-3396.0213772663396</v>
          </cell>
          <cell r="AK93">
            <v>-352.14697324511036</v>
          </cell>
          <cell r="AL93">
            <v>-188.69967675427154</v>
          </cell>
          <cell r="AM93">
            <v>0</v>
          </cell>
          <cell r="AN93">
            <v>519863.44303222711</v>
          </cell>
          <cell r="AO93">
            <v>520950.55746001157</v>
          </cell>
          <cell r="AP93">
            <v>520951</v>
          </cell>
          <cell r="AQ93">
            <v>4029</v>
          </cell>
          <cell r="AR93">
            <v>129481.97489517795</v>
          </cell>
          <cell r="AS93">
            <v>-839.48700569737593</v>
          </cell>
          <cell r="AT93">
            <v>-87.049748895543217</v>
          </cell>
          <cell r="AU93">
            <v>-46.646033406898219</v>
          </cell>
          <cell r="AV93">
            <v>0</v>
          </cell>
          <cell r="AW93">
            <v>128508.79210717813</v>
          </cell>
          <cell r="AX93">
            <v>128789.95105114112</v>
          </cell>
          <cell r="AY93">
            <v>128790</v>
          </cell>
          <cell r="AZ93">
            <v>996</v>
          </cell>
          <cell r="BA93">
            <v>221417.46213079558</v>
          </cell>
          <cell r="BB93">
            <v>-1435.5440781913499</v>
          </cell>
          <cell r="BC93">
            <v>-148.85727913230957</v>
          </cell>
          <cell r="BD93">
            <v>-79.765900572530938</v>
          </cell>
          <cell r="BE93">
            <v>0</v>
          </cell>
          <cell r="BF93">
            <v>219753.29487289939</v>
          </cell>
          <cell r="BG93">
            <v>220082.82804150597</v>
          </cell>
          <cell r="BH93">
            <v>220083</v>
          </cell>
          <cell r="BI93">
            <v>1702</v>
          </cell>
          <cell r="BJ93">
            <v>179546.42684553901</v>
          </cell>
          <cell r="BK93">
            <v>-1164.0762536889429</v>
          </cell>
          <cell r="BL93">
            <v>-120.7076999300406</v>
          </cell>
          <cell r="BM93">
            <v>-64.681810974124389</v>
          </cell>
          <cell r="BN93">
            <v>0</v>
          </cell>
          <cell r="BO93">
            <v>178196.96108094591</v>
          </cell>
          <cell r="BP93">
            <v>178443.42920185465</v>
          </cell>
          <cell r="BQ93">
            <v>178443</v>
          </cell>
          <cell r="BR93">
            <v>1380</v>
          </cell>
          <cell r="BT93">
            <v>1048267</v>
          </cell>
          <cell r="BU93">
            <v>8107</v>
          </cell>
          <cell r="BV93">
            <v>691622.1</v>
          </cell>
          <cell r="BW93">
            <v>356644.9</v>
          </cell>
          <cell r="BX93">
            <v>768469</v>
          </cell>
          <cell r="BY93">
            <v>279798</v>
          </cell>
          <cell r="BZ93">
            <v>279798</v>
          </cell>
          <cell r="CA93">
            <v>164176</v>
          </cell>
          <cell r="CB93">
            <v>14648</v>
          </cell>
          <cell r="CC93">
            <v>177820.90000000002</v>
          </cell>
          <cell r="CD93">
            <v>0</v>
          </cell>
          <cell r="CE93">
            <v>-4960.2854363332071</v>
          </cell>
          <cell r="CF93">
            <v>864483</v>
          </cell>
          <cell r="CG93" t="b">
            <v>1</v>
          </cell>
          <cell r="CH93" t="str">
            <v>LEE COUNTY SCHOOL DISTRICT</v>
          </cell>
          <cell r="CI93">
            <v>0</v>
          </cell>
          <cell r="CJ93">
            <v>0</v>
          </cell>
        </row>
        <row r="94">
          <cell r="A94">
            <v>689</v>
          </cell>
          <cell r="B94" t="str">
            <v>LIBERTY COUNTY SCHOOL DISTRICT</v>
          </cell>
          <cell r="C94">
            <v>2124</v>
          </cell>
          <cell r="D94">
            <v>8</v>
          </cell>
          <cell r="E94">
            <v>0</v>
          </cell>
          <cell r="F94">
            <v>52</v>
          </cell>
          <cell r="G94">
            <v>0</v>
          </cell>
          <cell r="H94">
            <v>2184</v>
          </cell>
          <cell r="I94">
            <v>9146</v>
          </cell>
          <cell r="J94">
            <v>0.23879291493549093</v>
          </cell>
          <cell r="K94">
            <v>0.9</v>
          </cell>
          <cell r="L94">
            <v>0</v>
          </cell>
          <cell r="M94">
            <v>0.9</v>
          </cell>
          <cell r="N94">
            <v>0</v>
          </cell>
          <cell r="O94">
            <v>2184</v>
          </cell>
          <cell r="P94">
            <v>2184</v>
          </cell>
          <cell r="Q94">
            <v>2184</v>
          </cell>
          <cell r="R94">
            <v>2930.5</v>
          </cell>
          <cell r="S94">
            <v>2930.5</v>
          </cell>
          <cell r="T94">
            <v>1367086.4329043529</v>
          </cell>
          <cell r="U94">
            <v>334627.67382185889</v>
          </cell>
          <cell r="V94">
            <v>692117.84042926319</v>
          </cell>
          <cell r="W94">
            <v>677479.81462893286</v>
          </cell>
          <cell r="X94">
            <v>3071311.7617844073</v>
          </cell>
          <cell r="Y94">
            <v>1264066.1650319688</v>
          </cell>
          <cell r="Z94">
            <v>312473.62781333557</v>
          </cell>
          <cell r="AA94">
            <v>641169.83475720987</v>
          </cell>
          <cell r="AB94">
            <v>609731.83316603955</v>
          </cell>
          <cell r="AC94">
            <v>2827441.4607685539</v>
          </cell>
          <cell r="AI94">
            <v>1264066.1650319688</v>
          </cell>
          <cell r="AJ94">
            <v>-7401.0776237305918</v>
          </cell>
          <cell r="AK94">
            <v>-32431.369219602017</v>
          </cell>
          <cell r="AL94">
            <v>-290.79144795190672</v>
          </cell>
          <cell r="AM94">
            <v>-111.46722206582473</v>
          </cell>
          <cell r="AN94">
            <v>1223831.4595186184</v>
          </cell>
          <cell r="AO94">
            <v>1226390.6793573112</v>
          </cell>
          <cell r="AP94">
            <v>1226391</v>
          </cell>
          <cell r="AQ94">
            <v>4492</v>
          </cell>
          <cell r="AR94">
            <v>312473.62781333557</v>
          </cell>
          <cell r="AS94">
            <v>-1829.5257311603709</v>
          </cell>
          <cell r="AT94">
            <v>-8016.9439506724684</v>
          </cell>
          <cell r="AU94">
            <v>-71.882834294775265</v>
          </cell>
          <cell r="AV94">
            <v>-27.554386174320282</v>
          </cell>
          <cell r="AW94">
            <v>302527.72091103363</v>
          </cell>
          <cell r="AX94">
            <v>303189.60849970492</v>
          </cell>
          <cell r="AY94">
            <v>303190</v>
          </cell>
          <cell r="AZ94">
            <v>1111</v>
          </cell>
          <cell r="BA94">
            <v>641169.83475720987</v>
          </cell>
          <cell r="BB94">
            <v>-3754.0342810398815</v>
          </cell>
          <cell r="BC94">
            <v>-16450.100650353532</v>
          </cell>
          <cell r="BD94">
            <v>-147.49758342548353</v>
          </cell>
          <cell r="BE94">
            <v>-56.539303344918316</v>
          </cell>
          <cell r="BF94">
            <v>620761.66293904604</v>
          </cell>
          <cell r="BG94">
            <v>621692.53206597362</v>
          </cell>
          <cell r="BH94">
            <v>621693</v>
          </cell>
          <cell r="BI94">
            <v>2277</v>
          </cell>
          <cell r="BJ94">
            <v>609731.83316603955</v>
          </cell>
          <cell r="BK94">
            <v>-3569.9655221823632</v>
          </cell>
          <cell r="BL94">
            <v>-15643.515152430729</v>
          </cell>
          <cell r="BM94">
            <v>-140.26544458947603</v>
          </cell>
          <cell r="BN94">
            <v>-53.767053915569726</v>
          </cell>
          <cell r="BO94">
            <v>590324.31999292143</v>
          </cell>
          <cell r="BP94">
            <v>591140.81049305561</v>
          </cell>
          <cell r="BQ94">
            <v>591141</v>
          </cell>
          <cell r="BR94">
            <v>2165</v>
          </cell>
          <cell r="BT94">
            <v>2742415</v>
          </cell>
          <cell r="BU94">
            <v>10045</v>
          </cell>
          <cell r="BV94">
            <v>2450510.1</v>
          </cell>
          <cell r="BW94">
            <v>291904.89999999991</v>
          </cell>
          <cell r="BX94">
            <v>2722789</v>
          </cell>
          <cell r="BY94">
            <v>19626</v>
          </cell>
          <cell r="BZ94">
            <v>19626</v>
          </cell>
          <cell r="CA94">
            <v>11516</v>
          </cell>
          <cell r="CB94">
            <v>11989</v>
          </cell>
          <cell r="CC94">
            <v>268399.89999999991</v>
          </cell>
          <cell r="CD94">
            <v>0</v>
          </cell>
          <cell r="CE94">
            <v>-7486.9720886762389</v>
          </cell>
          <cell r="CF94">
            <v>2711423</v>
          </cell>
          <cell r="CG94" t="b">
            <v>1</v>
          </cell>
          <cell r="CH94" t="str">
            <v>LIBERTY COUNTY SCHOOL DISTRICT</v>
          </cell>
          <cell r="CI94">
            <v>0</v>
          </cell>
          <cell r="CJ94">
            <v>0</v>
          </cell>
        </row>
        <row r="95">
          <cell r="A95">
            <v>690</v>
          </cell>
          <cell r="B95" t="str">
            <v>LINCOLN COUNTY SCHOOL DISTRICT</v>
          </cell>
          <cell r="C95">
            <v>267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267</v>
          </cell>
          <cell r="I95">
            <v>1071</v>
          </cell>
          <cell r="J95">
            <v>0.24929971988795518</v>
          </cell>
          <cell r="K95">
            <v>0.9</v>
          </cell>
          <cell r="L95">
            <v>0</v>
          </cell>
          <cell r="M95">
            <v>0.9</v>
          </cell>
          <cell r="N95">
            <v>0</v>
          </cell>
          <cell r="O95">
            <v>267</v>
          </cell>
          <cell r="P95">
            <v>267</v>
          </cell>
          <cell r="Q95">
            <v>267</v>
          </cell>
          <cell r="R95">
            <v>364.75507500000003</v>
          </cell>
          <cell r="S95">
            <v>362.37194999999997</v>
          </cell>
          <cell r="T95">
            <v>165807.5695241561</v>
          </cell>
          <cell r="U95">
            <v>40585.437728359342</v>
          </cell>
          <cell r="V95">
            <v>84812.75109092168</v>
          </cell>
          <cell r="W95">
            <v>83018.994065534338</v>
          </cell>
          <cell r="X95">
            <v>374224.75240897143</v>
          </cell>
          <cell r="Y95">
            <v>154535.5613844028</v>
          </cell>
          <cell r="Z95">
            <v>38200.759444212723</v>
          </cell>
          <cell r="AA95">
            <v>79805.477278486185</v>
          </cell>
          <cell r="AB95">
            <v>74717.094658980903</v>
          </cell>
          <cell r="AC95">
            <v>347258.8927660826</v>
          </cell>
          <cell r="AI95">
            <v>154535.5613844028</v>
          </cell>
          <cell r="AJ95">
            <v>-851.43559991406505</v>
          </cell>
          <cell r="AK95">
            <v>0</v>
          </cell>
          <cell r="AL95">
            <v>-34.051786656078306</v>
          </cell>
          <cell r="AM95">
            <v>0</v>
          </cell>
          <cell r="AN95">
            <v>153650.07399783266</v>
          </cell>
          <cell r="AO95">
            <v>153971.37993790593</v>
          </cell>
          <cell r="AP95">
            <v>153971</v>
          </cell>
          <cell r="AQ95">
            <v>0</v>
          </cell>
          <cell r="AR95">
            <v>38200.759444212723</v>
          </cell>
          <cell r="AS95">
            <v>-105.23625191243174</v>
          </cell>
          <cell r="AT95">
            <v>0</v>
          </cell>
          <cell r="AU95">
            <v>-8.4175066181614131</v>
          </cell>
          <cell r="AV95">
            <v>0</v>
          </cell>
          <cell r="AW95">
            <v>38087.105685682131</v>
          </cell>
          <cell r="AX95">
            <v>38170.43485124041</v>
          </cell>
          <cell r="AY95">
            <v>38170</v>
          </cell>
          <cell r="AZ95">
            <v>0</v>
          </cell>
          <cell r="BA95">
            <v>79805.477278486185</v>
          </cell>
          <cell r="BB95">
            <v>-439.69959933050234</v>
          </cell>
          <cell r="BC95">
            <v>0</v>
          </cell>
          <cell r="BD95">
            <v>-17.58507272972442</v>
          </cell>
          <cell r="BE95">
            <v>0</v>
          </cell>
          <cell r="BF95">
            <v>79348.192606425961</v>
          </cell>
          <cell r="BG95">
            <v>79467.179952431048</v>
          </cell>
          <cell r="BH95">
            <v>79467</v>
          </cell>
          <cell r="BI95">
            <v>0</v>
          </cell>
          <cell r="BJ95">
            <v>74717.094658980903</v>
          </cell>
          <cell r="BK95">
            <v>-411.66443338281488</v>
          </cell>
          <cell r="BL95">
            <v>0</v>
          </cell>
          <cell r="BM95">
            <v>-16.463851712169181</v>
          </cell>
          <cell r="BN95">
            <v>0</v>
          </cell>
          <cell r="BO95">
            <v>74288.966373885924</v>
          </cell>
          <cell r="BP95">
            <v>74391.717070841449</v>
          </cell>
          <cell r="BQ95">
            <v>74392</v>
          </cell>
          <cell r="BR95">
            <v>0</v>
          </cell>
          <cell r="BT95">
            <v>346000</v>
          </cell>
          <cell r="BU95">
            <v>0</v>
          </cell>
          <cell r="BV95">
            <v>299211.3</v>
          </cell>
          <cell r="BW95">
            <v>46788.700000000012</v>
          </cell>
          <cell r="BX95">
            <v>332457</v>
          </cell>
          <cell r="BY95">
            <v>13543</v>
          </cell>
          <cell r="BZ95">
            <v>13543</v>
          </cell>
          <cell r="CA95">
            <v>7947</v>
          </cell>
          <cell r="CB95">
            <v>1922</v>
          </cell>
          <cell r="CC95">
            <v>36919.700000000012</v>
          </cell>
          <cell r="CD95">
            <v>0</v>
          </cell>
          <cell r="CE95">
            <v>-1029.8690998852844</v>
          </cell>
          <cell r="CF95">
            <v>335101</v>
          </cell>
          <cell r="CG95" t="b">
            <v>1</v>
          </cell>
          <cell r="CH95" t="str">
            <v>LINCOLN COUNTY SCHOOL DISTRICT</v>
          </cell>
          <cell r="CI95">
            <v>0</v>
          </cell>
          <cell r="CJ95">
            <v>0</v>
          </cell>
        </row>
        <row r="96">
          <cell r="A96">
            <v>691</v>
          </cell>
          <cell r="B96" t="str">
            <v>LONG COUNTY SCHOOL DISTRICT</v>
          </cell>
          <cell r="C96">
            <v>808</v>
          </cell>
          <cell r="D96">
            <v>24</v>
          </cell>
          <cell r="E96">
            <v>0</v>
          </cell>
          <cell r="F96">
            <v>33</v>
          </cell>
          <cell r="G96">
            <v>0</v>
          </cell>
          <cell r="H96">
            <v>865</v>
          </cell>
          <cell r="I96">
            <v>3734</v>
          </cell>
          <cell r="J96">
            <v>0.23165506159614355</v>
          </cell>
          <cell r="K96">
            <v>0.9</v>
          </cell>
          <cell r="L96">
            <v>0</v>
          </cell>
          <cell r="M96">
            <v>0.9</v>
          </cell>
          <cell r="N96">
            <v>0</v>
          </cell>
          <cell r="O96">
            <v>865</v>
          </cell>
          <cell r="P96">
            <v>865</v>
          </cell>
          <cell r="Q96">
            <v>865</v>
          </cell>
          <cell r="R96">
            <v>1106.9915500000004</v>
          </cell>
          <cell r="S96">
            <v>1065.7403000000004</v>
          </cell>
          <cell r="T96">
            <v>544261.85747188248</v>
          </cell>
          <cell r="U96">
            <v>133221.33475412987</v>
          </cell>
          <cell r="V96">
            <v>267726.13702520105</v>
          </cell>
          <cell r="W96">
            <v>262063.36112198338</v>
          </cell>
          <cell r="X96">
            <v>1207272.6903731967</v>
          </cell>
          <cell r="Y96">
            <v>500648.91609553725</v>
          </cell>
          <cell r="Z96">
            <v>123759.01467881651</v>
          </cell>
          <cell r="AA96">
            <v>242200.84940833572</v>
          </cell>
          <cell r="AB96">
            <v>235857.02500978505</v>
          </cell>
          <cell r="AC96">
            <v>1102465.8051924745</v>
          </cell>
          <cell r="AI96">
            <v>500648.91609553725</v>
          </cell>
          <cell r="AJ96">
            <v>-6586.3962124779428</v>
          </cell>
          <cell r="AK96">
            <v>-5028.5889094211307</v>
          </cell>
          <cell r="AL96">
            <v>-118.72023470942707</v>
          </cell>
          <cell r="AM96">
            <v>0</v>
          </cell>
          <cell r="AN96">
            <v>488915.21073892876</v>
          </cell>
          <cell r="AO96">
            <v>489937.60765235173</v>
          </cell>
          <cell r="AP96">
            <v>489938</v>
          </cell>
          <cell r="AQ96">
            <v>13594</v>
          </cell>
          <cell r="AR96">
            <v>123759.01467881651</v>
          </cell>
          <cell r="AS96">
            <v>-1628.1387601866118</v>
          </cell>
          <cell r="AT96">
            <v>-1243.053142925462</v>
          </cell>
          <cell r="AU96">
            <v>-29.347310655662671</v>
          </cell>
          <cell r="AV96">
            <v>0</v>
          </cell>
          <cell r="AW96">
            <v>120858.47546504877</v>
          </cell>
          <cell r="AX96">
            <v>121122.89660521784</v>
          </cell>
          <cell r="AY96">
            <v>121123</v>
          </cell>
          <cell r="AZ96">
            <v>3361</v>
          </cell>
          <cell r="BA96">
            <v>242200.84940833572</v>
          </cell>
          <cell r="BB96">
            <v>-3186.326197693375</v>
          </cell>
          <cell r="BC96">
            <v>-2432.6997742959675</v>
          </cell>
          <cell r="BD96">
            <v>-57.433744015323413</v>
          </cell>
          <cell r="BE96">
            <v>0</v>
          </cell>
          <cell r="BF96">
            <v>236524.38969233105</v>
          </cell>
          <cell r="BG96">
            <v>236879.07211760766</v>
          </cell>
          <cell r="BH96">
            <v>236879</v>
          </cell>
          <cell r="BI96">
            <v>6572</v>
          </cell>
          <cell r="BJ96">
            <v>235857.02500978505</v>
          </cell>
          <cell r="BK96">
            <v>-3102.868629629319</v>
          </cell>
          <cell r="BL96">
            <v>-2368.9814998959096</v>
          </cell>
          <cell r="BM96">
            <v>-55.929415737885165</v>
          </cell>
          <cell r="BN96">
            <v>0</v>
          </cell>
          <cell r="BO96">
            <v>230329.24546452193</v>
          </cell>
          <cell r="BP96">
            <v>230647.81889010454</v>
          </cell>
          <cell r="BQ96">
            <v>230648</v>
          </cell>
          <cell r="BR96">
            <v>6399</v>
          </cell>
          <cell r="BT96">
            <v>1078588</v>
          </cell>
          <cell r="BU96">
            <v>29926</v>
          </cell>
          <cell r="BV96">
            <v>895864.5</v>
          </cell>
          <cell r="BW96">
            <v>182723.5</v>
          </cell>
          <cell r="BX96">
            <v>995405</v>
          </cell>
          <cell r="BY96">
            <v>83183</v>
          </cell>
          <cell r="BZ96">
            <v>83183</v>
          </cell>
          <cell r="CA96">
            <v>48809</v>
          </cell>
          <cell r="CB96">
            <v>7505</v>
          </cell>
          <cell r="CC96">
            <v>126409.5</v>
          </cell>
          <cell r="CD96">
            <v>0</v>
          </cell>
          <cell r="CE96">
            <v>-3526.1726932220145</v>
          </cell>
          <cell r="CF96">
            <v>1018748</v>
          </cell>
          <cell r="CG96" t="b">
            <v>1</v>
          </cell>
          <cell r="CH96" t="str">
            <v>LONG COUNTY SCHOOL DISTRICT</v>
          </cell>
          <cell r="CI96">
            <v>0</v>
          </cell>
          <cell r="CJ96">
            <v>0</v>
          </cell>
        </row>
        <row r="97">
          <cell r="A97">
            <v>692</v>
          </cell>
          <cell r="B97" t="str">
            <v>LOWNDES COUNTY SCHOOL DISTRICT</v>
          </cell>
          <cell r="C97">
            <v>2534</v>
          </cell>
          <cell r="D97">
            <v>24</v>
          </cell>
          <cell r="E97">
            <v>0</v>
          </cell>
          <cell r="F97">
            <v>48</v>
          </cell>
          <cell r="G97">
            <v>0</v>
          </cell>
          <cell r="H97">
            <v>2606</v>
          </cell>
          <cell r="I97">
            <v>11147</v>
          </cell>
          <cell r="J97">
            <v>0.23378487485422086</v>
          </cell>
          <cell r="K97">
            <v>0.9</v>
          </cell>
          <cell r="L97">
            <v>0</v>
          </cell>
          <cell r="M97">
            <v>0.9</v>
          </cell>
          <cell r="N97">
            <v>0</v>
          </cell>
          <cell r="O97">
            <v>2606</v>
          </cell>
          <cell r="P97">
            <v>2606</v>
          </cell>
          <cell r="Q97">
            <v>2606</v>
          </cell>
          <cell r="R97">
            <v>3735.5</v>
          </cell>
          <cell r="S97">
            <v>3821.5</v>
          </cell>
          <cell r="T97">
            <v>1276774.1128004882</v>
          </cell>
          <cell r="U97">
            <v>312521.53563891526</v>
          </cell>
          <cell r="V97">
            <v>610341.86650117964</v>
          </cell>
          <cell r="W97">
            <v>597433.37105866231</v>
          </cell>
          <cell r="X97">
            <v>2797070.8859992456</v>
          </cell>
          <cell r="Y97">
            <v>1508313.3819016994</v>
          </cell>
          <cell r="Z97">
            <v>372850.85809594893</v>
          </cell>
          <cell r="AA97">
            <v>817297.36145216099</v>
          </cell>
          <cell r="AB97">
            <v>678000.66224330768</v>
          </cell>
          <cell r="AC97">
            <v>3376462.2636931166</v>
          </cell>
          <cell r="AI97">
            <v>1508313.3819016994</v>
          </cell>
          <cell r="AJ97">
            <v>-7230.5280364087339</v>
          </cell>
          <cell r="AK97">
            <v>-61160.337545721632</v>
          </cell>
          <cell r="AL97">
            <v>-354.41201293679262</v>
          </cell>
          <cell r="AM97">
            <v>-170.98150902926932</v>
          </cell>
          <cell r="AN97">
            <v>1439397.122797603</v>
          </cell>
          <cell r="AO97">
            <v>1442407.1235977705</v>
          </cell>
          <cell r="AP97">
            <v>1442407</v>
          </cell>
          <cell r="AQ97">
            <v>13284</v>
          </cell>
          <cell r="AR97">
            <v>372850.85809594893</v>
          </cell>
          <cell r="AS97">
            <v>-1787.3663492017686</v>
          </cell>
          <cell r="AT97">
            <v>-15118.664734386326</v>
          </cell>
          <cell r="AU97">
            <v>-87.609660385289729</v>
          </cell>
          <cell r="AV97">
            <v>-42.266151799121346</v>
          </cell>
          <cell r="AW97">
            <v>355814.95120017644</v>
          </cell>
          <cell r="AX97">
            <v>356593.42366330762</v>
          </cell>
          <cell r="AY97">
            <v>356593</v>
          </cell>
          <cell r="AZ97">
            <v>3284</v>
          </cell>
          <cell r="BA97">
            <v>817297.36145216099</v>
          </cell>
          <cell r="BB97">
            <v>-3917.9467324038305</v>
          </cell>
          <cell r="BC97">
            <v>-33140.448862569036</v>
          </cell>
          <cell r="BD97">
            <v>-192.0423212548728</v>
          </cell>
          <cell r="BE97">
            <v>-92.648343416897461</v>
          </cell>
          <cell r="BF97">
            <v>779954.27519251639</v>
          </cell>
          <cell r="BG97">
            <v>781123.86313348939</v>
          </cell>
          <cell r="BH97">
            <v>781124</v>
          </cell>
          <cell r="BI97">
            <v>7194</v>
          </cell>
          <cell r="BJ97">
            <v>678000.66224330768</v>
          </cell>
          <cell r="BK97">
            <v>-3250.1884925750937</v>
          </cell>
          <cell r="BL97">
            <v>-27492.131182143152</v>
          </cell>
          <cell r="BM97">
            <v>-159.31144174771336</v>
          </cell>
          <cell r="BN97">
            <v>-76.857752337279109</v>
          </cell>
          <cell r="BO97">
            <v>647022.17337450443</v>
          </cell>
          <cell r="BP97">
            <v>647917.08391781873</v>
          </cell>
          <cell r="BQ97">
            <v>647917</v>
          </cell>
          <cell r="BR97">
            <v>5967</v>
          </cell>
          <cell r="BT97">
            <v>3228041</v>
          </cell>
          <cell r="BU97">
            <v>29729</v>
          </cell>
          <cell r="BV97">
            <v>2052960.3</v>
          </cell>
          <cell r="BW97">
            <v>1175080.7</v>
          </cell>
          <cell r="BX97">
            <v>2281067</v>
          </cell>
          <cell r="BY97">
            <v>946974</v>
          </cell>
          <cell r="BZ97">
            <v>946974</v>
          </cell>
          <cell r="CA97">
            <v>555652</v>
          </cell>
          <cell r="CB97">
            <v>48262</v>
          </cell>
          <cell r="CC97">
            <v>571166.69999999995</v>
          </cell>
          <cell r="CD97">
            <v>0</v>
          </cell>
          <cell r="CE97">
            <v>-15932.603331377233</v>
          </cell>
          <cell r="CF97">
            <v>2608194</v>
          </cell>
          <cell r="CG97" t="b">
            <v>1</v>
          </cell>
          <cell r="CH97" t="str">
            <v>LOWNDES COUNTY SCHOOL DISTRICT</v>
          </cell>
          <cell r="CI97">
            <v>0</v>
          </cell>
          <cell r="CJ97">
            <v>0</v>
          </cell>
        </row>
        <row r="98">
          <cell r="A98">
            <v>693</v>
          </cell>
          <cell r="B98" t="str">
            <v>LUMPKIN COUNTY SCHOOL DISTRICT</v>
          </cell>
          <cell r="C98">
            <v>733</v>
          </cell>
          <cell r="D98">
            <v>4</v>
          </cell>
          <cell r="E98">
            <v>0</v>
          </cell>
          <cell r="F98">
            <v>34</v>
          </cell>
          <cell r="G98">
            <v>0</v>
          </cell>
          <cell r="H98">
            <v>771</v>
          </cell>
          <cell r="I98">
            <v>4316</v>
          </cell>
          <cell r="J98">
            <v>0.17863762743280814</v>
          </cell>
          <cell r="K98">
            <v>0.9</v>
          </cell>
          <cell r="L98">
            <v>0</v>
          </cell>
          <cell r="M98">
            <v>0.9</v>
          </cell>
          <cell r="N98">
            <v>0</v>
          </cell>
          <cell r="O98">
            <v>771</v>
          </cell>
          <cell r="P98">
            <v>771</v>
          </cell>
          <cell r="Q98">
            <v>771</v>
          </cell>
          <cell r="R98">
            <v>844.92540000000008</v>
          </cell>
          <cell r="S98">
            <v>820.28360000000009</v>
          </cell>
          <cell r="T98">
            <v>455396.17505727999</v>
          </cell>
          <cell r="U98">
            <v>111469.29635095823</v>
          </cell>
          <cell r="V98">
            <v>180321.91605105245</v>
          </cell>
          <cell r="W98">
            <v>176508.17696598102</v>
          </cell>
          <cell r="X98">
            <v>923695.5644252717</v>
          </cell>
          <cell r="Y98">
            <v>446243.1379302417</v>
          </cell>
          <cell r="Z98">
            <v>110310.05817036709</v>
          </cell>
          <cell r="AA98">
            <v>184862.88315992814</v>
          </cell>
          <cell r="AB98">
            <v>158857.35926938293</v>
          </cell>
          <cell r="AC98">
            <v>900273.43852991983</v>
          </cell>
          <cell r="AI98">
            <v>446243.1379302417</v>
          </cell>
          <cell r="AJ98">
            <v>-10602.890449327739</v>
          </cell>
          <cell r="AK98">
            <v>0</v>
          </cell>
          <cell r="AL98">
            <v>-137.22456695390656</v>
          </cell>
          <cell r="AM98">
            <v>0</v>
          </cell>
          <cell r="AN98">
            <v>435503.02291396004</v>
          </cell>
          <cell r="AO98">
            <v>436413.72672646906</v>
          </cell>
          <cell r="AP98">
            <v>436414</v>
          </cell>
          <cell r="AQ98">
            <v>2264</v>
          </cell>
          <cell r="AR98">
            <v>110310.05817036709</v>
          </cell>
          <cell r="AS98">
            <v>-2621.0049249479089</v>
          </cell>
          <cell r="AT98">
            <v>0</v>
          </cell>
          <cell r="AU98">
            <v>-33.921529938361033</v>
          </cell>
          <cell r="AV98">
            <v>0</v>
          </cell>
          <cell r="AW98">
            <v>107655.13171548082</v>
          </cell>
          <cell r="AX98">
            <v>107890.66581901576</v>
          </cell>
          <cell r="AY98">
            <v>107891</v>
          </cell>
          <cell r="AZ98">
            <v>560</v>
          </cell>
          <cell r="BA98">
            <v>184862.88315992814</v>
          </cell>
          <cell r="BB98">
            <v>-4392.4056902764032</v>
          </cell>
          <cell r="BC98">
            <v>0</v>
          </cell>
          <cell r="BD98">
            <v>-56.847325888599627</v>
          </cell>
          <cell r="BE98">
            <v>0</v>
          </cell>
          <cell r="BF98">
            <v>180413.63014376315</v>
          </cell>
          <cell r="BG98">
            <v>180684.17113945322</v>
          </cell>
          <cell r="BH98">
            <v>180684</v>
          </cell>
          <cell r="BI98">
            <v>937</v>
          </cell>
          <cell r="BJ98">
            <v>158857.35926938293</v>
          </cell>
          <cell r="BK98">
            <v>-3774.5054976421143</v>
          </cell>
          <cell r="BL98">
            <v>0</v>
          </cell>
          <cell r="BM98">
            <v>-48.850347445768328</v>
          </cell>
          <cell r="BN98">
            <v>0</v>
          </cell>
          <cell r="BO98">
            <v>155034.00342429505</v>
          </cell>
          <cell r="BP98">
            <v>155248.43435100195</v>
          </cell>
          <cell r="BQ98">
            <v>155248</v>
          </cell>
          <cell r="BR98">
            <v>805</v>
          </cell>
          <cell r="BT98">
            <v>880237</v>
          </cell>
          <cell r="BU98">
            <v>4566</v>
          </cell>
          <cell r="BV98">
            <v>771953.4</v>
          </cell>
          <cell r="BW98">
            <v>108283.59999999998</v>
          </cell>
          <cell r="BX98">
            <v>857726</v>
          </cell>
          <cell r="BY98">
            <v>22511</v>
          </cell>
          <cell r="BZ98">
            <v>22511</v>
          </cell>
          <cell r="CA98">
            <v>13209</v>
          </cell>
          <cell r="CB98">
            <v>4447</v>
          </cell>
          <cell r="CC98">
            <v>90627.599999999977</v>
          </cell>
          <cell r="CD98">
            <v>0</v>
          </cell>
          <cell r="CE98">
            <v>-2528.0423415348323</v>
          </cell>
          <cell r="CF98">
            <v>860053</v>
          </cell>
          <cell r="CG98" t="b">
            <v>1</v>
          </cell>
          <cell r="CH98" t="str">
            <v>LUMPKIN COUNTY SCHOOL DISTRICT</v>
          </cell>
          <cell r="CI98">
            <v>0</v>
          </cell>
          <cell r="CJ98">
            <v>0</v>
          </cell>
        </row>
        <row r="99">
          <cell r="A99">
            <v>694</v>
          </cell>
          <cell r="B99" t="str">
            <v>MACON COUNTY SCHOOL DISTRICT</v>
          </cell>
          <cell r="C99">
            <v>683</v>
          </cell>
          <cell r="D99">
            <v>0</v>
          </cell>
          <cell r="E99">
            <v>0</v>
          </cell>
          <cell r="F99">
            <v>5</v>
          </cell>
          <cell r="G99">
            <v>0</v>
          </cell>
          <cell r="H99">
            <v>688</v>
          </cell>
          <cell r="I99">
            <v>1796</v>
          </cell>
          <cell r="J99">
            <v>0.38307349665924278</v>
          </cell>
          <cell r="K99">
            <v>0.95</v>
          </cell>
          <cell r="L99">
            <v>0.95</v>
          </cell>
          <cell r="M99">
            <v>0</v>
          </cell>
          <cell r="N99">
            <v>0</v>
          </cell>
          <cell r="O99">
            <v>688</v>
          </cell>
          <cell r="P99">
            <v>688</v>
          </cell>
          <cell r="Q99">
            <v>688</v>
          </cell>
          <cell r="R99">
            <v>1322.9676999999999</v>
          </cell>
          <cell r="S99">
            <v>1549.7522000000001</v>
          </cell>
          <cell r="T99">
            <v>397396.82580148912</v>
          </cell>
          <cell r="U99">
            <v>95822.654407748909</v>
          </cell>
          <cell r="V99">
            <v>282380.0824884536</v>
          </cell>
          <cell r="W99">
            <v>275859.54684452573</v>
          </cell>
          <cell r="X99">
            <v>1051459.1095422173</v>
          </cell>
          <cell r="Y99">
            <v>398203.9933800344</v>
          </cell>
          <cell r="Z99">
            <v>98434.915721417041</v>
          </cell>
          <cell r="AA99">
            <v>289454.69428361236</v>
          </cell>
          <cell r="AB99">
            <v>274953.03360277967</v>
          </cell>
          <cell r="AC99">
            <v>1061046.6369878436</v>
          </cell>
          <cell r="AI99">
            <v>398203.9933800344</v>
          </cell>
          <cell r="AJ99">
            <v>-4203.377279153754</v>
          </cell>
          <cell r="AK99">
            <v>0</v>
          </cell>
          <cell r="AL99">
            <v>-57.102715998428266</v>
          </cell>
          <cell r="AM99">
            <v>0</v>
          </cell>
          <cell r="AN99">
            <v>393943.51338488224</v>
          </cell>
          <cell r="AO99">
            <v>394767.30987004167</v>
          </cell>
          <cell r="AP99">
            <v>394767</v>
          </cell>
          <cell r="AQ99">
            <v>0</v>
          </cell>
          <cell r="AR99">
            <v>98434.915721417041</v>
          </cell>
          <cell r="AS99">
            <v>-1039.0631312025525</v>
          </cell>
          <cell r="AT99">
            <v>0</v>
          </cell>
          <cell r="AU99">
            <v>-14.115632013275349</v>
          </cell>
          <cell r="AV99">
            <v>0</v>
          </cell>
          <cell r="AW99">
            <v>97381.736958201218</v>
          </cell>
          <cell r="AX99">
            <v>97594.794336420251</v>
          </cell>
          <cell r="AY99">
            <v>97595</v>
          </cell>
          <cell r="AZ99">
            <v>0</v>
          </cell>
          <cell r="BA99">
            <v>289454.69428361236</v>
          </cell>
          <cell r="BB99">
            <v>-3055.4371767310754</v>
          </cell>
          <cell r="BC99">
            <v>0</v>
          </cell>
          <cell r="BD99">
            <v>-41.507994587875785</v>
          </cell>
          <cell r="BE99">
            <v>0</v>
          </cell>
          <cell r="BF99">
            <v>286357.74911229342</v>
          </cell>
          <cell r="BG99">
            <v>286787.15963136934</v>
          </cell>
          <cell r="BH99">
            <v>286787</v>
          </cell>
          <cell r="BI99">
            <v>0</v>
          </cell>
          <cell r="BJ99">
            <v>274953.03360277967</v>
          </cell>
          <cell r="BK99">
            <v>-2902.359980045017</v>
          </cell>
          <cell r="BL99">
            <v>0</v>
          </cell>
          <cell r="BM99">
            <v>-39.428446855734229</v>
          </cell>
          <cell r="BN99">
            <v>0</v>
          </cell>
          <cell r="BO99">
            <v>272011.24517587892</v>
          </cell>
          <cell r="BP99">
            <v>272387.46988845465</v>
          </cell>
          <cell r="BQ99">
            <v>272387</v>
          </cell>
          <cell r="BR99">
            <v>0</v>
          </cell>
          <cell r="BT99">
            <v>1051536</v>
          </cell>
          <cell r="BU99">
            <v>0</v>
          </cell>
          <cell r="BV99">
            <v>932184.64999999991</v>
          </cell>
          <cell r="BW99">
            <v>119351.35000000009</v>
          </cell>
          <cell r="BX99">
            <v>981247</v>
          </cell>
          <cell r="BY99">
            <v>70289</v>
          </cell>
          <cell r="BZ99">
            <v>70289</v>
          </cell>
          <cell r="CA99">
            <v>41243</v>
          </cell>
          <cell r="CB99">
            <v>4902</v>
          </cell>
          <cell r="CC99">
            <v>73206.350000000093</v>
          </cell>
          <cell r="CD99">
            <v>0</v>
          </cell>
          <cell r="CE99">
            <v>-2042.0793717280246</v>
          </cell>
          <cell r="CF99">
            <v>1003349</v>
          </cell>
          <cell r="CG99" t="b">
            <v>1</v>
          </cell>
          <cell r="CH99" t="str">
            <v>MACON COUNTY SCHOOL DISTRICT</v>
          </cell>
          <cell r="CI99">
            <v>0</v>
          </cell>
          <cell r="CJ99">
            <v>0</v>
          </cell>
        </row>
        <row r="100">
          <cell r="A100">
            <v>695</v>
          </cell>
          <cell r="B100" t="str">
            <v>MADISON COUNTY SCHOOL DISTRICT</v>
          </cell>
          <cell r="C100">
            <v>1156</v>
          </cell>
          <cell r="D100">
            <v>0</v>
          </cell>
          <cell r="E100">
            <v>0</v>
          </cell>
          <cell r="F100">
            <v>12</v>
          </cell>
          <cell r="G100">
            <v>0</v>
          </cell>
          <cell r="H100">
            <v>1168</v>
          </cell>
          <cell r="I100">
            <v>5056</v>
          </cell>
          <cell r="J100">
            <v>0.23101265822784811</v>
          </cell>
          <cell r="K100">
            <v>0.9</v>
          </cell>
          <cell r="L100">
            <v>0</v>
          </cell>
          <cell r="M100">
            <v>0.9</v>
          </cell>
          <cell r="N100">
            <v>0</v>
          </cell>
          <cell r="O100">
            <v>1168</v>
          </cell>
          <cell r="P100">
            <v>1168</v>
          </cell>
          <cell r="Q100">
            <v>1168</v>
          </cell>
          <cell r="R100">
            <v>1490.7952000000002</v>
          </cell>
          <cell r="S100">
            <v>1433.3152000000002</v>
          </cell>
          <cell r="T100">
            <v>598470.41929257696</v>
          </cell>
          <cell r="U100">
            <v>146490.19947744516</v>
          </cell>
          <cell r="V100">
            <v>255774.10886080214</v>
          </cell>
          <cell r="W100">
            <v>250364.58495337213</v>
          </cell>
          <cell r="X100">
            <v>1251099.3125841965</v>
          </cell>
          <cell r="Y100">
            <v>676020.73294749972</v>
          </cell>
          <cell r="Z100">
            <v>167110.43831775451</v>
          </cell>
          <cell r="AA100">
            <v>326174.00172013044</v>
          </cell>
          <cell r="AB100">
            <v>254295.08172272643</v>
          </cell>
          <cell r="AC100">
            <v>1423600.2547081111</v>
          </cell>
          <cell r="AI100">
            <v>676020.73294749972</v>
          </cell>
          <cell r="AJ100">
            <v>-3331.1564697034373</v>
          </cell>
          <cell r="AK100">
            <v>-15929.355653289243</v>
          </cell>
          <cell r="AL100">
            <v>-160.7524120757534</v>
          </cell>
          <cell r="AM100">
            <v>-173.63605687369645</v>
          </cell>
          <cell r="AN100">
            <v>656425.83235555759</v>
          </cell>
          <cell r="AO100">
            <v>657798.51974623441</v>
          </cell>
          <cell r="AP100">
            <v>657799</v>
          </cell>
          <cell r="AQ100">
            <v>0</v>
          </cell>
          <cell r="AR100">
            <v>167110.43831775451</v>
          </cell>
          <cell r="AS100">
            <v>-823.45258159470768</v>
          </cell>
          <cell r="AT100">
            <v>-3937.6922564700335</v>
          </cell>
          <cell r="AU100">
            <v>-39.737547583029041</v>
          </cell>
          <cell r="AV100">
            <v>-42.922348617055498</v>
          </cell>
          <cell r="AW100">
            <v>162266.63358348969</v>
          </cell>
          <cell r="AX100">
            <v>162621.64987918964</v>
          </cell>
          <cell r="AY100">
            <v>162622</v>
          </cell>
          <cell r="AZ100">
            <v>0</v>
          </cell>
          <cell r="BA100">
            <v>326174.00172013044</v>
          </cell>
          <cell r="BB100">
            <v>-1607.25342156548</v>
          </cell>
          <cell r="BC100">
            <v>-7685.7726768271168</v>
          </cell>
          <cell r="BD100">
            <v>-77.56161161551816</v>
          </cell>
          <cell r="BE100">
            <v>-83.777855845430238</v>
          </cell>
          <cell r="BF100">
            <v>316719.6361542769</v>
          </cell>
          <cell r="BG100">
            <v>317194.57613332116</v>
          </cell>
          <cell r="BH100">
            <v>317195</v>
          </cell>
          <cell r="BI100">
            <v>0</v>
          </cell>
          <cell r="BJ100">
            <v>254295.08172272643</v>
          </cell>
          <cell r="BK100">
            <v>-1253.0632056224385</v>
          </cell>
          <cell r="BL100">
            <v>-5992.0600067722289</v>
          </cell>
          <cell r="BM100">
            <v>-60.469369907777313</v>
          </cell>
          <cell r="BN100">
            <v>-65.315741249814153</v>
          </cell>
          <cell r="BO100">
            <v>246924.17339917418</v>
          </cell>
          <cell r="BP100">
            <v>247265.69963315406</v>
          </cell>
          <cell r="BQ100">
            <v>247266</v>
          </cell>
          <cell r="BR100">
            <v>0</v>
          </cell>
          <cell r="BT100">
            <v>1384882</v>
          </cell>
          <cell r="BU100">
            <v>0</v>
          </cell>
          <cell r="BV100">
            <v>973439.1</v>
          </cell>
          <cell r="BW100">
            <v>411442.9</v>
          </cell>
          <cell r="BX100">
            <v>1081599</v>
          </cell>
          <cell r="BY100">
            <v>303283</v>
          </cell>
          <cell r="BZ100">
            <v>303283</v>
          </cell>
          <cell r="CA100">
            <v>177956</v>
          </cell>
          <cell r="CB100">
            <v>16898</v>
          </cell>
          <cell r="CC100">
            <v>216588.90000000002</v>
          </cell>
          <cell r="CD100">
            <v>0</v>
          </cell>
          <cell r="CE100">
            <v>-6041.7125677658223</v>
          </cell>
          <cell r="CF100">
            <v>1183986</v>
          </cell>
          <cell r="CG100" t="b">
            <v>1</v>
          </cell>
          <cell r="CH100" t="str">
            <v>MADISON COUNTY SCHOOL DISTRICT</v>
          </cell>
          <cell r="CI100">
            <v>0</v>
          </cell>
          <cell r="CJ100">
            <v>0</v>
          </cell>
        </row>
        <row r="101">
          <cell r="A101">
            <v>696</v>
          </cell>
          <cell r="B101" t="str">
            <v>MARION COUNTY SCHOOL DISTRICT</v>
          </cell>
          <cell r="C101">
            <v>457</v>
          </cell>
          <cell r="D101">
            <v>0</v>
          </cell>
          <cell r="E101">
            <v>0</v>
          </cell>
          <cell r="F101">
            <v>10</v>
          </cell>
          <cell r="G101">
            <v>0</v>
          </cell>
          <cell r="H101">
            <v>467</v>
          </cell>
          <cell r="I101">
            <v>1359</v>
          </cell>
          <cell r="J101">
            <v>0.34363502575423105</v>
          </cell>
          <cell r="K101">
            <v>0.95</v>
          </cell>
          <cell r="L101">
            <v>0.95</v>
          </cell>
          <cell r="M101">
            <v>0</v>
          </cell>
          <cell r="N101">
            <v>0</v>
          </cell>
          <cell r="O101">
            <v>467</v>
          </cell>
          <cell r="P101">
            <v>467</v>
          </cell>
          <cell r="Q101">
            <v>467</v>
          </cell>
          <cell r="R101">
            <v>826.18887500000005</v>
          </cell>
          <cell r="S101">
            <v>930.10995000000003</v>
          </cell>
          <cell r="T101">
            <v>270204.92811343959</v>
          </cell>
          <cell r="U101">
            <v>66139.231853622623</v>
          </cell>
          <cell r="V101">
            <v>169370.06499745636</v>
          </cell>
          <cell r="W101">
            <v>165787.95334476625</v>
          </cell>
          <cell r="X101">
            <v>671502.17830928485</v>
          </cell>
          <cell r="Y101">
            <v>270292.53620418027</v>
          </cell>
          <cell r="Z101">
            <v>66815.560526019981</v>
          </cell>
          <cell r="AA101">
            <v>180763.48215730945</v>
          </cell>
          <cell r="AB101">
            <v>165017.70562844165</v>
          </cell>
          <cell r="AC101">
            <v>682889.28451595129</v>
          </cell>
          <cell r="AI101">
            <v>270292.53620418027</v>
          </cell>
          <cell r="AJ101">
            <v>-1367.4158661257013</v>
          </cell>
          <cell r="AK101">
            <v>0</v>
          </cell>
          <cell r="AL101">
            <v>-43.208569622418707</v>
          </cell>
          <cell r="AM101">
            <v>0</v>
          </cell>
          <cell r="AN101">
            <v>268881.91176843212</v>
          </cell>
          <cell r="AO101">
            <v>269444.18520691205</v>
          </cell>
          <cell r="AP101">
            <v>269444</v>
          </cell>
          <cell r="AQ101">
            <v>0</v>
          </cell>
          <cell r="AR101">
            <v>66815.560526019981</v>
          </cell>
          <cell r="AS101">
            <v>-338.02138546047212</v>
          </cell>
          <cell r="AT101">
            <v>0</v>
          </cell>
          <cell r="AU101">
            <v>-10.681037809599776</v>
          </cell>
          <cell r="AV101">
            <v>0</v>
          </cell>
          <cell r="AW101">
            <v>66466.858102749902</v>
          </cell>
          <cell r="AX101">
            <v>66612.278126752004</v>
          </cell>
          <cell r="AY101">
            <v>66612</v>
          </cell>
          <cell r="AZ101">
            <v>0</v>
          </cell>
          <cell r="BA101">
            <v>180763.48215730945</v>
          </cell>
          <cell r="BB101">
            <v>-914.48641900831092</v>
          </cell>
          <cell r="BC101">
            <v>0</v>
          </cell>
          <cell r="BD101">
            <v>-28.896585949694273</v>
          </cell>
          <cell r="BE101">
            <v>0</v>
          </cell>
          <cell r="BF101">
            <v>179820.09915235144</v>
          </cell>
          <cell r="BG101">
            <v>180089.75011293017</v>
          </cell>
          <cell r="BH101">
            <v>180090</v>
          </cell>
          <cell r="BI101">
            <v>0</v>
          </cell>
          <cell r="BJ101">
            <v>165017.70562844165</v>
          </cell>
          <cell r="BK101">
            <v>-834.82819036311128</v>
          </cell>
          <cell r="BL101">
            <v>0</v>
          </cell>
          <cell r="BM101">
            <v>-26.379489136881475</v>
          </cell>
          <cell r="BN101">
            <v>0</v>
          </cell>
          <cell r="BO101">
            <v>164156.49794894166</v>
          </cell>
          <cell r="BP101">
            <v>164383.54639768627</v>
          </cell>
          <cell r="BQ101">
            <v>164384</v>
          </cell>
          <cell r="BR101">
            <v>0</v>
          </cell>
          <cell r="BT101">
            <v>680530</v>
          </cell>
          <cell r="BU101">
            <v>0</v>
          </cell>
          <cell r="BV101">
            <v>558675.04999999993</v>
          </cell>
          <cell r="BW101">
            <v>121854.95000000007</v>
          </cell>
          <cell r="BX101">
            <v>588079</v>
          </cell>
          <cell r="BY101">
            <v>92451</v>
          </cell>
          <cell r="BZ101">
            <v>92451</v>
          </cell>
          <cell r="CA101">
            <v>54247</v>
          </cell>
          <cell r="CB101">
            <v>5005</v>
          </cell>
          <cell r="CC101">
            <v>62602.95000000007</v>
          </cell>
          <cell r="CD101">
            <v>0</v>
          </cell>
          <cell r="CE101">
            <v>-1746.2992322977573</v>
          </cell>
          <cell r="CF101">
            <v>619532</v>
          </cell>
          <cell r="CG101" t="b">
            <v>1</v>
          </cell>
          <cell r="CH101" t="str">
            <v>MARION COUNTY SCHOOL DISTRICT</v>
          </cell>
          <cell r="CI101">
            <v>0</v>
          </cell>
          <cell r="CJ101">
            <v>0</v>
          </cell>
        </row>
        <row r="102">
          <cell r="A102">
            <v>697</v>
          </cell>
          <cell r="B102" t="str">
            <v>MCDUFFIE COUNTY SCHOOL DISTRICT</v>
          </cell>
          <cell r="C102">
            <v>1203</v>
          </cell>
          <cell r="D102">
            <v>0</v>
          </cell>
          <cell r="E102">
            <v>0</v>
          </cell>
          <cell r="F102">
            <v>19</v>
          </cell>
          <cell r="G102">
            <v>0</v>
          </cell>
          <cell r="H102">
            <v>1222</v>
          </cell>
          <cell r="I102">
            <v>3993</v>
          </cell>
          <cell r="J102">
            <v>0.30603556223390932</v>
          </cell>
          <cell r="K102">
            <v>0.95</v>
          </cell>
          <cell r="L102">
            <v>0.95</v>
          </cell>
          <cell r="M102">
            <v>0</v>
          </cell>
          <cell r="N102">
            <v>0</v>
          </cell>
          <cell r="O102">
            <v>1222</v>
          </cell>
          <cell r="P102">
            <v>1222</v>
          </cell>
          <cell r="Q102">
            <v>1222</v>
          </cell>
          <cell r="R102">
            <v>1939.5621249999995</v>
          </cell>
          <cell r="S102">
            <v>2057.2336499999997</v>
          </cell>
          <cell r="T102">
            <v>675512.32028359897</v>
          </cell>
          <cell r="U102">
            <v>165348.07963405654</v>
          </cell>
          <cell r="V102">
            <v>403627.44004679454</v>
          </cell>
          <cell r="W102">
            <v>379084.0382817132</v>
          </cell>
          <cell r="X102">
            <v>1623571.8782461633</v>
          </cell>
          <cell r="Y102">
            <v>707275.1161488397</v>
          </cell>
          <cell r="Z102">
            <v>174836.43460984249</v>
          </cell>
          <cell r="AA102">
            <v>424360.59620801656</v>
          </cell>
          <cell r="AB102">
            <v>364989.08205919573</v>
          </cell>
          <cell r="AC102">
            <v>1671461.2290258945</v>
          </cell>
          <cell r="AI102">
            <v>707275.1161488397</v>
          </cell>
          <cell r="AJ102">
            <v>-5481.023587591204</v>
          </cell>
          <cell r="AK102">
            <v>0</v>
          </cell>
          <cell r="AL102">
            <v>-126.95498050207344</v>
          </cell>
          <cell r="AM102">
            <v>-280.33100124805378</v>
          </cell>
          <cell r="AN102">
            <v>701386.80657949834</v>
          </cell>
          <cell r="AO102">
            <v>702853.51428343472</v>
          </cell>
          <cell r="AP102">
            <v>702854</v>
          </cell>
          <cell r="AQ102">
            <v>0</v>
          </cell>
          <cell r="AR102">
            <v>174836.43460984249</v>
          </cell>
          <cell r="AS102">
            <v>-1160.9542598940739</v>
          </cell>
          <cell r="AT102">
            <v>0</v>
          </cell>
          <cell r="AU102">
            <v>-31.382916831296473</v>
          </cell>
          <cell r="AV102">
            <v>-69.297041066128614</v>
          </cell>
          <cell r="AW102">
            <v>173574.80039205099</v>
          </cell>
          <cell r="AX102">
            <v>173954.55734701571</v>
          </cell>
          <cell r="AY102">
            <v>173955</v>
          </cell>
          <cell r="AZ102">
            <v>0</v>
          </cell>
          <cell r="BA102">
            <v>424360.59620801656</v>
          </cell>
          <cell r="BB102">
            <v>-3288.5794853426369</v>
          </cell>
          <cell r="BC102">
            <v>0</v>
          </cell>
          <cell r="BD102">
            <v>-76.172185317063466</v>
          </cell>
          <cell r="BE102">
            <v>-168.19682766865503</v>
          </cell>
          <cell r="BF102">
            <v>420827.64770968823</v>
          </cell>
          <cell r="BG102">
            <v>421458.70385957317</v>
          </cell>
          <cell r="BH102">
            <v>421459</v>
          </cell>
          <cell r="BI102">
            <v>0</v>
          </cell>
          <cell r="BJ102">
            <v>364989.08205919573</v>
          </cell>
          <cell r="BK102">
            <v>-2828.4803498709871</v>
          </cell>
          <cell r="BL102">
            <v>0</v>
          </cell>
          <cell r="BM102">
            <v>-65.515074315923812</v>
          </cell>
          <cell r="BN102">
            <v>-144.66471742338317</v>
          </cell>
          <cell r="BO102">
            <v>361950.42191758542</v>
          </cell>
          <cell r="BP102">
            <v>362451.04347594985</v>
          </cell>
          <cell r="BQ102">
            <v>362451</v>
          </cell>
          <cell r="BR102">
            <v>0</v>
          </cell>
          <cell r="BT102">
            <v>1660719</v>
          </cell>
          <cell r="BU102">
            <v>0</v>
          </cell>
          <cell r="BV102">
            <v>1521033.5999999999</v>
          </cell>
          <cell r="BW102">
            <v>139685.40000000014</v>
          </cell>
          <cell r="BX102">
            <v>1601088</v>
          </cell>
          <cell r="BY102">
            <v>59631</v>
          </cell>
          <cell r="BZ102">
            <v>59631</v>
          </cell>
          <cell r="CA102">
            <v>34989</v>
          </cell>
          <cell r="CB102">
            <v>5737</v>
          </cell>
          <cell r="CC102">
            <v>98959.40000000014</v>
          </cell>
          <cell r="CD102">
            <v>0</v>
          </cell>
          <cell r="CE102">
            <v>-2760.4565639262487</v>
          </cell>
          <cell r="CF102">
            <v>1617233</v>
          </cell>
          <cell r="CG102" t="b">
            <v>1</v>
          </cell>
          <cell r="CH102" t="str">
            <v>MCDUFFIE COUNTY SCHOOL DISTRICT</v>
          </cell>
          <cell r="CI102">
            <v>0</v>
          </cell>
          <cell r="CJ102">
            <v>0</v>
          </cell>
        </row>
        <row r="103">
          <cell r="A103">
            <v>698</v>
          </cell>
          <cell r="B103" t="str">
            <v>MCINTOSH COUNTY SCHOOL DISTRICT</v>
          </cell>
          <cell r="C103">
            <v>589</v>
          </cell>
          <cell r="D103">
            <v>0</v>
          </cell>
          <cell r="E103">
            <v>0</v>
          </cell>
          <cell r="F103">
            <v>10</v>
          </cell>
          <cell r="G103">
            <v>0</v>
          </cell>
          <cell r="H103">
            <v>599</v>
          </cell>
          <cell r="I103">
            <v>1724</v>
          </cell>
          <cell r="J103">
            <v>0.34744779582366592</v>
          </cell>
          <cell r="K103">
            <v>0.95</v>
          </cell>
          <cell r="L103">
            <v>0.95</v>
          </cell>
          <cell r="M103">
            <v>0</v>
          </cell>
          <cell r="N103">
            <v>0</v>
          </cell>
          <cell r="O103">
            <v>599</v>
          </cell>
          <cell r="P103">
            <v>599</v>
          </cell>
          <cell r="Q103">
            <v>599</v>
          </cell>
          <cell r="R103">
            <v>1069.4495000000002</v>
          </cell>
          <cell r="S103">
            <v>1209.4982000000002</v>
          </cell>
          <cell r="T103">
            <v>313750.35041271301</v>
          </cell>
          <cell r="U103">
            <v>76798.033681272573</v>
          </cell>
          <cell r="V103">
            <v>186725.80777035511</v>
          </cell>
          <cell r="W103">
            <v>181801.84384346404</v>
          </cell>
          <cell r="X103">
            <v>759076.03570780472</v>
          </cell>
          <cell r="Y103">
            <v>346692.13958523312</v>
          </cell>
          <cell r="Z103">
            <v>85701.329240012783</v>
          </cell>
          <cell r="AA103">
            <v>233986.9507579529</v>
          </cell>
          <cell r="AB103">
            <v>214586.04751592004</v>
          </cell>
          <cell r="AC103">
            <v>880966.46709911886</v>
          </cell>
          <cell r="AI103">
            <v>346692.13958523312</v>
          </cell>
          <cell r="AJ103">
            <v>-5630.0140639556339</v>
          </cell>
          <cell r="AK103">
            <v>-255.09508122818096</v>
          </cell>
          <cell r="AL103">
            <v>-54.813520256843113</v>
          </cell>
          <cell r="AM103">
            <v>0</v>
          </cell>
          <cell r="AN103">
            <v>340752.21691979247</v>
          </cell>
          <cell r="AO103">
            <v>341464.78222185024</v>
          </cell>
          <cell r="AP103">
            <v>341465</v>
          </cell>
          <cell r="AQ103">
            <v>0</v>
          </cell>
          <cell r="AR103">
            <v>85701.329240012783</v>
          </cell>
          <cell r="AS103">
            <v>-1391.7237624660459</v>
          </cell>
          <cell r="AT103">
            <v>-63.058792074140591</v>
          </cell>
          <cell r="AU103">
            <v>-13.549749215415755</v>
          </cell>
          <cell r="AV103">
            <v>0</v>
          </cell>
          <cell r="AW103">
            <v>84232.996936257186</v>
          </cell>
          <cell r="AX103">
            <v>84417.28674302531</v>
          </cell>
          <cell r="AY103">
            <v>84417</v>
          </cell>
          <cell r="AZ103">
            <v>0</v>
          </cell>
          <cell r="BA103">
            <v>233986.9507579529</v>
          </cell>
          <cell r="BB103">
            <v>-3799.7683625748982</v>
          </cell>
          <cell r="BC103">
            <v>-172.16692677642914</v>
          </cell>
          <cell r="BD103">
            <v>-36.994344551774468</v>
          </cell>
          <cell r="BE103">
            <v>0</v>
          </cell>
          <cell r="BF103">
            <v>229978.02112404979</v>
          </cell>
          <cell r="BG103">
            <v>230322.88687932643</v>
          </cell>
          <cell r="BH103">
            <v>230323</v>
          </cell>
          <cell r="BI103">
            <v>0</v>
          </cell>
          <cell r="BJ103">
            <v>214586.04751592004</v>
          </cell>
          <cell r="BK103">
            <v>-3484.7125951243806</v>
          </cell>
          <cell r="BL103">
            <v>-157.89179785557357</v>
          </cell>
          <cell r="BM103">
            <v>-33.926978201529373</v>
          </cell>
          <cell r="BN103">
            <v>0</v>
          </cell>
          <cell r="BO103">
            <v>210909.51614473856</v>
          </cell>
          <cell r="BP103">
            <v>211201.22971724079</v>
          </cell>
          <cell r="BQ103">
            <v>211201</v>
          </cell>
          <cell r="BR103">
            <v>0</v>
          </cell>
          <cell r="BT103">
            <v>867406</v>
          </cell>
          <cell r="BU103">
            <v>0</v>
          </cell>
          <cell r="BV103">
            <v>685843</v>
          </cell>
          <cell r="BW103">
            <v>181563</v>
          </cell>
          <cell r="BX103">
            <v>721940</v>
          </cell>
          <cell r="BY103">
            <v>145466</v>
          </cell>
          <cell r="BZ103">
            <v>145466</v>
          </cell>
          <cell r="CA103">
            <v>85355</v>
          </cell>
          <cell r="CB103">
            <v>7457</v>
          </cell>
          <cell r="CC103">
            <v>88751</v>
          </cell>
          <cell r="CD103">
            <v>0</v>
          </cell>
          <cell r="CE103">
            <v>-2475.6948860342541</v>
          </cell>
          <cell r="CF103">
            <v>772118</v>
          </cell>
          <cell r="CG103" t="b">
            <v>1</v>
          </cell>
          <cell r="CH103" t="str">
            <v>MCINTOSH COUNTY SCHOOL DISTRICT</v>
          </cell>
          <cell r="CI103">
            <v>0</v>
          </cell>
          <cell r="CJ103">
            <v>0</v>
          </cell>
        </row>
        <row r="104">
          <cell r="A104">
            <v>699</v>
          </cell>
          <cell r="B104" t="str">
            <v>MERIWETHER COUNTY SCHOOL DISTRICT</v>
          </cell>
          <cell r="C104">
            <v>1215</v>
          </cell>
          <cell r="D104">
            <v>8</v>
          </cell>
          <cell r="E104">
            <v>0</v>
          </cell>
          <cell r="F104">
            <v>12</v>
          </cell>
          <cell r="G104">
            <v>0</v>
          </cell>
          <cell r="H104">
            <v>1235</v>
          </cell>
          <cell r="I104">
            <v>3224</v>
          </cell>
          <cell r="J104">
            <v>0.38306451612903225</v>
          </cell>
          <cell r="K104">
            <v>0.95</v>
          </cell>
          <cell r="L104">
            <v>0.95</v>
          </cell>
          <cell r="M104">
            <v>0</v>
          </cell>
          <cell r="N104">
            <v>0</v>
          </cell>
          <cell r="O104">
            <v>1235</v>
          </cell>
          <cell r="P104">
            <v>1235</v>
          </cell>
          <cell r="Q104">
            <v>1235</v>
          </cell>
          <cell r="R104">
            <v>2374.7438000000002</v>
          </cell>
          <cell r="S104">
            <v>2781.7868000000003</v>
          </cell>
          <cell r="T104">
            <v>593093.33552453422</v>
          </cell>
          <cell r="U104">
            <v>144117.81124088215</v>
          </cell>
          <cell r="V104">
            <v>355389.74428823363</v>
          </cell>
          <cell r="W104">
            <v>337722.1806799387</v>
          </cell>
          <cell r="X104">
            <v>1430323.0717335888</v>
          </cell>
          <cell r="Y104">
            <v>714799.31951212534</v>
          </cell>
          <cell r="Z104">
            <v>176696.39668015993</v>
          </cell>
          <cell r="AA104">
            <v>519574.84723996214</v>
          </cell>
          <cell r="AB104">
            <v>493537.43101391901</v>
          </cell>
          <cell r="AC104">
            <v>1904607.9944461663</v>
          </cell>
          <cell r="AI104">
            <v>714799.31951212534</v>
          </cell>
          <cell r="AJ104">
            <v>-14952.541015380411</v>
          </cell>
          <cell r="AK104">
            <v>0</v>
          </cell>
          <cell r="AL104">
            <v>-102.50509820653264</v>
          </cell>
          <cell r="AM104">
            <v>0</v>
          </cell>
          <cell r="AN104">
            <v>699744.27339853835</v>
          </cell>
          <cell r="AO104">
            <v>701207.54631292936</v>
          </cell>
          <cell r="AP104">
            <v>701208</v>
          </cell>
          <cell r="AQ104">
            <v>4542</v>
          </cell>
          <cell r="AR104">
            <v>176696.39668015993</v>
          </cell>
          <cell r="AS104">
            <v>-1924.8339564816035</v>
          </cell>
          <cell r="AT104">
            <v>0</v>
          </cell>
          <cell r="AU104">
            <v>-25.338974170823892</v>
          </cell>
          <cell r="AV104">
            <v>0</v>
          </cell>
          <cell r="AW104">
            <v>174746.22374950751</v>
          </cell>
          <cell r="AX104">
            <v>175128.54361202678</v>
          </cell>
          <cell r="AY104">
            <v>175129</v>
          </cell>
          <cell r="AZ104">
            <v>1134</v>
          </cell>
          <cell r="BA104">
            <v>519574.84723996214</v>
          </cell>
          <cell r="BB104">
            <v>-10868.734764910138</v>
          </cell>
          <cell r="BC104">
            <v>0</v>
          </cell>
          <cell r="BD104">
            <v>-74.509123453457718</v>
          </cell>
          <cell r="BE104">
            <v>0</v>
          </cell>
          <cell r="BF104">
            <v>508631.60335159855</v>
          </cell>
          <cell r="BG104">
            <v>509394.32676834107</v>
          </cell>
          <cell r="BH104">
            <v>509394</v>
          </cell>
          <cell r="BI104">
            <v>3300</v>
          </cell>
          <cell r="BJ104">
            <v>493537.43101391901</v>
          </cell>
          <cell r="BK104">
            <v>-10324.070656499725</v>
          </cell>
          <cell r="BL104">
            <v>0</v>
          </cell>
          <cell r="BM104">
            <v>-70.775253212623426</v>
          </cell>
          <cell r="BN104">
            <v>0</v>
          </cell>
          <cell r="BO104">
            <v>483142.58510420664</v>
          </cell>
          <cell r="BP104">
            <v>483810.83019861951</v>
          </cell>
          <cell r="BQ104">
            <v>483811</v>
          </cell>
          <cell r="BR104">
            <v>3134</v>
          </cell>
          <cell r="BT104">
            <v>1869542</v>
          </cell>
          <cell r="BU104">
            <v>12110</v>
          </cell>
          <cell r="BV104">
            <v>1342743.3</v>
          </cell>
          <cell r="BW104">
            <v>526798.69999999995</v>
          </cell>
          <cell r="BX104">
            <v>1413414</v>
          </cell>
          <cell r="BY104">
            <v>456128</v>
          </cell>
          <cell r="BZ104">
            <v>456128</v>
          </cell>
          <cell r="CA104">
            <v>267640</v>
          </cell>
          <cell r="CB104">
            <v>21636</v>
          </cell>
          <cell r="CC104">
            <v>237522.69999999995</v>
          </cell>
          <cell r="CD104">
            <v>0</v>
          </cell>
          <cell r="CE104">
            <v>-6625.6575554872416</v>
          </cell>
          <cell r="CF104">
            <v>1573640</v>
          </cell>
          <cell r="CG104" t="b">
            <v>1</v>
          </cell>
          <cell r="CH104" t="str">
            <v>MERIWETHER COUNTY SCHOOL DISTRICT</v>
          </cell>
          <cell r="CI104">
            <v>2</v>
          </cell>
          <cell r="CJ104">
            <v>0</v>
          </cell>
        </row>
        <row r="105">
          <cell r="A105">
            <v>700</v>
          </cell>
          <cell r="B105" t="str">
            <v>MILLER COUNTY SCHOOL DISTRICT</v>
          </cell>
          <cell r="C105">
            <v>286</v>
          </cell>
          <cell r="D105">
            <v>0</v>
          </cell>
          <cell r="E105">
            <v>0</v>
          </cell>
          <cell r="F105">
            <v>8</v>
          </cell>
          <cell r="G105">
            <v>0</v>
          </cell>
          <cell r="H105">
            <v>294</v>
          </cell>
          <cell r="I105">
            <v>976</v>
          </cell>
          <cell r="J105">
            <v>0.30122950819672129</v>
          </cell>
          <cell r="K105">
            <v>0.95</v>
          </cell>
          <cell r="L105">
            <v>0.95</v>
          </cell>
          <cell r="M105">
            <v>0</v>
          </cell>
          <cell r="N105">
            <v>0</v>
          </cell>
          <cell r="O105">
            <v>294</v>
          </cell>
          <cell r="P105">
            <v>294</v>
          </cell>
          <cell r="Q105">
            <v>294</v>
          </cell>
          <cell r="R105">
            <v>459.10919999999999</v>
          </cell>
          <cell r="S105">
            <v>482.27919999999995</v>
          </cell>
          <cell r="T105">
            <v>193721.30176728006</v>
          </cell>
          <cell r="U105">
            <v>47418.003002493904</v>
          </cell>
          <cell r="V105">
            <v>117834.1327589896</v>
          </cell>
          <cell r="W105">
            <v>119495.87714393262</v>
          </cell>
          <cell r="X105">
            <v>478469.31467269617</v>
          </cell>
          <cell r="Y105">
            <v>184035.23667891606</v>
          </cell>
          <cell r="Z105">
            <v>45047.102852369208</v>
          </cell>
          <cell r="AA105">
            <v>111942.42612104012</v>
          </cell>
          <cell r="AB105">
            <v>113521.08328673599</v>
          </cell>
          <cell r="AC105">
            <v>454545.8489390614</v>
          </cell>
          <cell r="AI105">
            <v>184035.23667891606</v>
          </cell>
          <cell r="AJ105">
            <v>-5437.4641473053334</v>
          </cell>
          <cell r="AK105">
            <v>-680.82185233770679</v>
          </cell>
          <cell r="AL105">
            <v>-33.561142084014342</v>
          </cell>
          <cell r="AM105">
            <v>0</v>
          </cell>
          <cell r="AN105">
            <v>177883.38953718901</v>
          </cell>
          <cell r="AO105">
            <v>178255.37106776395</v>
          </cell>
          <cell r="AP105">
            <v>178255</v>
          </cell>
          <cell r="AQ105">
            <v>0</v>
          </cell>
          <cell r="AR105">
            <v>45047.102852369208</v>
          </cell>
          <cell r="AS105">
            <v>-1330.9516759938781</v>
          </cell>
          <cell r="AT105">
            <v>-166.64771681688924</v>
          </cell>
          <cell r="AU105">
            <v>-8.2149062678645883</v>
          </cell>
          <cell r="AV105">
            <v>0</v>
          </cell>
          <cell r="AW105">
            <v>43541.288553290578</v>
          </cell>
          <cell r="AX105">
            <v>43636.550694562757</v>
          </cell>
          <cell r="AY105">
            <v>43637</v>
          </cell>
          <cell r="AZ105">
            <v>0</v>
          </cell>
          <cell r="BA105">
            <v>111942.42612104012</v>
          </cell>
          <cell r="BB105">
            <v>-3307.4260102563562</v>
          </cell>
          <cell r="BC105">
            <v>-414.12096554026232</v>
          </cell>
          <cell r="BD105">
            <v>-20.414110558795592</v>
          </cell>
          <cell r="BE105">
            <v>0</v>
          </cell>
          <cell r="BF105">
            <v>108200.4650346847</v>
          </cell>
          <cell r="BG105">
            <v>108362.71808353299</v>
          </cell>
          <cell r="BH105">
            <v>108363</v>
          </cell>
          <cell r="BI105">
            <v>0</v>
          </cell>
          <cell r="BJ105">
            <v>113521.08328673599</v>
          </cell>
          <cell r="BK105">
            <v>-3354.0686635561378</v>
          </cell>
          <cell r="BL105">
            <v>-419.96106613811907</v>
          </cell>
          <cell r="BM105">
            <v>-20.701998565440224</v>
          </cell>
          <cell r="BN105">
            <v>0</v>
          </cell>
          <cell r="BO105">
            <v>109726.35155847629</v>
          </cell>
          <cell r="BP105">
            <v>109878.11647926248</v>
          </cell>
          <cell r="BQ105">
            <v>109878</v>
          </cell>
          <cell r="BR105">
            <v>0</v>
          </cell>
          <cell r="BT105">
            <v>440133</v>
          </cell>
          <cell r="BU105">
            <v>0</v>
          </cell>
          <cell r="BV105">
            <v>439951.64999999997</v>
          </cell>
          <cell r="BW105">
            <v>181.35000000003492</v>
          </cell>
          <cell r="BX105">
            <v>463107</v>
          </cell>
          <cell r="BY105">
            <v>0</v>
          </cell>
          <cell r="BZ105">
            <v>0</v>
          </cell>
          <cell r="CA105">
            <v>0</v>
          </cell>
          <cell r="CB105">
            <v>7</v>
          </cell>
          <cell r="CC105">
            <v>174.35000000003492</v>
          </cell>
          <cell r="CD105">
            <v>0</v>
          </cell>
          <cell r="CE105">
            <v>-4.8634652384779731</v>
          </cell>
          <cell r="CF105">
            <v>440121</v>
          </cell>
          <cell r="CG105" t="b">
            <v>1</v>
          </cell>
          <cell r="CH105" t="str">
            <v>MILLER COUNTY SCHOOL DISTRICT</v>
          </cell>
          <cell r="CI105">
            <v>0</v>
          </cell>
          <cell r="CJ105">
            <v>0</v>
          </cell>
        </row>
        <row r="106">
          <cell r="A106">
            <v>701</v>
          </cell>
          <cell r="B106" t="str">
            <v>MITCHELL COUNTY SCHOOL DISTRICT</v>
          </cell>
          <cell r="C106">
            <v>1076</v>
          </cell>
          <cell r="D106">
            <v>0</v>
          </cell>
          <cell r="E106">
            <v>0</v>
          </cell>
          <cell r="F106">
            <v>29</v>
          </cell>
          <cell r="G106">
            <v>0</v>
          </cell>
          <cell r="H106">
            <v>1105</v>
          </cell>
          <cell r="I106">
            <v>3052</v>
          </cell>
          <cell r="J106">
            <v>0.36205766710353865</v>
          </cell>
          <cell r="K106">
            <v>0.95</v>
          </cell>
          <cell r="L106">
            <v>0.95</v>
          </cell>
          <cell r="M106">
            <v>0</v>
          </cell>
          <cell r="N106">
            <v>0</v>
          </cell>
          <cell r="O106">
            <v>1105</v>
          </cell>
          <cell r="P106">
            <v>1105</v>
          </cell>
          <cell r="Q106">
            <v>1105</v>
          </cell>
          <cell r="R106">
            <v>2038.1634999999997</v>
          </cell>
          <cell r="S106">
            <v>2341.8285999999998</v>
          </cell>
          <cell r="T106">
            <v>595140.9321654056</v>
          </cell>
          <cell r="U106">
            <v>144082.65524894104</v>
          </cell>
          <cell r="V106">
            <v>391066.9123665088</v>
          </cell>
          <cell r="W106">
            <v>382036.95444879448</v>
          </cell>
          <cell r="X106">
            <v>1512327.4542296499</v>
          </cell>
          <cell r="Y106">
            <v>639557.28587926994</v>
          </cell>
          <cell r="Z106">
            <v>158096.77597698531</v>
          </cell>
          <cell r="AA106">
            <v>445933.78416760842</v>
          </cell>
          <cell r="AB106">
            <v>415481.18321609782</v>
          </cell>
          <cell r="AC106">
            <v>1659069.0292399614</v>
          </cell>
          <cell r="AI106">
            <v>639557.28587926994</v>
          </cell>
          <cell r="AJ106">
            <v>-3667.1862722435208</v>
          </cell>
          <cell r="AK106">
            <v>-153595.90265554626</v>
          </cell>
          <cell r="AL106">
            <v>-97.036463934968225</v>
          </cell>
          <cell r="AM106">
            <v>0</v>
          </cell>
          <cell r="AN106">
            <v>482197.16048754519</v>
          </cell>
          <cell r="AO106">
            <v>483205.50892448315</v>
          </cell>
          <cell r="AP106">
            <v>483206</v>
          </cell>
          <cell r="AQ106">
            <v>0</v>
          </cell>
          <cell r="AR106">
            <v>158096.77597698531</v>
          </cell>
          <cell r="AS106">
            <v>-906.51821087720953</v>
          </cell>
          <cell r="AT106">
            <v>-37968.478429156195</v>
          </cell>
          <cell r="AU106">
            <v>-23.987143042603783</v>
          </cell>
          <cell r="AV106">
            <v>0</v>
          </cell>
          <cell r="AW106">
            <v>119197.79219390931</v>
          </cell>
          <cell r="AX106">
            <v>119458.57999547863</v>
          </cell>
          <cell r="AY106">
            <v>119459</v>
          </cell>
          <cell r="AZ106">
            <v>0</v>
          </cell>
          <cell r="BA106">
            <v>445933.78416760842</v>
          </cell>
          <cell r="BB106">
            <v>-2556.9597716032595</v>
          </cell>
          <cell r="BC106">
            <v>-107095.33550174737</v>
          </cell>
          <cell r="BD106">
            <v>-67.659048720355784</v>
          </cell>
          <cell r="BE106">
            <v>0</v>
          </cell>
          <cell r="BF106">
            <v>336213.82984553743</v>
          </cell>
          <cell r="BG106">
            <v>336718.00253037672</v>
          </cell>
          <cell r="BH106">
            <v>336718</v>
          </cell>
          <cell r="BI106">
            <v>0</v>
          </cell>
          <cell r="BJ106">
            <v>415481.18321609782</v>
          </cell>
          <cell r="BK106">
            <v>-2382.3462340372585</v>
          </cell>
          <cell r="BL106">
            <v>-99781.847195651557</v>
          </cell>
          <cell r="BM106">
            <v>-63.038645233130005</v>
          </cell>
          <cell r="BN106">
            <v>0</v>
          </cell>
          <cell r="BO106">
            <v>313253.95114117587</v>
          </cell>
          <cell r="BP106">
            <v>313687.21954394021</v>
          </cell>
          <cell r="BQ106">
            <v>313687</v>
          </cell>
          <cell r="BR106">
            <v>0</v>
          </cell>
          <cell r="BT106">
            <v>1253070</v>
          </cell>
          <cell r="BU106">
            <v>0</v>
          </cell>
          <cell r="BV106">
            <v>1132560.55</v>
          </cell>
          <cell r="BW106">
            <v>120509.44999999995</v>
          </cell>
          <cell r="BX106">
            <v>1192169</v>
          </cell>
          <cell r="BY106">
            <v>60901</v>
          </cell>
          <cell r="BZ106">
            <v>60901</v>
          </cell>
          <cell r="CA106">
            <v>35735</v>
          </cell>
          <cell r="CB106">
            <v>4949</v>
          </cell>
          <cell r="CC106">
            <v>79825.449999999953</v>
          </cell>
          <cell r="CD106">
            <v>0</v>
          </cell>
          <cell r="CE106">
            <v>-2226.7181027862553</v>
          </cell>
          <cell r="CF106">
            <v>1210159</v>
          </cell>
          <cell r="CG106" t="b">
            <v>1</v>
          </cell>
          <cell r="CH106" t="str">
            <v>MITCHELL COUNTY SCHOOL DISTRICT</v>
          </cell>
          <cell r="CI106">
            <v>0</v>
          </cell>
          <cell r="CJ106">
            <v>0</v>
          </cell>
        </row>
        <row r="107">
          <cell r="A107">
            <v>702</v>
          </cell>
          <cell r="B107" t="str">
            <v>MONROE COUNTY SCHOOL DISTRICT</v>
          </cell>
          <cell r="C107">
            <v>697</v>
          </cell>
          <cell r="D107">
            <v>0</v>
          </cell>
          <cell r="E107">
            <v>0</v>
          </cell>
          <cell r="F107">
            <v>22</v>
          </cell>
          <cell r="G107">
            <v>0</v>
          </cell>
          <cell r="H107">
            <v>719</v>
          </cell>
          <cell r="I107">
            <v>4231</v>
          </cell>
          <cell r="J107">
            <v>0.16993618529898369</v>
          </cell>
          <cell r="K107">
            <v>0.9</v>
          </cell>
          <cell r="L107">
            <v>0</v>
          </cell>
          <cell r="M107">
            <v>0.9</v>
          </cell>
          <cell r="N107">
            <v>0</v>
          </cell>
          <cell r="O107">
            <v>719</v>
          </cell>
          <cell r="P107">
            <v>719</v>
          </cell>
          <cell r="Q107">
            <v>719</v>
          </cell>
          <cell r="R107">
            <v>763.85765000000004</v>
          </cell>
          <cell r="S107">
            <v>748.90509999999995</v>
          </cell>
          <cell r="T107">
            <v>399768.42258643411</v>
          </cell>
          <cell r="U107">
            <v>97853.050178643462</v>
          </cell>
          <cell r="V107">
            <v>148886.00083623786</v>
          </cell>
          <cell r="W107">
            <v>145737.11925243543</v>
          </cell>
          <cell r="X107">
            <v>792244.5928537508</v>
          </cell>
          <cell r="Y107">
            <v>416146.3244770997</v>
          </cell>
          <cell r="Z107">
            <v>102870.20988909717</v>
          </cell>
          <cell r="AA107">
            <v>167125.91135592244</v>
          </cell>
          <cell r="AB107">
            <v>132868.80904288639</v>
          </cell>
          <cell r="AC107">
            <v>819011.25476500567</v>
          </cell>
          <cell r="AI107">
            <v>416146.3244770997</v>
          </cell>
          <cell r="AJ107">
            <v>-404.02555774475695</v>
          </cell>
          <cell r="AK107">
            <v>-8956.997883040407</v>
          </cell>
          <cell r="AL107">
            <v>-134.5220442034242</v>
          </cell>
          <cell r="AM107">
            <v>-115.21537976668316</v>
          </cell>
          <cell r="AN107">
            <v>406535.56361234444</v>
          </cell>
          <cell r="AO107">
            <v>407385.69201151154</v>
          </cell>
          <cell r="AP107">
            <v>407386</v>
          </cell>
          <cell r="AQ107">
            <v>0</v>
          </cell>
          <cell r="AR107">
            <v>102870.20988909717</v>
          </cell>
          <cell r="AS107">
            <v>-99.873990183589484</v>
          </cell>
          <cell r="AT107">
            <v>-2195.6488617506407</v>
          </cell>
          <cell r="AU107">
            <v>-33.253473857554567</v>
          </cell>
          <cell r="AV107">
            <v>-28.480920296348689</v>
          </cell>
          <cell r="AW107">
            <v>100512.95264300903</v>
          </cell>
          <cell r="AX107">
            <v>100732.86067541932</v>
          </cell>
          <cell r="AY107">
            <v>100733</v>
          </cell>
          <cell r="AZ107">
            <v>0</v>
          </cell>
          <cell r="BA107">
            <v>167125.91135592244</v>
          </cell>
          <cell r="BB107">
            <v>-162.25816636497322</v>
          </cell>
          <cell r="BC107">
            <v>-3597.1636565507429</v>
          </cell>
          <cell r="BD107">
            <v>-54.024553174195177</v>
          </cell>
          <cell r="BE107">
            <v>-46.270924944298635</v>
          </cell>
          <cell r="BF107">
            <v>163266.19405488821</v>
          </cell>
          <cell r="BG107">
            <v>163511.02144773508</v>
          </cell>
          <cell r="BH107">
            <v>163511</v>
          </cell>
          <cell r="BI107">
            <v>0</v>
          </cell>
          <cell r="BJ107">
            <v>132868.80904288639</v>
          </cell>
          <cell r="BK107">
            <v>-128.99884373095767</v>
          </cell>
          <cell r="BL107">
            <v>-2859.8249493483736</v>
          </cell>
          <cell r="BM107">
            <v>-42.950718898652866</v>
          </cell>
          <cell r="BN107">
            <v>-36.786412356900392</v>
          </cell>
          <cell r="BO107">
            <v>129800.24811855151</v>
          </cell>
          <cell r="BP107">
            <v>129979.77768545997</v>
          </cell>
          <cell r="BQ107">
            <v>129980</v>
          </cell>
          <cell r="BR107">
            <v>0</v>
          </cell>
          <cell r="BT107">
            <v>801610</v>
          </cell>
          <cell r="BU107">
            <v>0</v>
          </cell>
          <cell r="BV107">
            <v>621929.70000000007</v>
          </cell>
          <cell r="BW107">
            <v>179680.29999999993</v>
          </cell>
          <cell r="BX107">
            <v>691033</v>
          </cell>
          <cell r="BY107">
            <v>110577</v>
          </cell>
          <cell r="BZ107">
            <v>110577</v>
          </cell>
          <cell r="CA107">
            <v>64883</v>
          </cell>
          <cell r="CB107">
            <v>7380</v>
          </cell>
          <cell r="CC107">
            <v>107417.29999999993</v>
          </cell>
          <cell r="CD107">
            <v>0</v>
          </cell>
          <cell r="CE107">
            <v>-2996.3883255581018</v>
          </cell>
          <cell r="CF107">
            <v>726351</v>
          </cell>
          <cell r="CG107" t="b">
            <v>1</v>
          </cell>
          <cell r="CH107" t="str">
            <v>MONROE COUNTY SCHOOL DISTRICT</v>
          </cell>
          <cell r="CI107">
            <v>0</v>
          </cell>
          <cell r="CJ107">
            <v>0</v>
          </cell>
        </row>
        <row r="108">
          <cell r="A108">
            <v>703</v>
          </cell>
          <cell r="B108" t="str">
            <v>MONTGOMERY COUNTY SCHOOL DISTRICT</v>
          </cell>
          <cell r="C108">
            <v>360</v>
          </cell>
          <cell r="D108">
            <v>0</v>
          </cell>
          <cell r="E108">
            <v>0</v>
          </cell>
          <cell r="F108">
            <v>2</v>
          </cell>
          <cell r="G108">
            <v>0</v>
          </cell>
          <cell r="H108">
            <v>362</v>
          </cell>
          <cell r="I108">
            <v>1342</v>
          </cell>
          <cell r="J108">
            <v>0.26974664679582711</v>
          </cell>
          <cell r="K108">
            <v>0.9</v>
          </cell>
          <cell r="L108">
            <v>0</v>
          </cell>
          <cell r="M108">
            <v>0.9</v>
          </cell>
          <cell r="N108">
            <v>0</v>
          </cell>
          <cell r="O108">
            <v>362</v>
          </cell>
          <cell r="P108">
            <v>362</v>
          </cell>
          <cell r="Q108">
            <v>362</v>
          </cell>
          <cell r="R108">
            <v>525.65014999999994</v>
          </cell>
          <cell r="S108">
            <v>536.38390000000004</v>
          </cell>
          <cell r="T108">
            <v>209911.26646829193</v>
          </cell>
          <cell r="U108">
            <v>51380.890861491942</v>
          </cell>
          <cell r="V108">
            <v>110801.91418532873</v>
          </cell>
          <cell r="W108">
            <v>108243.06439791978</v>
          </cell>
          <cell r="X108">
            <v>480337.13591303234</v>
          </cell>
          <cell r="Y108">
            <v>209520.12442379713</v>
          </cell>
          <cell r="Z108">
            <v>51792.789958071189</v>
          </cell>
          <cell r="AA108">
            <v>115008.0258712174</v>
          </cell>
          <cell r="AB108">
            <v>97418.757958127797</v>
          </cell>
          <cell r="AC108">
            <v>473739.69821121346</v>
          </cell>
          <cell r="AI108">
            <v>209520.12442379713</v>
          </cell>
          <cell r="AJ108">
            <v>-549.92158641416574</v>
          </cell>
          <cell r="AK108">
            <v>-2687.9964830415211</v>
          </cell>
          <cell r="AL108">
            <v>-42.668065072322229</v>
          </cell>
          <cell r="AM108">
            <v>0</v>
          </cell>
          <cell r="AN108">
            <v>206239.53828926911</v>
          </cell>
          <cell r="AO108">
            <v>206670.8168887916</v>
          </cell>
          <cell r="AP108">
            <v>206671</v>
          </cell>
          <cell r="AQ108">
            <v>0</v>
          </cell>
          <cell r="AR108">
            <v>51792.789958071189</v>
          </cell>
          <cell r="AS108">
            <v>-135.93908125478004</v>
          </cell>
          <cell r="AT108">
            <v>-664.46522803988557</v>
          </cell>
          <cell r="AU108">
            <v>-10.547426593438487</v>
          </cell>
          <cell r="AV108">
            <v>0</v>
          </cell>
          <cell r="AW108">
            <v>50981.838222183083</v>
          </cell>
          <cell r="AX108">
            <v>51093.379226971971</v>
          </cell>
          <cell r="AY108">
            <v>51093</v>
          </cell>
          <cell r="AZ108">
            <v>0</v>
          </cell>
          <cell r="BA108">
            <v>115008.0258712174</v>
          </cell>
          <cell r="BB108">
            <v>-301.85833561999317</v>
          </cell>
          <cell r="BC108">
            <v>-1475.4724392874052</v>
          </cell>
          <cell r="BD108">
            <v>-23.42099569293244</v>
          </cell>
          <cell r="BE108">
            <v>0</v>
          </cell>
          <cell r="BF108">
            <v>113207.27410061707</v>
          </cell>
          <cell r="BG108">
            <v>113377.03515819422</v>
          </cell>
          <cell r="BH108">
            <v>113377</v>
          </cell>
          <cell r="BI108">
            <v>0</v>
          </cell>
          <cell r="BJ108">
            <v>97418.757958127797</v>
          </cell>
          <cell r="BK108">
            <v>-255.69227810532232</v>
          </cell>
          <cell r="BL108">
            <v>-1249.8144485827668</v>
          </cell>
          <cell r="BM108">
            <v>-19.839000741592223</v>
          </cell>
          <cell r="BN108">
            <v>0</v>
          </cell>
          <cell r="BO108">
            <v>95893.412230698115</v>
          </cell>
          <cell r="BP108">
            <v>96026.044510040359</v>
          </cell>
          <cell r="BQ108">
            <v>96026</v>
          </cell>
          <cell r="BR108">
            <v>0</v>
          </cell>
          <cell r="BT108">
            <v>467167</v>
          </cell>
          <cell r="BU108">
            <v>0</v>
          </cell>
          <cell r="BV108">
            <v>398868.3</v>
          </cell>
          <cell r="BW108">
            <v>68298.700000000012</v>
          </cell>
          <cell r="BX108">
            <v>443187</v>
          </cell>
          <cell r="BY108">
            <v>23980</v>
          </cell>
          <cell r="BZ108">
            <v>23980</v>
          </cell>
          <cell r="CA108">
            <v>14071</v>
          </cell>
          <cell r="CB108">
            <v>2805</v>
          </cell>
          <cell r="CC108">
            <v>51422.700000000012</v>
          </cell>
          <cell r="CD108">
            <v>0</v>
          </cell>
          <cell r="CE108">
            <v>-1434.4279547957053</v>
          </cell>
          <cell r="CF108">
            <v>448857</v>
          </cell>
          <cell r="CG108" t="b">
            <v>1</v>
          </cell>
          <cell r="CH108" t="str">
            <v>MONTGOMERY COUNTY SCHOOL DISTRICT</v>
          </cell>
          <cell r="CI108">
            <v>0</v>
          </cell>
          <cell r="CJ108">
            <v>0</v>
          </cell>
        </row>
        <row r="109">
          <cell r="A109">
            <v>704</v>
          </cell>
          <cell r="B109" t="str">
            <v>MORGAN COUNTY SCHOOL DISTRICT</v>
          </cell>
          <cell r="C109">
            <v>603</v>
          </cell>
          <cell r="D109">
            <v>0</v>
          </cell>
          <cell r="E109">
            <v>0</v>
          </cell>
          <cell r="F109">
            <v>4</v>
          </cell>
          <cell r="G109">
            <v>0</v>
          </cell>
          <cell r="H109">
            <v>607</v>
          </cell>
          <cell r="I109">
            <v>3150</v>
          </cell>
          <cell r="J109">
            <v>0.1926984126984127</v>
          </cell>
          <cell r="K109">
            <v>0.9</v>
          </cell>
          <cell r="L109">
            <v>0</v>
          </cell>
          <cell r="M109">
            <v>0.9</v>
          </cell>
          <cell r="N109">
            <v>0</v>
          </cell>
          <cell r="O109">
            <v>607</v>
          </cell>
          <cell r="P109">
            <v>607</v>
          </cell>
          <cell r="Q109">
            <v>607</v>
          </cell>
          <cell r="R109">
            <v>694.17250000000001</v>
          </cell>
          <cell r="S109">
            <v>665.11500000000001</v>
          </cell>
          <cell r="T109">
            <v>340236.13572580303</v>
          </cell>
          <cell r="U109">
            <v>83281.074193813853</v>
          </cell>
          <cell r="V109">
            <v>138222.4723072437</v>
          </cell>
          <cell r="W109">
            <v>135299.11445624373</v>
          </cell>
          <cell r="X109">
            <v>697038.79668310424</v>
          </cell>
          <cell r="Y109">
            <v>351322.41857802437</v>
          </cell>
          <cell r="Z109">
            <v>86845.921283285119</v>
          </cell>
          <cell r="AA109">
            <v>151879.36090018743</v>
          </cell>
          <cell r="AB109">
            <v>121769.20301061936</v>
          </cell>
          <cell r="AC109">
            <v>711816.90377211629</v>
          </cell>
          <cell r="AI109">
            <v>351322.41857802437</v>
          </cell>
          <cell r="AJ109">
            <v>-2885.4963734710495</v>
          </cell>
          <cell r="AK109">
            <v>-11994.980597566666</v>
          </cell>
          <cell r="AL109">
            <v>-100.15231369434795</v>
          </cell>
          <cell r="AM109">
            <v>0</v>
          </cell>
          <cell r="AN109">
            <v>336341.78929329233</v>
          </cell>
          <cell r="AO109">
            <v>337045.13171274558</v>
          </cell>
          <cell r="AP109">
            <v>337045</v>
          </cell>
          <cell r="AQ109">
            <v>0</v>
          </cell>
          <cell r="AR109">
            <v>86845.921283285119</v>
          </cell>
          <cell r="AS109">
            <v>-713.28664970470049</v>
          </cell>
          <cell r="AT109">
            <v>-2965.1257240774544</v>
          </cell>
          <cell r="AU109">
            <v>-24.757372406357099</v>
          </cell>
          <cell r="AV109">
            <v>0</v>
          </cell>
          <cell r="AW109">
            <v>83142.751537096614</v>
          </cell>
          <cell r="AX109">
            <v>83324.656042127302</v>
          </cell>
          <cell r="AY109">
            <v>83325</v>
          </cell>
          <cell r="AZ109">
            <v>0</v>
          </cell>
          <cell r="BA109">
            <v>151879.36090018743</v>
          </cell>
          <cell r="BB109">
            <v>-1247.4220883950288</v>
          </cell>
          <cell r="BC109">
            <v>-5185.521591654353</v>
          </cell>
          <cell r="BD109">
            <v>-43.296609018403608</v>
          </cell>
          <cell r="BE109">
            <v>0</v>
          </cell>
          <cell r="BF109">
            <v>145403.12061111964</v>
          </cell>
          <cell r="BG109">
            <v>145621.16126023926</v>
          </cell>
          <cell r="BH109">
            <v>145621</v>
          </cell>
          <cell r="BI109">
            <v>0</v>
          </cell>
          <cell r="BJ109">
            <v>121769.20301061936</v>
          </cell>
          <cell r="BK109">
            <v>-1000.1200467358403</v>
          </cell>
          <cell r="BL109">
            <v>-4157.4893893916151</v>
          </cell>
          <cell r="BM109">
            <v>-34.713035016641918</v>
          </cell>
          <cell r="BN109">
            <v>0</v>
          </cell>
          <cell r="BO109">
            <v>116576.88053947526</v>
          </cell>
          <cell r="BP109">
            <v>116738.12057698025</v>
          </cell>
          <cell r="BQ109">
            <v>116738</v>
          </cell>
          <cell r="BR109">
            <v>0</v>
          </cell>
          <cell r="BT109">
            <v>682729</v>
          </cell>
          <cell r="BU109">
            <v>0</v>
          </cell>
          <cell r="BV109">
            <v>546138.9</v>
          </cell>
          <cell r="BW109">
            <v>136590.09999999998</v>
          </cell>
          <cell r="BX109">
            <v>606821</v>
          </cell>
          <cell r="BY109">
            <v>75908</v>
          </cell>
          <cell r="BZ109">
            <v>75908</v>
          </cell>
          <cell r="CA109">
            <v>44540</v>
          </cell>
          <cell r="CB109">
            <v>5610</v>
          </cell>
          <cell r="CC109">
            <v>86440.099999999977</v>
          </cell>
          <cell r="CD109">
            <v>0</v>
          </cell>
          <cell r="CE109">
            <v>-2411.2327018094379</v>
          </cell>
          <cell r="CF109">
            <v>630168</v>
          </cell>
          <cell r="CG109" t="b">
            <v>1</v>
          </cell>
          <cell r="CH109" t="str">
            <v>MORGAN COUNTY SCHOOL DISTRICT</v>
          </cell>
          <cell r="CI109">
            <v>0</v>
          </cell>
          <cell r="CJ109">
            <v>0</v>
          </cell>
        </row>
        <row r="110">
          <cell r="A110">
            <v>705</v>
          </cell>
          <cell r="B110" t="str">
            <v>MURRAY COUNTY SCHOOL DISTRICT</v>
          </cell>
          <cell r="C110">
            <v>1502</v>
          </cell>
          <cell r="D110">
            <v>1</v>
          </cell>
          <cell r="E110">
            <v>0</v>
          </cell>
          <cell r="F110">
            <v>29</v>
          </cell>
          <cell r="G110">
            <v>0</v>
          </cell>
          <cell r="H110">
            <v>1532</v>
          </cell>
          <cell r="I110">
            <v>7302</v>
          </cell>
          <cell r="J110">
            <v>0.20980553273075869</v>
          </cell>
          <cell r="K110">
            <v>0.9</v>
          </cell>
          <cell r="L110">
            <v>0</v>
          </cell>
          <cell r="M110">
            <v>0.9</v>
          </cell>
          <cell r="N110">
            <v>0</v>
          </cell>
          <cell r="O110">
            <v>1532</v>
          </cell>
          <cell r="P110">
            <v>1532</v>
          </cell>
          <cell r="Q110">
            <v>1532</v>
          </cell>
          <cell r="R110">
            <v>1952.5</v>
          </cell>
          <cell r="S110">
            <v>1952.5</v>
          </cell>
          <cell r="T110">
            <v>1015501.5790048485</v>
          </cell>
          <cell r="U110">
            <v>248568.72467301562</v>
          </cell>
          <cell r="V110">
            <v>484994.39580905391</v>
          </cell>
          <cell r="W110">
            <v>474736.95110214473</v>
          </cell>
          <cell r="X110">
            <v>2223801.6505890628</v>
          </cell>
          <cell r="Y110">
            <v>913951.42110436363</v>
          </cell>
          <cell r="Z110">
            <v>223711.85220571407</v>
          </cell>
          <cell r="AA110">
            <v>436494.95622814854</v>
          </cell>
          <cell r="AB110">
            <v>427263.25599193026</v>
          </cell>
          <cell r="AC110">
            <v>2001421.4855301562</v>
          </cell>
          <cell r="AI110">
            <v>913951.42110436363</v>
          </cell>
          <cell r="AJ110">
            <v>-26729.276222127985</v>
          </cell>
          <cell r="AK110">
            <v>0</v>
          </cell>
          <cell r="AL110">
            <v>-239.29820223107831</v>
          </cell>
          <cell r="AM110">
            <v>0</v>
          </cell>
          <cell r="AN110">
            <v>886982.84668000462</v>
          </cell>
          <cell r="AO110">
            <v>888837.66425324837</v>
          </cell>
          <cell r="AP110">
            <v>888838</v>
          </cell>
          <cell r="AQ110">
            <v>580</v>
          </cell>
          <cell r="AR110">
            <v>223711.85220571407</v>
          </cell>
          <cell r="AS110">
            <v>-6542.6408381147303</v>
          </cell>
          <cell r="AT110">
            <v>0</v>
          </cell>
          <cell r="AU110">
            <v>-58.574058548894214</v>
          </cell>
          <cell r="AV110">
            <v>0</v>
          </cell>
          <cell r="AW110">
            <v>217110.63730905045</v>
          </cell>
          <cell r="AX110">
            <v>217585.64447788318</v>
          </cell>
          <cell r="AY110">
            <v>217586</v>
          </cell>
          <cell r="AZ110">
            <v>142</v>
          </cell>
          <cell r="BA110">
            <v>436494.95622814854</v>
          </cell>
          <cell r="BB110">
            <v>-12765.661265113973</v>
          </cell>
          <cell r="BC110">
            <v>0</v>
          </cell>
          <cell r="BD110">
            <v>-114.28666326938375</v>
          </cell>
          <cell r="BE110">
            <v>0</v>
          </cell>
          <cell r="BF110">
            <v>423615.00829976518</v>
          </cell>
          <cell r="BG110">
            <v>424250.24426305329</v>
          </cell>
          <cell r="BH110">
            <v>424250</v>
          </cell>
          <cell r="BI110">
            <v>277</v>
          </cell>
          <cell r="BJ110">
            <v>427263.25599193026</v>
          </cell>
          <cell r="BK110">
            <v>-12495.672445231627</v>
          </cell>
          <cell r="BL110">
            <v>0</v>
          </cell>
          <cell r="BM110">
            <v>-111.86954435140684</v>
          </cell>
          <cell r="BN110">
            <v>0</v>
          </cell>
          <cell r="BO110">
            <v>414655.7140023472</v>
          </cell>
          <cell r="BP110">
            <v>415229.23340489081</v>
          </cell>
          <cell r="BQ110">
            <v>415229</v>
          </cell>
          <cell r="BR110">
            <v>271</v>
          </cell>
          <cell r="BT110">
            <v>1945903</v>
          </cell>
          <cell r="BU110">
            <v>1270</v>
          </cell>
          <cell r="BV110">
            <v>1618153.2</v>
          </cell>
          <cell r="BW110">
            <v>327749.80000000005</v>
          </cell>
          <cell r="BX110">
            <v>1797948</v>
          </cell>
          <cell r="BY110">
            <v>147955</v>
          </cell>
          <cell r="BZ110">
            <v>147955</v>
          </cell>
          <cell r="CA110">
            <v>86815</v>
          </cell>
          <cell r="CB110">
            <v>13461</v>
          </cell>
          <cell r="CC110">
            <v>227473.80000000005</v>
          </cell>
          <cell r="CD110">
            <v>0</v>
          </cell>
          <cell r="CE110">
            <v>-6345.3451044695694</v>
          </cell>
          <cell r="CF110">
            <v>1839282</v>
          </cell>
          <cell r="CG110" t="b">
            <v>1</v>
          </cell>
          <cell r="CH110" t="str">
            <v>MURRAY COUNTY SCHOOL DISTRICT</v>
          </cell>
          <cell r="CI110">
            <v>0</v>
          </cell>
          <cell r="CJ110">
            <v>0</v>
          </cell>
        </row>
        <row r="111">
          <cell r="A111">
            <v>706</v>
          </cell>
          <cell r="B111" t="str">
            <v>MUSCOGEE COUNTY SCHOOL DISTRICT</v>
          </cell>
          <cell r="C111">
            <v>8739</v>
          </cell>
          <cell r="D111">
            <v>131</v>
          </cell>
          <cell r="E111">
            <v>0</v>
          </cell>
          <cell r="F111">
            <v>310</v>
          </cell>
          <cell r="G111">
            <v>0</v>
          </cell>
          <cell r="H111">
            <v>9180</v>
          </cell>
          <cell r="I111">
            <v>32781</v>
          </cell>
          <cell r="J111">
            <v>0.28004026722796743</v>
          </cell>
          <cell r="K111">
            <v>0.9</v>
          </cell>
          <cell r="L111">
            <v>0</v>
          </cell>
          <cell r="M111">
            <v>0.9</v>
          </cell>
          <cell r="N111">
            <v>0</v>
          </cell>
          <cell r="O111">
            <v>9180</v>
          </cell>
          <cell r="P111">
            <v>9180</v>
          </cell>
          <cell r="Q111">
            <v>9180</v>
          </cell>
          <cell r="R111">
            <v>17548</v>
          </cell>
          <cell r="S111">
            <v>20108.125</v>
          </cell>
          <cell r="T111">
            <v>5774234.6518126149</v>
          </cell>
          <cell r="U111">
            <v>1413384.4526074771</v>
          </cell>
          <cell r="V111">
            <v>4030620.8394559752</v>
          </cell>
          <cell r="W111">
            <v>3945374.7608363098</v>
          </cell>
          <cell r="X111">
            <v>15163614.704712376</v>
          </cell>
          <cell r="Y111">
            <v>5313245.1442277804</v>
          </cell>
          <cell r="Z111">
            <v>1313419.3696549544</v>
          </cell>
          <cell r="AA111">
            <v>3839361.2899913052</v>
          </cell>
          <cell r="AB111">
            <v>3567531.6149342428</v>
          </cell>
          <cell r="AC111">
            <v>14033557.418808283</v>
          </cell>
          <cell r="AI111">
            <v>5313245.1442277804</v>
          </cell>
          <cell r="AJ111">
            <v>-28810.412943087846</v>
          </cell>
          <cell r="AK111">
            <v>0</v>
          </cell>
          <cell r="AL111">
            <v>-1042.2517445125143</v>
          </cell>
          <cell r="AM111">
            <v>-300.61505539952958</v>
          </cell>
          <cell r="AN111">
            <v>5283091.8644847805</v>
          </cell>
          <cell r="AO111">
            <v>5294139.6222491907</v>
          </cell>
          <cell r="AP111">
            <v>5294140</v>
          </cell>
          <cell r="AQ111">
            <v>75548</v>
          </cell>
          <cell r="AR111">
            <v>1313419.3696549544</v>
          </cell>
          <cell r="AS111">
            <v>-7121.8536657052755</v>
          </cell>
          <cell r="AT111">
            <v>0</v>
          </cell>
          <cell r="AU111">
            <v>-257.64172217548958</v>
          </cell>
          <cell r="AV111">
            <v>-74.311202636787783</v>
          </cell>
          <cell r="AW111">
            <v>1305965.5630644369</v>
          </cell>
          <cell r="AX111">
            <v>1308822.829812824</v>
          </cell>
          <cell r="AY111">
            <v>1308823</v>
          </cell>
          <cell r="AZ111">
            <v>18677</v>
          </cell>
          <cell r="BA111">
            <v>3839361.2899913052</v>
          </cell>
          <cell r="BB111">
            <v>-20818.460507609867</v>
          </cell>
          <cell r="BC111">
            <v>0</v>
          </cell>
          <cell r="BD111">
            <v>-753.13314061078177</v>
          </cell>
          <cell r="BE111">
            <v>-217.2250245489644</v>
          </cell>
          <cell r="BF111">
            <v>3817572.4713185355</v>
          </cell>
          <cell r="BG111">
            <v>3823297.1488647191</v>
          </cell>
          <cell r="BH111">
            <v>3823297</v>
          </cell>
          <cell r="BI111">
            <v>54559</v>
          </cell>
          <cell r="BJ111">
            <v>3567531.6149342428</v>
          </cell>
          <cell r="BK111">
            <v>-19344.497801957674</v>
          </cell>
          <cell r="BL111">
            <v>0</v>
          </cell>
          <cell r="BM111">
            <v>-699.81074622694996</v>
          </cell>
          <cell r="BN111">
            <v>-201.84532897529226</v>
          </cell>
          <cell r="BO111">
            <v>3547285.4610570827</v>
          </cell>
          <cell r="BP111">
            <v>3552191.7892941646</v>
          </cell>
          <cell r="BQ111">
            <v>3552192</v>
          </cell>
          <cell r="BR111">
            <v>50690</v>
          </cell>
          <cell r="BT111">
            <v>13978452</v>
          </cell>
          <cell r="BU111">
            <v>199474</v>
          </cell>
          <cell r="BV111">
            <v>10996686</v>
          </cell>
          <cell r="BW111">
            <v>2981766</v>
          </cell>
          <cell r="BX111">
            <v>12218540</v>
          </cell>
          <cell r="BY111">
            <v>1759912</v>
          </cell>
          <cell r="BZ111">
            <v>1759912</v>
          </cell>
          <cell r="CA111">
            <v>1032657</v>
          </cell>
          <cell r="CB111">
            <v>122464</v>
          </cell>
          <cell r="CC111">
            <v>1826645</v>
          </cell>
          <cell r="CD111">
            <v>0</v>
          </cell>
          <cell r="CE111">
            <v>-50953.968801478739</v>
          </cell>
          <cell r="CF111">
            <v>12772377</v>
          </cell>
          <cell r="CG111" t="b">
            <v>1</v>
          </cell>
          <cell r="CH111" t="str">
            <v>MUSCOGEE COUNTY SCHOOL DISTRICT</v>
          </cell>
          <cell r="CI111">
            <v>0</v>
          </cell>
          <cell r="CJ111">
            <v>0</v>
          </cell>
        </row>
        <row r="112">
          <cell r="A112">
            <v>707</v>
          </cell>
          <cell r="B112" t="str">
            <v>NEWTON COUNTY SCHOOL DISTRICT</v>
          </cell>
          <cell r="C112">
            <v>4470</v>
          </cell>
          <cell r="D112">
            <v>0</v>
          </cell>
          <cell r="E112">
            <v>0</v>
          </cell>
          <cell r="F112">
            <v>146</v>
          </cell>
          <cell r="G112">
            <v>0</v>
          </cell>
          <cell r="H112">
            <v>4616</v>
          </cell>
          <cell r="I112">
            <v>21403</v>
          </cell>
          <cell r="J112">
            <v>0.21567070036910713</v>
          </cell>
          <cell r="K112">
            <v>0.9</v>
          </cell>
          <cell r="L112">
            <v>0</v>
          </cell>
          <cell r="M112">
            <v>0.9</v>
          </cell>
          <cell r="N112">
            <v>0</v>
          </cell>
          <cell r="O112">
            <v>4616</v>
          </cell>
          <cell r="P112">
            <v>4616</v>
          </cell>
          <cell r="Q112">
            <v>4616</v>
          </cell>
          <cell r="R112">
            <v>7755.5</v>
          </cell>
          <cell r="S112">
            <v>8344</v>
          </cell>
          <cell r="T112">
            <v>2458954.1216895869</v>
          </cell>
          <cell r="U112">
            <v>592916.87345816765</v>
          </cell>
          <cell r="V112">
            <v>1458527.0588131605</v>
          </cell>
          <cell r="W112">
            <v>1424844.428510647</v>
          </cell>
          <cell r="X112">
            <v>5935242.482471562</v>
          </cell>
          <cell r="Y112">
            <v>2671670.9788404615</v>
          </cell>
          <cell r="Z112">
            <v>660429.60896811192</v>
          </cell>
          <cell r="AA112">
            <v>1696841.03513378</v>
          </cell>
          <cell r="AB112">
            <v>1480370.934386539</v>
          </cell>
          <cell r="AC112">
            <v>6509312.5573288929</v>
          </cell>
          <cell r="AI112">
            <v>2671670.9788404615</v>
          </cell>
          <cell r="AJ112">
            <v>-38104.844050554013</v>
          </cell>
          <cell r="AK112">
            <v>-195.75855484912265</v>
          </cell>
          <cell r="AL112">
            <v>-680.49522857146951</v>
          </cell>
          <cell r="AM112">
            <v>-632.04373851565197</v>
          </cell>
          <cell r="AN112">
            <v>2632057.8372679711</v>
          </cell>
          <cell r="AO112">
            <v>2637561.875084071</v>
          </cell>
          <cell r="AP112">
            <v>2637562</v>
          </cell>
          <cell r="AQ112">
            <v>0</v>
          </cell>
          <cell r="AR112">
            <v>660429.60896811192</v>
          </cell>
          <cell r="AS112">
            <v>-9419.4110934350319</v>
          </cell>
          <cell r="AT112">
            <v>0</v>
          </cell>
          <cell r="AU112">
            <v>-168.21652114706697</v>
          </cell>
          <cell r="AV112">
            <v>-156.23944804004321</v>
          </cell>
          <cell r="AW112">
            <v>650685.74190548982</v>
          </cell>
          <cell r="AX112">
            <v>652109.34968396265</v>
          </cell>
          <cell r="AY112">
            <v>652109</v>
          </cell>
          <cell r="AZ112">
            <v>0</v>
          </cell>
          <cell r="BA112">
            <v>1696841.03513378</v>
          </cell>
          <cell r="BB112">
            <v>-24201.282094405069</v>
          </cell>
          <cell r="BC112">
            <v>-124.33085940494233</v>
          </cell>
          <cell r="BD112">
            <v>-432.19851441211574</v>
          </cell>
          <cell r="BE112">
            <v>-401.42583424632318</v>
          </cell>
          <cell r="BF112">
            <v>1671681.7978313116</v>
          </cell>
          <cell r="BG112">
            <v>1674188.5843623618</v>
          </cell>
          <cell r="BH112">
            <v>1674189</v>
          </cell>
          <cell r="BI112">
            <v>0</v>
          </cell>
          <cell r="BJ112">
            <v>1480370.934386539</v>
          </cell>
          <cell r="BK112">
            <v>-21113.866205281887</v>
          </cell>
          <cell r="BL112">
            <v>-108.46967199603635</v>
          </cell>
          <cell r="BM112">
            <v>-377.06190820066689</v>
          </cell>
          <cell r="BN112">
            <v>-350.21497301500239</v>
          </cell>
          <cell r="BO112">
            <v>1458421.3216280455</v>
          </cell>
          <cell r="BP112">
            <v>1460438.496109891</v>
          </cell>
          <cell r="BQ112">
            <v>1460438</v>
          </cell>
          <cell r="BR112">
            <v>0</v>
          </cell>
          <cell r="BT112">
            <v>6424298</v>
          </cell>
          <cell r="BU112">
            <v>0</v>
          </cell>
          <cell r="BV112">
            <v>4919080.5</v>
          </cell>
          <cell r="BW112">
            <v>1505217.5</v>
          </cell>
          <cell r="BX112">
            <v>5465645</v>
          </cell>
          <cell r="BY112">
            <v>958653</v>
          </cell>
          <cell r="BZ112">
            <v>958653</v>
          </cell>
          <cell r="CA112">
            <v>562505</v>
          </cell>
          <cell r="CB112">
            <v>61821</v>
          </cell>
          <cell r="CC112">
            <v>880891.5</v>
          </cell>
          <cell r="CD112">
            <v>0</v>
          </cell>
          <cell r="CE112">
            <v>-24572.326866187905</v>
          </cell>
          <cell r="CF112">
            <v>5775400</v>
          </cell>
          <cell r="CG112" t="b">
            <v>1</v>
          </cell>
          <cell r="CH112" t="str">
            <v>NEWTON COUNTY SCHOOL DISTRICT</v>
          </cell>
          <cell r="CI112">
            <v>0</v>
          </cell>
          <cell r="CJ112">
            <v>0</v>
          </cell>
        </row>
        <row r="113">
          <cell r="A113">
            <v>708</v>
          </cell>
          <cell r="B113" t="str">
            <v>OCONEE COUNTY SCHOOL DISTRICT</v>
          </cell>
          <cell r="C113">
            <v>493</v>
          </cell>
          <cell r="D113">
            <v>0</v>
          </cell>
          <cell r="E113">
            <v>0</v>
          </cell>
          <cell r="F113">
            <v>14</v>
          </cell>
          <cell r="G113">
            <v>0</v>
          </cell>
          <cell r="H113">
            <v>507</v>
          </cell>
          <cell r="I113">
            <v>8322</v>
          </cell>
          <cell r="J113">
            <v>6.0922855082912758E-2</v>
          </cell>
          <cell r="K113">
            <v>0.85</v>
          </cell>
          <cell r="L113">
            <v>0</v>
          </cell>
          <cell r="M113">
            <v>0</v>
          </cell>
          <cell r="N113">
            <v>0.85</v>
          </cell>
          <cell r="O113">
            <v>507</v>
          </cell>
          <cell r="P113">
            <v>0</v>
          </cell>
          <cell r="Q113">
            <v>507</v>
          </cell>
          <cell r="R113">
            <v>507</v>
          </cell>
          <cell r="S113">
            <v>507</v>
          </cell>
          <cell r="T113">
            <v>287511.44210417633</v>
          </cell>
          <cell r="U113">
            <v>0</v>
          </cell>
          <cell r="V113">
            <v>101477.34019309365</v>
          </cell>
          <cell r="W113">
            <v>99331.133525491881</v>
          </cell>
          <cell r="X113">
            <v>488319.91582276183</v>
          </cell>
          <cell r="Y113">
            <v>293443.9311681356</v>
          </cell>
          <cell r="Z113">
            <v>0</v>
          </cell>
          <cell r="AA113">
            <v>110927.52302402505</v>
          </cell>
          <cell r="AB113">
            <v>89950.63084060105</v>
          </cell>
          <cell r="AC113">
            <v>494322.08503276168</v>
          </cell>
          <cell r="AI113">
            <v>293443.9311681356</v>
          </cell>
          <cell r="AJ113">
            <v>0</v>
          </cell>
          <cell r="AK113">
            <v>0</v>
          </cell>
          <cell r="AL113">
            <v>-264.5928744648773</v>
          </cell>
          <cell r="AM113">
            <v>-506.3775514592221</v>
          </cell>
          <cell r="AN113">
            <v>292672.96074221149</v>
          </cell>
          <cell r="AO113">
            <v>293284.98492377246</v>
          </cell>
          <cell r="AP113">
            <v>293285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110927.52302402505</v>
          </cell>
          <cell r="BB113">
            <v>0</v>
          </cell>
          <cell r="BC113">
            <v>0</v>
          </cell>
          <cell r="BD113">
            <v>-100.02126149740855</v>
          </cell>
          <cell r="BE113">
            <v>-191.42057998861006</v>
          </cell>
          <cell r="BF113">
            <v>110636.08118253904</v>
          </cell>
          <cell r="BG113">
            <v>110801.98658302636</v>
          </cell>
          <cell r="BH113">
            <v>110802</v>
          </cell>
          <cell r="BI113">
            <v>0</v>
          </cell>
          <cell r="BJ113">
            <v>89950.63084060105</v>
          </cell>
          <cell r="BK113">
            <v>0</v>
          </cell>
          <cell r="BL113">
            <v>0</v>
          </cell>
          <cell r="BM113">
            <v>-81.106792290097601</v>
          </cell>
          <cell r="BN113">
            <v>-155.22208967128913</v>
          </cell>
          <cell r="BO113">
            <v>89714.301958639669</v>
          </cell>
          <cell r="BP113">
            <v>89838.387775189258</v>
          </cell>
          <cell r="BQ113">
            <v>89838</v>
          </cell>
          <cell r="BR113">
            <v>0</v>
          </cell>
          <cell r="BT113">
            <v>493925</v>
          </cell>
          <cell r="BU113">
            <v>0</v>
          </cell>
          <cell r="BV113">
            <v>365425.2</v>
          </cell>
          <cell r="BW113">
            <v>128499.79999999999</v>
          </cell>
          <cell r="BX113">
            <v>429912</v>
          </cell>
          <cell r="BY113">
            <v>64013</v>
          </cell>
          <cell r="BZ113">
            <v>64013</v>
          </cell>
          <cell r="CA113">
            <v>37561</v>
          </cell>
          <cell r="CB113">
            <v>5278</v>
          </cell>
          <cell r="CC113">
            <v>85660.799999999988</v>
          </cell>
          <cell r="CD113">
            <v>0</v>
          </cell>
          <cell r="CE113">
            <v>-2389.494253513797</v>
          </cell>
          <cell r="CF113">
            <v>448697</v>
          </cell>
          <cell r="CG113" t="b">
            <v>1</v>
          </cell>
          <cell r="CH113" t="str">
            <v>OCONEE COUNTY SCHOOL DISTRICT</v>
          </cell>
          <cell r="CI113">
            <v>0</v>
          </cell>
          <cell r="CJ113">
            <v>0</v>
          </cell>
        </row>
        <row r="114">
          <cell r="A114">
            <v>709</v>
          </cell>
          <cell r="B114" t="str">
            <v>OGLETHORPE COUNTY SCHOOL DISTRICT</v>
          </cell>
          <cell r="C114">
            <v>471</v>
          </cell>
          <cell r="D114">
            <v>0</v>
          </cell>
          <cell r="E114">
            <v>0</v>
          </cell>
          <cell r="F114">
            <v>7</v>
          </cell>
          <cell r="G114">
            <v>0</v>
          </cell>
          <cell r="H114">
            <v>478</v>
          </cell>
          <cell r="I114">
            <v>2355</v>
          </cell>
          <cell r="J114">
            <v>0.20297239915074311</v>
          </cell>
          <cell r="K114">
            <v>0.9</v>
          </cell>
          <cell r="L114">
            <v>0</v>
          </cell>
          <cell r="M114">
            <v>0.9</v>
          </cell>
          <cell r="N114">
            <v>0</v>
          </cell>
          <cell r="O114">
            <v>478</v>
          </cell>
          <cell r="P114">
            <v>478</v>
          </cell>
          <cell r="Q114">
            <v>478</v>
          </cell>
          <cell r="R114">
            <v>561.31825000000003</v>
          </cell>
          <cell r="S114">
            <v>533.54550000000006</v>
          </cell>
          <cell r="T114">
            <v>254014.96341242775</v>
          </cell>
          <cell r="U114">
            <v>62176.343994624585</v>
          </cell>
          <cell r="V114">
            <v>104880.34939071999</v>
          </cell>
          <cell r="W114">
            <v>101403.05560144184</v>
          </cell>
          <cell r="X114">
            <v>522474.7123992141</v>
          </cell>
          <cell r="Y114">
            <v>276659.16981926793</v>
          </cell>
          <cell r="Z114">
            <v>68389.374585519399</v>
          </cell>
          <cell r="AA114">
            <v>122811.91933073067</v>
          </cell>
          <cell r="AB114">
            <v>94660.264905648743</v>
          </cell>
          <cell r="AC114">
            <v>562520.72864116682</v>
          </cell>
          <cell r="AI114">
            <v>276659.16981926793</v>
          </cell>
          <cell r="AJ114">
            <v>-447.6685595781035</v>
          </cell>
          <cell r="AK114">
            <v>-6706.4580151570044</v>
          </cell>
          <cell r="AL114">
            <v>-74.875777381012526</v>
          </cell>
          <cell r="AM114">
            <v>0</v>
          </cell>
          <cell r="AN114">
            <v>269430.16746715183</v>
          </cell>
          <cell r="AO114">
            <v>269993.58739263361</v>
          </cell>
          <cell r="AP114">
            <v>269994</v>
          </cell>
          <cell r="AQ114">
            <v>0</v>
          </cell>
          <cell r="AR114">
            <v>68389.374585519399</v>
          </cell>
          <cell r="AS114">
            <v>-110.66241842317055</v>
          </cell>
          <cell r="AT114">
            <v>-1657.8177026998674</v>
          </cell>
          <cell r="AU114">
            <v>-18.509083179990782</v>
          </cell>
          <cell r="AV114">
            <v>0</v>
          </cell>
          <cell r="AW114">
            <v>66602.385381216372</v>
          </cell>
          <cell r="AX114">
            <v>66748.101919611523</v>
          </cell>
          <cell r="AY114">
            <v>66748</v>
          </cell>
          <cell r="AZ114">
            <v>0</v>
          </cell>
          <cell r="BA114">
            <v>122811.91933073067</v>
          </cell>
          <cell r="BB114">
            <v>-198.72478856105286</v>
          </cell>
          <cell r="BC114">
            <v>-2977.0673471276791</v>
          </cell>
          <cell r="BD114">
            <v>-33.238146191033017</v>
          </cell>
          <cell r="BE114">
            <v>0</v>
          </cell>
          <cell r="BF114">
            <v>119602.88904885091</v>
          </cell>
          <cell r="BG114">
            <v>119782.24071238597</v>
          </cell>
          <cell r="BH114">
            <v>119782</v>
          </cell>
          <cell r="BI114">
            <v>0</v>
          </cell>
          <cell r="BJ114">
            <v>94660.264905648743</v>
          </cell>
          <cell r="BK114">
            <v>-153.17194968551578</v>
          </cell>
          <cell r="BL114">
            <v>-2294.6468490745838</v>
          </cell>
          <cell r="BM114">
            <v>-25.619107172674674</v>
          </cell>
          <cell r="BN114">
            <v>0</v>
          </cell>
          <cell r="BO114">
            <v>92186.826999715966</v>
          </cell>
          <cell r="BP114">
            <v>92314.33261981931</v>
          </cell>
          <cell r="BQ114">
            <v>92314</v>
          </cell>
          <cell r="BR114">
            <v>0</v>
          </cell>
          <cell r="BT114">
            <v>548838</v>
          </cell>
          <cell r="BU114">
            <v>0</v>
          </cell>
          <cell r="BV114">
            <v>454281.3</v>
          </cell>
          <cell r="BW114">
            <v>94556.700000000012</v>
          </cell>
          <cell r="BX114">
            <v>504757</v>
          </cell>
          <cell r="BY114">
            <v>44081</v>
          </cell>
          <cell r="BZ114">
            <v>44081</v>
          </cell>
          <cell r="CA114">
            <v>25865</v>
          </cell>
          <cell r="CB114">
            <v>3884</v>
          </cell>
          <cell r="CC114">
            <v>64807.700000000012</v>
          </cell>
          <cell r="CD114">
            <v>0</v>
          </cell>
          <cell r="CE114">
            <v>-1807.8003793269049</v>
          </cell>
          <cell r="CF114">
            <v>517281</v>
          </cell>
          <cell r="CG114" t="b">
            <v>1</v>
          </cell>
          <cell r="CH114" t="str">
            <v>OGLETHORPE COUNTY SCHOOL DISTRICT</v>
          </cell>
          <cell r="CI114">
            <v>0</v>
          </cell>
          <cell r="CJ114">
            <v>0</v>
          </cell>
        </row>
        <row r="115">
          <cell r="A115">
            <v>710</v>
          </cell>
          <cell r="B115" t="str">
            <v>PAULDING COUNTY SCHOOL DISTRICT</v>
          </cell>
          <cell r="C115">
            <v>3394</v>
          </cell>
          <cell r="D115">
            <v>0</v>
          </cell>
          <cell r="E115">
            <v>0</v>
          </cell>
          <cell r="F115">
            <v>110</v>
          </cell>
          <cell r="G115">
            <v>0</v>
          </cell>
          <cell r="H115">
            <v>3504</v>
          </cell>
          <cell r="I115">
            <v>32538</v>
          </cell>
          <cell r="J115">
            <v>0.10768947077263508</v>
          </cell>
          <cell r="K115">
            <v>0.85</v>
          </cell>
          <cell r="L115">
            <v>0</v>
          </cell>
          <cell r="M115">
            <v>0</v>
          </cell>
          <cell r="N115">
            <v>0.85</v>
          </cell>
          <cell r="O115">
            <v>3504</v>
          </cell>
          <cell r="P115">
            <v>0</v>
          </cell>
          <cell r="Q115">
            <v>3504</v>
          </cell>
          <cell r="R115">
            <v>5531.5</v>
          </cell>
          <cell r="S115">
            <v>5842</v>
          </cell>
          <cell r="T115">
            <v>1894611.9101408129</v>
          </cell>
          <cell r="U115">
            <v>94.492714622267272</v>
          </cell>
          <cell r="V115">
            <v>1046432.4237899197</v>
          </cell>
          <cell r="W115">
            <v>1024300.7809930237</v>
          </cell>
          <cell r="X115">
            <v>3965439.6076383786</v>
          </cell>
          <cell r="Y115">
            <v>2028062.1988424996</v>
          </cell>
          <cell r="Z115">
            <v>0</v>
          </cell>
          <cell r="AA115">
            <v>1210247.7191467355</v>
          </cell>
          <cell r="AB115">
            <v>1036472.554971975</v>
          </cell>
          <cell r="AC115">
            <v>4274782.4729612106</v>
          </cell>
          <cell r="AI115">
            <v>2028062.1988424996</v>
          </cell>
          <cell r="AJ115">
            <v>-25522.619152654286</v>
          </cell>
          <cell r="AK115">
            <v>-52.576882608290894</v>
          </cell>
          <cell r="AL115">
            <v>-1034.5257088846647</v>
          </cell>
          <cell r="AM115">
            <v>-322.61821588274438</v>
          </cell>
          <cell r="AN115">
            <v>2001129.8588824696</v>
          </cell>
          <cell r="AO115">
            <v>2005314.5292427714</v>
          </cell>
          <cell r="AP115">
            <v>2005315</v>
          </cell>
          <cell r="AQ115">
            <v>0</v>
          </cell>
          <cell r="AR115">
            <v>94.492714622267272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94.492714622267272</v>
          </cell>
          <cell r="AX115">
            <v>94.492714622267272</v>
          </cell>
          <cell r="AY115">
            <v>94</v>
          </cell>
          <cell r="AZ115">
            <v>0</v>
          </cell>
          <cell r="BA115">
            <v>1210247.7191467355</v>
          </cell>
          <cell r="BB115">
            <v>-15230.643139929391</v>
          </cell>
          <cell r="BC115">
            <v>-31.375296227525286</v>
          </cell>
          <cell r="BD115">
            <v>-617.35403395956621</v>
          </cell>
          <cell r="BE115">
            <v>-192.52267516751979</v>
          </cell>
          <cell r="BF115">
            <v>1194175.8240014515</v>
          </cell>
          <cell r="BG115">
            <v>1195966.5618531145</v>
          </cell>
          <cell r="BH115">
            <v>1195967</v>
          </cell>
          <cell r="BI115">
            <v>0</v>
          </cell>
          <cell r="BJ115">
            <v>1036472.554971975</v>
          </cell>
          <cell r="BK115">
            <v>-13043.72927902624</v>
          </cell>
          <cell r="BL115">
            <v>-26.870229069196771</v>
          </cell>
          <cell r="BM115">
            <v>-528.71036464456779</v>
          </cell>
          <cell r="BN115">
            <v>-164.87902919710046</v>
          </cell>
          <cell r="BO115">
            <v>1022708.3660700379</v>
          </cell>
          <cell r="BP115">
            <v>1024122.8964172105</v>
          </cell>
          <cell r="BQ115">
            <v>1024123</v>
          </cell>
          <cell r="BR115">
            <v>0</v>
          </cell>
          <cell r="BT115">
            <v>4225499</v>
          </cell>
          <cell r="BU115">
            <v>0</v>
          </cell>
          <cell r="BV115">
            <v>3087447.35</v>
          </cell>
          <cell r="BW115">
            <v>1138051.6499999999</v>
          </cell>
          <cell r="BX115">
            <v>3632291</v>
          </cell>
          <cell r="BY115">
            <v>593208</v>
          </cell>
          <cell r="BZ115">
            <v>593208</v>
          </cell>
          <cell r="CA115">
            <v>348074</v>
          </cell>
          <cell r="CB115">
            <v>46741</v>
          </cell>
          <cell r="CC115">
            <v>743236.64999999991</v>
          </cell>
          <cell r="CD115">
            <v>0</v>
          </cell>
          <cell r="CE115">
            <v>-20732.466941422972</v>
          </cell>
          <cell r="CF115">
            <v>3809952</v>
          </cell>
          <cell r="CG115" t="b">
            <v>1</v>
          </cell>
          <cell r="CH115" t="str">
            <v>PAULDING COUNTY SCHOOL DISTRICT</v>
          </cell>
          <cell r="CI115">
            <v>0</v>
          </cell>
          <cell r="CJ115">
            <v>0</v>
          </cell>
        </row>
        <row r="116">
          <cell r="A116">
            <v>711</v>
          </cell>
          <cell r="B116" t="str">
            <v>PEACH COUNTY SCHOOL DISTRICT</v>
          </cell>
          <cell r="C116">
            <v>1265</v>
          </cell>
          <cell r="D116">
            <v>0</v>
          </cell>
          <cell r="E116">
            <v>0</v>
          </cell>
          <cell r="F116">
            <v>44</v>
          </cell>
          <cell r="G116">
            <v>0</v>
          </cell>
          <cell r="H116">
            <v>1309</v>
          </cell>
          <cell r="I116">
            <v>4168</v>
          </cell>
          <cell r="J116">
            <v>0.31405950095969287</v>
          </cell>
          <cell r="K116">
            <v>0.95</v>
          </cell>
          <cell r="L116">
            <v>0.95</v>
          </cell>
          <cell r="M116">
            <v>0</v>
          </cell>
          <cell r="N116">
            <v>0</v>
          </cell>
          <cell r="O116">
            <v>1309</v>
          </cell>
          <cell r="P116">
            <v>1309</v>
          </cell>
          <cell r="Q116">
            <v>1309</v>
          </cell>
          <cell r="R116">
            <v>2133.259</v>
          </cell>
          <cell r="S116">
            <v>2297.8924000000002</v>
          </cell>
          <cell r="T116">
            <v>638922.20407178008</v>
          </cell>
          <cell r="U116">
            <v>156391.75823540139</v>
          </cell>
          <cell r="V116">
            <v>326664.02630795294</v>
          </cell>
          <cell r="W116">
            <v>319755.20794521587</v>
          </cell>
          <cell r="X116">
            <v>1441733.1965603502</v>
          </cell>
          <cell r="Y116">
            <v>757629.40019544272</v>
          </cell>
          <cell r="Z116">
            <v>187283.87308042869</v>
          </cell>
          <cell r="AA116">
            <v>466739.91486924776</v>
          </cell>
          <cell r="AB116">
            <v>407686.13606276689</v>
          </cell>
          <cell r="AC116">
            <v>1819339.3242078861</v>
          </cell>
          <cell r="AI116">
            <v>757629.40019544272</v>
          </cell>
          <cell r="AJ116">
            <v>-6002.3689383708434</v>
          </cell>
          <cell r="AK116">
            <v>0</v>
          </cell>
          <cell r="AL116">
            <v>-132.51899792953719</v>
          </cell>
          <cell r="AM116">
            <v>-838.52621697843733</v>
          </cell>
          <cell r="AN116">
            <v>750655.98604216392</v>
          </cell>
          <cell r="AO116">
            <v>752225.72317922709</v>
          </cell>
          <cell r="AP116">
            <v>752226</v>
          </cell>
          <cell r="AQ116">
            <v>0</v>
          </cell>
          <cell r="AR116">
            <v>187283.87308042869</v>
          </cell>
          <cell r="AS116">
            <v>-1483.768848127806</v>
          </cell>
          <cell r="AT116">
            <v>0</v>
          </cell>
          <cell r="AU116">
            <v>-32.758326409427433</v>
          </cell>
          <cell r="AV116">
            <v>-207.28134039504016</v>
          </cell>
          <cell r="AW116">
            <v>185560.0645654964</v>
          </cell>
          <cell r="AX116">
            <v>185966.04357237578</v>
          </cell>
          <cell r="AY116">
            <v>185966</v>
          </cell>
          <cell r="AZ116">
            <v>0</v>
          </cell>
          <cell r="BA116">
            <v>466739.91486924776</v>
          </cell>
          <cell r="BB116">
            <v>-3697.7777876443561</v>
          </cell>
          <cell r="BC116">
            <v>0</v>
          </cell>
          <cell r="BD116">
            <v>-81.638734975483416</v>
          </cell>
          <cell r="BE116">
            <v>-516.57664687667489</v>
          </cell>
          <cell r="BF116">
            <v>462443.92169975123</v>
          </cell>
          <cell r="BG116">
            <v>463137.38393388386</v>
          </cell>
          <cell r="BH116">
            <v>463137</v>
          </cell>
          <cell r="BI116">
            <v>0</v>
          </cell>
          <cell r="BJ116">
            <v>407686.13606276689</v>
          </cell>
          <cell r="BK116">
            <v>-3229.9203265822539</v>
          </cell>
          <cell r="BL116">
            <v>0</v>
          </cell>
          <cell r="BM116">
            <v>-71.309479551434919</v>
          </cell>
          <cell r="BN116">
            <v>-451.21732775824336</v>
          </cell>
          <cell r="BO116">
            <v>403933.68892887497</v>
          </cell>
          <cell r="BP116">
            <v>404492.3784636354</v>
          </cell>
          <cell r="BQ116">
            <v>404492</v>
          </cell>
          <cell r="BR116">
            <v>0</v>
          </cell>
          <cell r="BT116">
            <v>1805821</v>
          </cell>
          <cell r="BU116">
            <v>0</v>
          </cell>
          <cell r="BV116">
            <v>1326362.45</v>
          </cell>
          <cell r="BW116">
            <v>479458.55000000005</v>
          </cell>
          <cell r="BX116">
            <v>1396171</v>
          </cell>
          <cell r="BY116">
            <v>409650</v>
          </cell>
          <cell r="BZ116">
            <v>409650</v>
          </cell>
          <cell r="CA116">
            <v>240369</v>
          </cell>
          <cell r="CB116">
            <v>19692</v>
          </cell>
          <cell r="CC116">
            <v>219397.55000000005</v>
          </cell>
          <cell r="CD116">
            <v>0</v>
          </cell>
          <cell r="CE116">
            <v>-6120.0594082708321</v>
          </cell>
          <cell r="CF116">
            <v>1539640</v>
          </cell>
          <cell r="CG116" t="b">
            <v>1</v>
          </cell>
          <cell r="CH116" t="str">
            <v>PEACH COUNTY SCHOOL DISTRICT</v>
          </cell>
          <cell r="CI116">
            <v>0</v>
          </cell>
          <cell r="CJ116">
            <v>0</v>
          </cell>
        </row>
        <row r="117">
          <cell r="A117">
            <v>712</v>
          </cell>
          <cell r="B117" t="str">
            <v>PICKENS COUNTY SCHOOL DISTRICT</v>
          </cell>
          <cell r="C117">
            <v>864</v>
          </cell>
          <cell r="D117">
            <v>16</v>
          </cell>
          <cell r="E117">
            <v>0</v>
          </cell>
          <cell r="F117">
            <v>56</v>
          </cell>
          <cell r="G117">
            <v>0</v>
          </cell>
          <cell r="H117">
            <v>936</v>
          </cell>
          <cell r="I117">
            <v>4881</v>
          </cell>
          <cell r="J117">
            <v>0.19176398279041179</v>
          </cell>
          <cell r="K117">
            <v>0.9</v>
          </cell>
          <cell r="L117">
            <v>0</v>
          </cell>
          <cell r="M117">
            <v>0.9</v>
          </cell>
          <cell r="N117">
            <v>0</v>
          </cell>
          <cell r="O117">
            <v>936</v>
          </cell>
          <cell r="P117">
            <v>936</v>
          </cell>
          <cell r="Q117">
            <v>936</v>
          </cell>
          <cell r="R117">
            <v>1067.65515</v>
          </cell>
          <cell r="S117">
            <v>1058.5</v>
          </cell>
          <cell r="T117">
            <v>517650.98765810591</v>
          </cell>
          <cell r="U117">
            <v>126682.87889193361</v>
          </cell>
          <cell r="V117">
            <v>206702.69076695156</v>
          </cell>
          <cell r="W117">
            <v>202331.00845550047</v>
          </cell>
          <cell r="X117">
            <v>1053367.5657724915</v>
          </cell>
          <cell r="Y117">
            <v>541742.64215655823</v>
          </cell>
          <cell r="Z117">
            <v>133917.2690628581</v>
          </cell>
          <cell r="AA117">
            <v>233594.36140698998</v>
          </cell>
          <cell r="AB117">
            <v>187796.33677470661</v>
          </cell>
          <cell r="AC117">
            <v>1097050.6094011129</v>
          </cell>
          <cell r="AI117">
            <v>541742.64215655823</v>
          </cell>
          <cell r="AJ117">
            <v>-9966.3982082632137</v>
          </cell>
          <cell r="AK117">
            <v>0</v>
          </cell>
          <cell r="AL117">
            <v>-155.18839464828966</v>
          </cell>
          <cell r="AM117">
            <v>0</v>
          </cell>
          <cell r="AN117">
            <v>531621.05555364676</v>
          </cell>
          <cell r="AO117">
            <v>532732.7569578375</v>
          </cell>
          <cell r="AP117">
            <v>532733</v>
          </cell>
          <cell r="AQ117">
            <v>9107</v>
          </cell>
          <cell r="AR117">
            <v>133917.2690628581</v>
          </cell>
          <cell r="AS117">
            <v>-2463.665819494166</v>
          </cell>
          <cell r="AT117">
            <v>0</v>
          </cell>
          <cell r="AU117">
            <v>-38.3621380048981</v>
          </cell>
          <cell r="AV117">
            <v>0</v>
          </cell>
          <cell r="AW117">
            <v>131415.24110535905</v>
          </cell>
          <cell r="AX117">
            <v>131702.75894599839</v>
          </cell>
          <cell r="AY117">
            <v>131703</v>
          </cell>
          <cell r="AZ117">
            <v>2251</v>
          </cell>
          <cell r="BA117">
            <v>233594.36140698998</v>
          </cell>
          <cell r="BB117">
            <v>-4297.4177105929539</v>
          </cell>
          <cell r="BC117">
            <v>0</v>
          </cell>
          <cell r="BD117">
            <v>-66.915784589773807</v>
          </cell>
          <cell r="BE117">
            <v>0</v>
          </cell>
          <cell r="BF117">
            <v>229230.02791180724</v>
          </cell>
          <cell r="BG117">
            <v>229573.7720066625</v>
          </cell>
          <cell r="BH117">
            <v>229574</v>
          </cell>
          <cell r="BI117">
            <v>3924</v>
          </cell>
          <cell r="BJ117">
            <v>187796.33677470661</v>
          </cell>
          <cell r="BK117">
            <v>-3454.8749326787201</v>
          </cell>
          <cell r="BL117">
            <v>0</v>
          </cell>
          <cell r="BM117">
            <v>-53.796415044754788</v>
          </cell>
          <cell r="BN117">
            <v>0</v>
          </cell>
          <cell r="BO117">
            <v>184287.66542698312</v>
          </cell>
          <cell r="BP117">
            <v>184542.55773451139</v>
          </cell>
          <cell r="BQ117">
            <v>184543</v>
          </cell>
          <cell r="BR117">
            <v>3155</v>
          </cell>
          <cell r="BT117">
            <v>1078553</v>
          </cell>
          <cell r="BU117">
            <v>18437</v>
          </cell>
          <cell r="BV117">
            <v>810519.3</v>
          </cell>
          <cell r="BW117">
            <v>268033.69999999995</v>
          </cell>
          <cell r="BX117">
            <v>900577</v>
          </cell>
          <cell r="BY117">
            <v>177976</v>
          </cell>
          <cell r="BZ117">
            <v>177976</v>
          </cell>
          <cell r="CA117">
            <v>104430</v>
          </cell>
          <cell r="CB117">
            <v>11008</v>
          </cell>
          <cell r="CC117">
            <v>152595.69999999995</v>
          </cell>
          <cell r="CD117">
            <v>0</v>
          </cell>
          <cell r="CE117">
            <v>-4256.632535079234</v>
          </cell>
          <cell r="CF117">
            <v>958858</v>
          </cell>
          <cell r="CG117" t="b">
            <v>1</v>
          </cell>
          <cell r="CH117" t="str">
            <v>PICKENS COUNTY SCHOOL DISTRICT</v>
          </cell>
          <cell r="CI117">
            <v>0</v>
          </cell>
          <cell r="CJ117">
            <v>0</v>
          </cell>
        </row>
        <row r="118">
          <cell r="A118">
            <v>713</v>
          </cell>
          <cell r="B118" t="str">
            <v>PIERCE COUNTY SCHOOL DISTRICT</v>
          </cell>
          <cell r="C118">
            <v>854</v>
          </cell>
          <cell r="D118">
            <v>0</v>
          </cell>
          <cell r="E118">
            <v>0</v>
          </cell>
          <cell r="F118">
            <v>22</v>
          </cell>
          <cell r="G118">
            <v>0</v>
          </cell>
          <cell r="H118">
            <v>876</v>
          </cell>
          <cell r="I118">
            <v>3563</v>
          </cell>
          <cell r="J118">
            <v>0.24586023014313779</v>
          </cell>
          <cell r="K118">
            <v>0.9</v>
          </cell>
          <cell r="L118">
            <v>0</v>
          </cell>
          <cell r="M118">
            <v>0.9</v>
          </cell>
          <cell r="N118">
            <v>0</v>
          </cell>
          <cell r="O118">
            <v>876</v>
          </cell>
          <cell r="P118">
            <v>876</v>
          </cell>
          <cell r="Q118">
            <v>876</v>
          </cell>
          <cell r="R118">
            <v>1182.8289749999994</v>
          </cell>
          <cell r="S118">
            <v>1168.7733499999995</v>
          </cell>
          <cell r="T118">
            <v>509704.75075944292</v>
          </cell>
          <cell r="U118">
            <v>124762.64190569724</v>
          </cell>
          <cell r="V118">
            <v>248844.36415546568</v>
          </cell>
          <cell r="W118">
            <v>243581.4016800072</v>
          </cell>
          <cell r="X118">
            <v>1126893.1585006129</v>
          </cell>
          <cell r="Y118">
            <v>507015.54971062491</v>
          </cell>
          <cell r="Z118">
            <v>125332.82873831592</v>
          </cell>
          <cell r="AA118">
            <v>258793.46816133414</v>
          </cell>
          <cell r="AB118">
            <v>219223.26151200649</v>
          </cell>
          <cell r="AC118">
            <v>1110365.1081222815</v>
          </cell>
          <cell r="AI118">
            <v>507015.54971062491</v>
          </cell>
          <cell r="AJ118">
            <v>-1312.3784720723681</v>
          </cell>
          <cell r="AK118">
            <v>-197.65299176057619</v>
          </cell>
          <cell r="AL118">
            <v>-113.28339482316247</v>
          </cell>
          <cell r="AM118">
            <v>0</v>
          </cell>
          <cell r="AN118">
            <v>505392.23485196882</v>
          </cell>
          <cell r="AO118">
            <v>506449.08775740338</v>
          </cell>
          <cell r="AP118">
            <v>506449</v>
          </cell>
          <cell r="AQ118">
            <v>0</v>
          </cell>
          <cell r="AR118">
            <v>125332.82873831592</v>
          </cell>
          <cell r="AS118">
            <v>-324.41629526742685</v>
          </cell>
          <cell r="AT118">
            <v>-48.859267886522844</v>
          </cell>
          <cell r="AU118">
            <v>-28.003339010746146</v>
          </cell>
          <cell r="AV118">
            <v>0</v>
          </cell>
          <cell r="AW118">
            <v>124931.54983615123</v>
          </cell>
          <cell r="AX118">
            <v>125204.88228324401</v>
          </cell>
          <cell r="AY118">
            <v>125205</v>
          </cell>
          <cell r="AZ118">
            <v>0</v>
          </cell>
          <cell r="BA118">
            <v>258793.46816133414</v>
          </cell>
          <cell r="BB118">
            <v>-669.87092707851798</v>
          </cell>
          <cell r="BC118">
            <v>-100.88705022829636</v>
          </cell>
          <cell r="BD118">
            <v>-57.822689359544064</v>
          </cell>
          <cell r="BE118">
            <v>0</v>
          </cell>
          <cell r="BF118">
            <v>257964.88749466778</v>
          </cell>
          <cell r="BG118">
            <v>258351.72122480374</v>
          </cell>
          <cell r="BH118">
            <v>258352</v>
          </cell>
          <cell r="BI118">
            <v>0</v>
          </cell>
          <cell r="BJ118">
            <v>219223.26151200649</v>
          </cell>
          <cell r="BK118">
            <v>-567.44588829682436</v>
          </cell>
          <cell r="BL118">
            <v>-85.461153067375506</v>
          </cell>
          <cell r="BM118">
            <v>-48.981447023587414</v>
          </cell>
          <cell r="BN118">
            <v>0</v>
          </cell>
          <cell r="BO118">
            <v>218521.37302361871</v>
          </cell>
          <cell r="BP118">
            <v>218823.61472213489</v>
          </cell>
          <cell r="BQ118">
            <v>218824</v>
          </cell>
          <cell r="BR118">
            <v>0</v>
          </cell>
          <cell r="BT118">
            <v>1108830</v>
          </cell>
          <cell r="BU118">
            <v>0</v>
          </cell>
          <cell r="BV118">
            <v>895041</v>
          </cell>
          <cell r="BW118">
            <v>213789</v>
          </cell>
          <cell r="BX118">
            <v>994490</v>
          </cell>
          <cell r="BY118">
            <v>114340</v>
          </cell>
          <cell r="BZ118">
            <v>114340</v>
          </cell>
          <cell r="CA118">
            <v>67091</v>
          </cell>
          <cell r="CB118">
            <v>8781</v>
          </cell>
          <cell r="CC118">
            <v>137917</v>
          </cell>
          <cell r="CD118">
            <v>0</v>
          </cell>
          <cell r="CE118">
            <v>-3847.1725568972315</v>
          </cell>
          <cell r="CF118">
            <v>1029111</v>
          </cell>
          <cell r="CG118" t="b">
            <v>1</v>
          </cell>
          <cell r="CH118" t="str">
            <v>PIERCE COUNTY SCHOOL DISTRICT</v>
          </cell>
          <cell r="CI118">
            <v>0</v>
          </cell>
          <cell r="CJ118">
            <v>0</v>
          </cell>
        </row>
        <row r="119">
          <cell r="A119">
            <v>714</v>
          </cell>
          <cell r="B119" t="str">
            <v>PIKE COUNTY SCHOOL DISTRICT</v>
          </cell>
          <cell r="C119">
            <v>442</v>
          </cell>
          <cell r="D119">
            <v>6</v>
          </cell>
          <cell r="E119">
            <v>0</v>
          </cell>
          <cell r="F119">
            <v>15</v>
          </cell>
          <cell r="G119">
            <v>0</v>
          </cell>
          <cell r="H119">
            <v>463</v>
          </cell>
          <cell r="I119">
            <v>3369</v>
          </cell>
          <cell r="J119">
            <v>0.13742950430394776</v>
          </cell>
          <cell r="K119">
            <v>0.85</v>
          </cell>
          <cell r="L119">
            <v>0</v>
          </cell>
          <cell r="M119">
            <v>0</v>
          </cell>
          <cell r="N119">
            <v>0.85</v>
          </cell>
          <cell r="O119">
            <v>463</v>
          </cell>
          <cell r="P119">
            <v>0</v>
          </cell>
          <cell r="Q119">
            <v>463</v>
          </cell>
          <cell r="R119">
            <v>463</v>
          </cell>
          <cell r="S119">
            <v>463</v>
          </cell>
          <cell r="T119">
            <v>234475.35084224099</v>
          </cell>
          <cell r="U119">
            <v>46342.32926067774</v>
          </cell>
          <cell r="V119">
            <v>82758.219186600632</v>
          </cell>
          <cell r="W119">
            <v>81007.91471981864</v>
          </cell>
          <cell r="X119">
            <v>444583.81400933804</v>
          </cell>
          <cell r="Y119">
            <v>267977.39670778468</v>
          </cell>
          <cell r="Z119">
            <v>39390.979871576077</v>
          </cell>
          <cell r="AA119">
            <v>101300.67684442525</v>
          </cell>
          <cell r="AB119">
            <v>82144.264456012388</v>
          </cell>
          <cell r="AC119">
            <v>490813.31787979841</v>
          </cell>
          <cell r="AI119">
            <v>267977.39670778468</v>
          </cell>
          <cell r="AJ119">
            <v>-1361.0598800352366</v>
          </cell>
          <cell r="AK119">
            <v>0</v>
          </cell>
          <cell r="AL119">
            <v>-107.11528407500266</v>
          </cell>
          <cell r="AM119">
            <v>-150.51738914991768</v>
          </cell>
          <cell r="AN119">
            <v>266358.70415452454</v>
          </cell>
          <cell r="AO119">
            <v>266915.70117774938</v>
          </cell>
          <cell r="AP119">
            <v>266916</v>
          </cell>
          <cell r="AQ119">
            <v>3459</v>
          </cell>
          <cell r="AR119">
            <v>39390.979871576077</v>
          </cell>
          <cell r="AS119">
            <v>-200.0671810277359</v>
          </cell>
          <cell r="AT119">
            <v>0</v>
          </cell>
          <cell r="AU119">
            <v>-15.745268260582408</v>
          </cell>
          <cell r="AV119">
            <v>-22.125102785410981</v>
          </cell>
          <cell r="AW119">
            <v>39153.042319502347</v>
          </cell>
          <cell r="AX119">
            <v>39238.703602679831</v>
          </cell>
          <cell r="AY119">
            <v>39239</v>
          </cell>
          <cell r="AZ119">
            <v>508</v>
          </cell>
          <cell r="BA119">
            <v>101300.67684442525</v>
          </cell>
          <cell r="BB119">
            <v>-514.50715160020968</v>
          </cell>
          <cell r="BC119">
            <v>0</v>
          </cell>
          <cell r="BD119">
            <v>-40.491664261568076</v>
          </cell>
          <cell r="BE119">
            <v>-56.898505564516043</v>
          </cell>
          <cell r="BF119">
            <v>100688.77952299896</v>
          </cell>
          <cell r="BG119">
            <v>100839.76835153294</v>
          </cell>
          <cell r="BH119">
            <v>100840</v>
          </cell>
          <cell r="BI119">
            <v>1307</v>
          </cell>
          <cell r="BJ119">
            <v>82144.264456012388</v>
          </cell>
          <cell r="BK119">
            <v>-417.21154134502842</v>
          </cell>
          <cell r="BL119">
            <v>0</v>
          </cell>
          <cell r="BM119">
            <v>-32.834508919170737</v>
          </cell>
          <cell r="BN119">
            <v>-46.138742936747818</v>
          </cell>
          <cell r="BO119">
            <v>81648.079662811448</v>
          </cell>
          <cell r="BP119">
            <v>81761.008910584409</v>
          </cell>
          <cell r="BQ119">
            <v>81761</v>
          </cell>
          <cell r="BR119">
            <v>1060</v>
          </cell>
          <cell r="BT119">
            <v>488756</v>
          </cell>
          <cell r="BU119">
            <v>6334</v>
          </cell>
          <cell r="BV119">
            <v>371925.14999999997</v>
          </cell>
          <cell r="BW119">
            <v>116830.85000000003</v>
          </cell>
          <cell r="BX119">
            <v>437559</v>
          </cell>
          <cell r="BY119">
            <v>51197</v>
          </cell>
          <cell r="BZ119">
            <v>51197</v>
          </cell>
          <cell r="CA119">
            <v>30041</v>
          </cell>
          <cell r="CB119">
            <v>4798</v>
          </cell>
          <cell r="CC119">
            <v>81991.850000000035</v>
          </cell>
          <cell r="CD119">
            <v>0</v>
          </cell>
          <cell r="CE119">
            <v>-2287.149482726817</v>
          </cell>
          <cell r="CF119">
            <v>451630</v>
          </cell>
          <cell r="CG119" t="b">
            <v>1</v>
          </cell>
          <cell r="CH119" t="str">
            <v>PIKE COUNTY SCHOOL DISTRICT</v>
          </cell>
          <cell r="CI119">
            <v>0</v>
          </cell>
          <cell r="CJ119">
            <v>0</v>
          </cell>
        </row>
        <row r="120">
          <cell r="A120">
            <v>715</v>
          </cell>
          <cell r="B120" t="str">
            <v>POLK COUNTY SCHOOL DISTRICT</v>
          </cell>
          <cell r="C120">
            <v>2075</v>
          </cell>
          <cell r="D120">
            <v>59</v>
          </cell>
          <cell r="E120">
            <v>0</v>
          </cell>
          <cell r="F120">
            <v>123</v>
          </cell>
          <cell r="G120">
            <v>0</v>
          </cell>
          <cell r="H120">
            <v>2257</v>
          </cell>
          <cell r="I120">
            <v>7894</v>
          </cell>
          <cell r="J120">
            <v>0.28591335191284523</v>
          </cell>
          <cell r="K120">
            <v>0.9</v>
          </cell>
          <cell r="L120">
            <v>0</v>
          </cell>
          <cell r="M120">
            <v>0.9</v>
          </cell>
          <cell r="N120">
            <v>0</v>
          </cell>
          <cell r="O120">
            <v>2257</v>
          </cell>
          <cell r="P120">
            <v>2257</v>
          </cell>
          <cell r="Q120">
            <v>2257</v>
          </cell>
          <cell r="R120">
            <v>3411.0635500000008</v>
          </cell>
          <cell r="S120">
            <v>3538.0123000000008</v>
          </cell>
          <cell r="T120">
            <v>1204065.9063609904</v>
          </cell>
          <cell r="U120">
            <v>294724.43268843117</v>
          </cell>
          <cell r="V120">
            <v>620713.79532798415</v>
          </cell>
          <cell r="W120">
            <v>607585.93758486223</v>
          </cell>
          <cell r="X120">
            <v>2727090.0719622676</v>
          </cell>
          <cell r="Y120">
            <v>1306317.4608411873</v>
          </cell>
          <cell r="Z120">
            <v>322918.03020819533</v>
          </cell>
          <cell r="AA120">
            <v>746313.27510658337</v>
          </cell>
          <cell r="AB120">
            <v>627705.00652229972</v>
          </cell>
          <cell r="AC120">
            <v>3003253.7726782658</v>
          </cell>
          <cell r="AI120">
            <v>1306317.4608411873</v>
          </cell>
          <cell r="AJ120">
            <v>-4605.8727056034404</v>
          </cell>
          <cell r="AK120">
            <v>0</v>
          </cell>
          <cell r="AL120">
            <v>-250.98487755656589</v>
          </cell>
          <cell r="AM120">
            <v>-418.2143006189051</v>
          </cell>
          <cell r="AN120">
            <v>1301042.3889574083</v>
          </cell>
          <cell r="AO120">
            <v>1303763.0687265897</v>
          </cell>
          <cell r="AP120">
            <v>1303763</v>
          </cell>
          <cell r="AQ120">
            <v>34082</v>
          </cell>
          <cell r="AR120">
            <v>322918.03020819533</v>
          </cell>
          <cell r="AS120">
            <v>-1138.5588772008093</v>
          </cell>
          <cell r="AT120">
            <v>0</v>
          </cell>
          <cell r="AU120">
            <v>-62.042761198661289</v>
          </cell>
          <cell r="AV120">
            <v>-103.38140781934567</v>
          </cell>
          <cell r="AW120">
            <v>321614.04716197652</v>
          </cell>
          <cell r="AX120">
            <v>322317.69291555509</v>
          </cell>
          <cell r="AY120">
            <v>322318</v>
          </cell>
          <cell r="AZ120">
            <v>8426</v>
          </cell>
          <cell r="BA120">
            <v>746313.27510658337</v>
          </cell>
          <cell r="BB120">
            <v>-2631.3848254232448</v>
          </cell>
          <cell r="BC120">
            <v>0</v>
          </cell>
          <cell r="BD120">
            <v>-143.39037147283275</v>
          </cell>
          <cell r="BE120">
            <v>-238.9303471380679</v>
          </cell>
          <cell r="BF120">
            <v>743299.56956254924</v>
          </cell>
          <cell r="BG120">
            <v>744414.19158686756</v>
          </cell>
          <cell r="BH120">
            <v>744414</v>
          </cell>
          <cell r="BI120">
            <v>19460</v>
          </cell>
          <cell r="BJ120">
            <v>627705.00652229972</v>
          </cell>
          <cell r="BK120">
            <v>-2213.1904712120913</v>
          </cell>
          <cell r="BL120">
            <v>0</v>
          </cell>
          <cell r="BM120">
            <v>-120.601973812854</v>
          </cell>
          <cell r="BN120">
            <v>-200.95820362736742</v>
          </cell>
          <cell r="BO120">
            <v>625170.2558736474</v>
          </cell>
          <cell r="BP120">
            <v>626034.94255112228</v>
          </cell>
          <cell r="BQ120">
            <v>626035</v>
          </cell>
          <cell r="BR120">
            <v>16365</v>
          </cell>
          <cell r="BT120">
            <v>2996530</v>
          </cell>
          <cell r="BU120">
            <v>78333</v>
          </cell>
          <cell r="BV120">
            <v>2247288.3000000003</v>
          </cell>
          <cell r="BW120">
            <v>749241.69999999972</v>
          </cell>
          <cell r="BX120">
            <v>2496987</v>
          </cell>
          <cell r="BY120">
            <v>499543</v>
          </cell>
          <cell r="BZ120">
            <v>499543</v>
          </cell>
          <cell r="CA120">
            <v>293115</v>
          </cell>
          <cell r="CB120">
            <v>30772</v>
          </cell>
          <cell r="CC120">
            <v>425354.69999999972</v>
          </cell>
          <cell r="CD120">
            <v>0</v>
          </cell>
          <cell r="CE120">
            <v>-11865.201017911162</v>
          </cell>
          <cell r="CF120">
            <v>2660778</v>
          </cell>
          <cell r="CG120" t="b">
            <v>1</v>
          </cell>
          <cell r="CH120" t="str">
            <v>POLK COUNTY SCHOOL DISTRICT</v>
          </cell>
          <cell r="CI120">
            <v>0</v>
          </cell>
          <cell r="CJ120">
            <v>0</v>
          </cell>
        </row>
        <row r="121">
          <cell r="A121">
            <v>716</v>
          </cell>
          <cell r="B121" t="str">
            <v>PULASKI COUNTY SCHOOL DISTRICT</v>
          </cell>
          <cell r="C121">
            <v>528</v>
          </cell>
          <cell r="D121">
            <v>0</v>
          </cell>
          <cell r="E121">
            <v>0</v>
          </cell>
          <cell r="F121">
            <v>8</v>
          </cell>
          <cell r="G121">
            <v>0</v>
          </cell>
          <cell r="H121">
            <v>536</v>
          </cell>
          <cell r="I121">
            <v>1584</v>
          </cell>
          <cell r="J121">
            <v>0.3383838383838384</v>
          </cell>
          <cell r="K121">
            <v>0.95</v>
          </cell>
          <cell r="L121">
            <v>0.95</v>
          </cell>
          <cell r="M121">
            <v>0</v>
          </cell>
          <cell r="N121">
            <v>0</v>
          </cell>
          <cell r="O121">
            <v>536</v>
          </cell>
          <cell r="P121">
            <v>536</v>
          </cell>
          <cell r="Q121">
            <v>536</v>
          </cell>
          <cell r="R121">
            <v>935.94200000000023</v>
          </cell>
          <cell r="S121">
            <v>1046.6712000000002</v>
          </cell>
          <cell r="T121">
            <v>251647.07796743553</v>
          </cell>
          <cell r="U121">
            <v>61596.746407183833</v>
          </cell>
          <cell r="V121">
            <v>130916.63721283515</v>
          </cell>
          <cell r="W121">
            <v>128147.80074992096</v>
          </cell>
          <cell r="X121">
            <v>572308.26233737543</v>
          </cell>
          <cell r="Y121">
            <v>310228.69251700334</v>
          </cell>
          <cell r="Z121">
            <v>76687.66689924353</v>
          </cell>
          <cell r="AA121">
            <v>204776.58334152287</v>
          </cell>
          <cell r="AB121">
            <v>185697.70162266062</v>
          </cell>
          <cell r="AC121">
            <v>777390.64438043034</v>
          </cell>
          <cell r="AI121">
            <v>310228.69251700334</v>
          </cell>
          <cell r="AJ121">
            <v>-3956.692640260309</v>
          </cell>
          <cell r="AK121">
            <v>0</v>
          </cell>
          <cell r="AL121">
            <v>-50.3623063148721</v>
          </cell>
          <cell r="AM121">
            <v>0</v>
          </cell>
          <cell r="AN121">
            <v>306221.63757042814</v>
          </cell>
          <cell r="AO121">
            <v>306861.9941193728</v>
          </cell>
          <cell r="AP121">
            <v>306862</v>
          </cell>
          <cell r="AQ121">
            <v>0</v>
          </cell>
          <cell r="AR121">
            <v>76687.66689924353</v>
          </cell>
          <cell r="AS121">
            <v>-978.08337699885806</v>
          </cell>
          <cell r="AT121">
            <v>0</v>
          </cell>
          <cell r="AU121">
            <v>-12.449421552910998</v>
          </cell>
          <cell r="AV121">
            <v>0</v>
          </cell>
          <cell r="AW121">
            <v>75697.134100691765</v>
          </cell>
          <cell r="AX121">
            <v>75862.748654651819</v>
          </cell>
          <cell r="AY121">
            <v>75863</v>
          </cell>
          <cell r="AZ121">
            <v>0</v>
          </cell>
          <cell r="BA121">
            <v>204776.58334152287</v>
          </cell>
          <cell r="BB121">
            <v>-2611.7442381982351</v>
          </cell>
          <cell r="BC121">
            <v>0</v>
          </cell>
          <cell r="BD121">
            <v>-33.243285566803152</v>
          </cell>
          <cell r="BE121">
            <v>0</v>
          </cell>
          <cell r="BF121">
            <v>202131.59581775783</v>
          </cell>
          <cell r="BG121">
            <v>202434.70419792502</v>
          </cell>
          <cell r="BH121">
            <v>202435</v>
          </cell>
          <cell r="BI121">
            <v>0</v>
          </cell>
          <cell r="BJ121">
            <v>185697.70162266062</v>
          </cell>
          <cell r="BK121">
            <v>-2368.4099731792708</v>
          </cell>
          <cell r="BL121">
            <v>0</v>
          </cell>
          <cell r="BM121">
            <v>-30.14603341557639</v>
          </cell>
          <cell r="BN121">
            <v>0</v>
          </cell>
          <cell r="BO121">
            <v>183299.14561606577</v>
          </cell>
          <cell r="BP121">
            <v>183552.67068018651</v>
          </cell>
          <cell r="BQ121">
            <v>183553</v>
          </cell>
          <cell r="BR121">
            <v>0</v>
          </cell>
          <cell r="BT121">
            <v>768713</v>
          </cell>
          <cell r="BU121">
            <v>0</v>
          </cell>
          <cell r="BV121">
            <v>498920.05</v>
          </cell>
          <cell r="BW121">
            <v>269792.95</v>
          </cell>
          <cell r="BX121">
            <v>525179</v>
          </cell>
          <cell r="BY121">
            <v>243534</v>
          </cell>
          <cell r="BZ121">
            <v>243534</v>
          </cell>
          <cell r="CA121">
            <v>142897</v>
          </cell>
          <cell r="CB121">
            <v>11081</v>
          </cell>
          <cell r="CC121">
            <v>115814.95000000001</v>
          </cell>
          <cell r="CD121">
            <v>0</v>
          </cell>
          <cell r="CE121">
            <v>-3230.6394231198842</v>
          </cell>
          <cell r="CF121">
            <v>611504</v>
          </cell>
          <cell r="CG121" t="b">
            <v>1</v>
          </cell>
          <cell r="CH121" t="str">
            <v>PULASKI COUNTY SCHOOL DISTRICT</v>
          </cell>
          <cell r="CI121">
            <v>0</v>
          </cell>
          <cell r="CJ121">
            <v>0</v>
          </cell>
        </row>
        <row r="122">
          <cell r="A122">
            <v>717</v>
          </cell>
          <cell r="B122" t="str">
            <v>PUTNAM COUNTY SCHOOL DISTRICT</v>
          </cell>
          <cell r="C122">
            <v>886</v>
          </cell>
          <cell r="D122">
            <v>0</v>
          </cell>
          <cell r="E122">
            <v>0</v>
          </cell>
          <cell r="F122">
            <v>18</v>
          </cell>
          <cell r="G122">
            <v>0</v>
          </cell>
          <cell r="H122">
            <v>904</v>
          </cell>
          <cell r="I122">
            <v>3248</v>
          </cell>
          <cell r="J122">
            <v>0.27832512315270935</v>
          </cell>
          <cell r="K122">
            <v>0.9</v>
          </cell>
          <cell r="L122">
            <v>0</v>
          </cell>
          <cell r="M122">
            <v>0.9</v>
          </cell>
          <cell r="N122">
            <v>0</v>
          </cell>
          <cell r="O122">
            <v>904</v>
          </cell>
          <cell r="P122">
            <v>904</v>
          </cell>
          <cell r="Q122">
            <v>904</v>
          </cell>
          <cell r="R122">
            <v>1341.8715999999999</v>
          </cell>
          <cell r="S122">
            <v>1381.7816</v>
          </cell>
          <cell r="T122">
            <v>501888.90573136823</v>
          </cell>
          <cell r="U122">
            <v>122849.52362893958</v>
          </cell>
          <cell r="V122">
            <v>258824.71475038558</v>
          </cell>
          <cell r="W122">
            <v>253350.67170313591</v>
          </cell>
          <cell r="X122">
            <v>1136913.8158138292</v>
          </cell>
          <cell r="Y122">
            <v>523221.52618539392</v>
          </cell>
          <cell r="Z122">
            <v>129338.90088976889</v>
          </cell>
          <cell r="AA122">
            <v>293590.71559030632</v>
          </cell>
          <cell r="AB122">
            <v>245152.12347916188</v>
          </cell>
          <cell r="AC122">
            <v>1191303.266144631</v>
          </cell>
          <cell r="AI122">
            <v>523221.52618539392</v>
          </cell>
          <cell r="AJ122">
            <v>-7449.9730403573003</v>
          </cell>
          <cell r="AK122">
            <v>0</v>
          </cell>
          <cell r="AL122">
            <v>-103.26816345372769</v>
          </cell>
          <cell r="AM122">
            <v>-110.89534348905541</v>
          </cell>
          <cell r="AN122">
            <v>515557.38963809382</v>
          </cell>
          <cell r="AO122">
            <v>516635.4994458491</v>
          </cell>
          <cell r="AP122">
            <v>516635</v>
          </cell>
          <cell r="AQ122">
            <v>0</v>
          </cell>
          <cell r="AR122">
            <v>129338.90088976889</v>
          </cell>
          <cell r="AS122">
            <v>-1841.6125416766572</v>
          </cell>
          <cell r="AT122">
            <v>0</v>
          </cell>
          <cell r="AU122">
            <v>-25.527601770110426</v>
          </cell>
          <cell r="AV122">
            <v>-27.413019386334668</v>
          </cell>
          <cell r="AW122">
            <v>127444.34772693578</v>
          </cell>
          <cell r="AX122">
            <v>127723.17781811798</v>
          </cell>
          <cell r="AY122">
            <v>127723</v>
          </cell>
          <cell r="AZ122">
            <v>0</v>
          </cell>
          <cell r="BA122">
            <v>293590.71559030632</v>
          </cell>
          <cell r="BB122">
            <v>-4180.338167646376</v>
          </cell>
          <cell r="BC122">
            <v>0</v>
          </cell>
          <cell r="BD122">
            <v>-57.945960723591888</v>
          </cell>
          <cell r="BE122">
            <v>-62.225733501355073</v>
          </cell>
          <cell r="BF122">
            <v>289290.20572843502</v>
          </cell>
          <cell r="BG122">
            <v>289724.01364105666</v>
          </cell>
          <cell r="BH122">
            <v>289724</v>
          </cell>
          <cell r="BI122">
            <v>0</v>
          </cell>
          <cell r="BJ122">
            <v>245152.12347916188</v>
          </cell>
          <cell r="BK122">
            <v>-3490.6375584764392</v>
          </cell>
          <cell r="BL122">
            <v>0</v>
          </cell>
          <cell r="BM122">
            <v>-48.385642202159936</v>
          </cell>
          <cell r="BN122">
            <v>-51.959308972811719</v>
          </cell>
          <cell r="BO122">
            <v>241561.14096951045</v>
          </cell>
          <cell r="BP122">
            <v>241895.2494758406</v>
          </cell>
          <cell r="BQ122">
            <v>241895</v>
          </cell>
          <cell r="BR122">
            <v>0</v>
          </cell>
          <cell r="BT122">
            <v>1175977</v>
          </cell>
          <cell r="BU122">
            <v>0</v>
          </cell>
          <cell r="BV122">
            <v>946197.9</v>
          </cell>
          <cell r="BW122">
            <v>229779.09999999998</v>
          </cell>
          <cell r="BX122">
            <v>1051331</v>
          </cell>
          <cell r="BY122">
            <v>124646</v>
          </cell>
          <cell r="BZ122">
            <v>124646</v>
          </cell>
          <cell r="CA122">
            <v>73138</v>
          </cell>
          <cell r="CB122">
            <v>9437</v>
          </cell>
          <cell r="CC122">
            <v>147204.09999999998</v>
          </cell>
          <cell r="CD122">
            <v>0</v>
          </cell>
          <cell r="CE122">
            <v>-4106.2347193076675</v>
          </cell>
          <cell r="CF122">
            <v>1089296</v>
          </cell>
          <cell r="CG122" t="b">
            <v>1</v>
          </cell>
          <cell r="CH122" t="str">
            <v>PUTNAM COUNTY SCHOOL DISTRICT</v>
          </cell>
          <cell r="CI122">
            <v>0</v>
          </cell>
          <cell r="CJ122">
            <v>0</v>
          </cell>
        </row>
        <row r="123">
          <cell r="A123">
            <v>718</v>
          </cell>
          <cell r="B123" t="str">
            <v>QUITMAN COUNTY SCHOOL DISTRICT</v>
          </cell>
          <cell r="C123">
            <v>113</v>
          </cell>
          <cell r="D123">
            <v>0</v>
          </cell>
          <cell r="E123">
            <v>0</v>
          </cell>
          <cell r="F123">
            <v>3</v>
          </cell>
          <cell r="G123">
            <v>0</v>
          </cell>
          <cell r="H123">
            <v>116</v>
          </cell>
          <cell r="I123">
            <v>287</v>
          </cell>
          <cell r="J123">
            <v>0.40418118466898956</v>
          </cell>
          <cell r="K123">
            <v>0.95</v>
          </cell>
          <cell r="L123">
            <v>0.95</v>
          </cell>
          <cell r="M123">
            <v>0</v>
          </cell>
          <cell r="N123">
            <v>0</v>
          </cell>
          <cell r="O123">
            <v>116</v>
          </cell>
          <cell r="P123">
            <v>116</v>
          </cell>
          <cell r="Q123">
            <v>116</v>
          </cell>
          <cell r="R123">
            <v>235.64127500000001</v>
          </cell>
          <cell r="S123">
            <v>283.99715000000003</v>
          </cell>
          <cell r="T123">
            <v>80391.548860196941</v>
          </cell>
          <cell r="U123">
            <v>19677.787989507564</v>
          </cell>
          <cell r="V123">
            <v>61915.546906201846</v>
          </cell>
          <cell r="W123">
            <v>60606.056931933235</v>
          </cell>
          <cell r="X123">
            <v>222590.94068783958</v>
          </cell>
          <cell r="Y123">
            <v>76371.971417187087</v>
          </cell>
          <cell r="Z123">
            <v>18693.898590032186</v>
          </cell>
          <cell r="AA123">
            <v>58819.769560891749</v>
          </cell>
          <cell r="AB123">
            <v>57575.754085336572</v>
          </cell>
          <cell r="AC123">
            <v>211461.39365344759</v>
          </cell>
          <cell r="AI123">
            <v>76371.971417187087</v>
          </cell>
          <cell r="AJ123">
            <v>0</v>
          </cell>
          <cell r="AK123">
            <v>-689.27772037172463</v>
          </cell>
          <cell r="AL123">
            <v>-10.379852185691073</v>
          </cell>
          <cell r="AM123">
            <v>0</v>
          </cell>
          <cell r="AN123">
            <v>75672.313844629665</v>
          </cell>
          <cell r="AO123">
            <v>75830.556293232134</v>
          </cell>
          <cell r="AP123">
            <v>75831</v>
          </cell>
          <cell r="AQ123">
            <v>0</v>
          </cell>
          <cell r="AR123">
            <v>18693.898590032186</v>
          </cell>
          <cell r="AS123">
            <v>0</v>
          </cell>
          <cell r="AT123">
            <v>-168.71749629992948</v>
          </cell>
          <cell r="AU123">
            <v>-2.5407214261744886</v>
          </cell>
          <cell r="AV123">
            <v>0</v>
          </cell>
          <cell r="AW123">
            <v>18522.640372306083</v>
          </cell>
          <cell r="AX123">
            <v>18563.165272751343</v>
          </cell>
          <cell r="AY123">
            <v>18563</v>
          </cell>
          <cell r="AZ123">
            <v>0</v>
          </cell>
          <cell r="BA123">
            <v>58819.769560891749</v>
          </cell>
          <cell r="BB123">
            <v>0</v>
          </cell>
          <cell r="BC123">
            <v>-530.86434621743456</v>
          </cell>
          <cell r="BD123">
            <v>-7.9943008188612605</v>
          </cell>
          <cell r="BE123">
            <v>0</v>
          </cell>
          <cell r="BF123">
            <v>58280.910913855456</v>
          </cell>
          <cell r="BG123">
            <v>58368.306614811052</v>
          </cell>
          <cell r="BH123">
            <v>58368</v>
          </cell>
          <cell r="BI123">
            <v>0</v>
          </cell>
          <cell r="BJ123">
            <v>57575.754085336572</v>
          </cell>
          <cell r="BK123">
            <v>0</v>
          </cell>
          <cell r="BL123">
            <v>-519.63676972325425</v>
          </cell>
          <cell r="BM123">
            <v>-7.8252244350340261</v>
          </cell>
          <cell r="BN123">
            <v>0</v>
          </cell>
          <cell r="BO123">
            <v>57048.292091178286</v>
          </cell>
          <cell r="BP123">
            <v>57127.196833815156</v>
          </cell>
          <cell r="BQ123">
            <v>57127</v>
          </cell>
          <cell r="BR123">
            <v>0</v>
          </cell>
          <cell r="BT123">
            <v>209889</v>
          </cell>
          <cell r="BU123">
            <v>0</v>
          </cell>
          <cell r="BV123">
            <v>183582.75</v>
          </cell>
          <cell r="BW123">
            <v>26306.25</v>
          </cell>
          <cell r="BX123">
            <v>193245</v>
          </cell>
          <cell r="BY123">
            <v>16644</v>
          </cell>
          <cell r="BZ123">
            <v>16644</v>
          </cell>
          <cell r="CA123">
            <v>9766</v>
          </cell>
          <cell r="CB123">
            <v>1080</v>
          </cell>
          <cell r="CC123">
            <v>15460.25</v>
          </cell>
          <cell r="CD123">
            <v>0</v>
          </cell>
          <cell r="CE123">
            <v>-431.26118986615444</v>
          </cell>
          <cell r="CF123">
            <v>198612</v>
          </cell>
          <cell r="CG123" t="b">
            <v>1</v>
          </cell>
          <cell r="CH123" t="str">
            <v>QUITMAN COUNTY SCHOOL DISTRICT</v>
          </cell>
          <cell r="CI123">
            <v>0</v>
          </cell>
          <cell r="CJ123">
            <v>0</v>
          </cell>
        </row>
        <row r="124">
          <cell r="A124">
            <v>719</v>
          </cell>
          <cell r="B124" t="str">
            <v>RABUN COUNTY SCHOOL DISTRICT</v>
          </cell>
          <cell r="C124">
            <v>478</v>
          </cell>
          <cell r="D124">
            <v>0</v>
          </cell>
          <cell r="E124">
            <v>0</v>
          </cell>
          <cell r="F124">
            <v>19</v>
          </cell>
          <cell r="G124">
            <v>0</v>
          </cell>
          <cell r="H124">
            <v>497</v>
          </cell>
          <cell r="I124">
            <v>2137</v>
          </cell>
          <cell r="J124">
            <v>0.23256902199344875</v>
          </cell>
          <cell r="K124">
            <v>0.9</v>
          </cell>
          <cell r="L124">
            <v>0</v>
          </cell>
          <cell r="M124">
            <v>0.9</v>
          </cell>
          <cell r="N124">
            <v>0</v>
          </cell>
          <cell r="O124">
            <v>497</v>
          </cell>
          <cell r="P124">
            <v>497</v>
          </cell>
          <cell r="Q124">
            <v>497</v>
          </cell>
          <cell r="R124">
            <v>638.42352499999993</v>
          </cell>
          <cell r="S124">
            <v>615.79165000000012</v>
          </cell>
          <cell r="T124">
            <v>277462.49849665188</v>
          </cell>
          <cell r="U124">
            <v>67915.698824897612</v>
          </cell>
          <cell r="V124">
            <v>132129.62569431952</v>
          </cell>
          <cell r="W124">
            <v>129078.57504525721</v>
          </cell>
          <cell r="X124">
            <v>606586.39806112624</v>
          </cell>
          <cell r="Y124">
            <v>287656.08242714679</v>
          </cell>
          <cell r="Z124">
            <v>71107.780688291095</v>
          </cell>
          <cell r="AA124">
            <v>139681.93346847486</v>
          </cell>
          <cell r="AB124">
            <v>116170.71754073149</v>
          </cell>
          <cell r="AC124">
            <v>614616.51412464434</v>
          </cell>
          <cell r="AI124">
            <v>287656.08242714679</v>
          </cell>
          <cell r="AJ124">
            <v>-5485.5535416423245</v>
          </cell>
          <cell r="AK124">
            <v>0</v>
          </cell>
          <cell r="AL124">
            <v>-67.944601385657649</v>
          </cell>
          <cell r="AM124">
            <v>0</v>
          </cell>
          <cell r="AN124">
            <v>282102.58428411878</v>
          </cell>
          <cell r="AO124">
            <v>282692.50418250938</v>
          </cell>
          <cell r="AP124">
            <v>282693</v>
          </cell>
          <cell r="AQ124">
            <v>0</v>
          </cell>
          <cell r="AR124">
            <v>71107.780688291095</v>
          </cell>
          <cell r="AS124">
            <v>-1356.013524559387</v>
          </cell>
          <cell r="AT124">
            <v>0</v>
          </cell>
          <cell r="AU124">
            <v>-16.795715819804801</v>
          </cell>
          <cell r="AV124">
            <v>0</v>
          </cell>
          <cell r="AW124">
            <v>69734.971447911899</v>
          </cell>
          <cell r="AX124">
            <v>69887.541638698793</v>
          </cell>
          <cell r="AY124">
            <v>69888</v>
          </cell>
          <cell r="AZ124">
            <v>0</v>
          </cell>
          <cell r="BA124">
            <v>139681.93346847486</v>
          </cell>
          <cell r="BB124">
            <v>-2663.7111872490987</v>
          </cell>
          <cell r="BC124">
            <v>0</v>
          </cell>
          <cell r="BD124">
            <v>-32.992986660371152</v>
          </cell>
          <cell r="BE124">
            <v>0</v>
          </cell>
          <cell r="BF124">
            <v>136985.22929456539</v>
          </cell>
          <cell r="BG124">
            <v>137190.64681373315</v>
          </cell>
          <cell r="BH124">
            <v>137191</v>
          </cell>
          <cell r="BI124">
            <v>0</v>
          </cell>
          <cell r="BJ124">
            <v>116170.71754073149</v>
          </cell>
          <cell r="BK124">
            <v>-2215.3562186611703</v>
          </cell>
          <cell r="BL124">
            <v>0</v>
          </cell>
          <cell r="BM124">
            <v>-27.439618273984848</v>
          </cell>
          <cell r="BN124">
            <v>0</v>
          </cell>
          <cell r="BO124">
            <v>113927.92170379634</v>
          </cell>
          <cell r="BP124">
            <v>114085.49790830084</v>
          </cell>
          <cell r="BQ124">
            <v>114085</v>
          </cell>
          <cell r="BR124">
            <v>0</v>
          </cell>
          <cell r="BT124">
            <v>603857</v>
          </cell>
          <cell r="BU124">
            <v>0</v>
          </cell>
          <cell r="BV124">
            <v>516666.60000000003</v>
          </cell>
          <cell r="BW124">
            <v>87190.399999999965</v>
          </cell>
          <cell r="BX124">
            <v>574074</v>
          </cell>
          <cell r="BY124">
            <v>29783</v>
          </cell>
          <cell r="BZ124">
            <v>29783</v>
          </cell>
          <cell r="CA124">
            <v>17476</v>
          </cell>
          <cell r="CB124">
            <v>3581</v>
          </cell>
          <cell r="CC124">
            <v>66133.399999999965</v>
          </cell>
          <cell r="CD124">
            <v>0</v>
          </cell>
          <cell r="CE124">
            <v>-1844.7805678365048</v>
          </cell>
          <cell r="CF124">
            <v>580955</v>
          </cell>
          <cell r="CG124" t="b">
            <v>1</v>
          </cell>
          <cell r="CH124" t="str">
            <v>RABUN COUNTY SCHOOL DISTRICT</v>
          </cell>
          <cell r="CI124">
            <v>0</v>
          </cell>
          <cell r="CJ124">
            <v>0</v>
          </cell>
        </row>
        <row r="125">
          <cell r="A125">
            <v>720</v>
          </cell>
          <cell r="B125" t="str">
            <v>RANDOLPH COUNTY SCHOOL DISTRICT</v>
          </cell>
          <cell r="C125">
            <v>452</v>
          </cell>
          <cell r="D125">
            <v>0</v>
          </cell>
          <cell r="E125">
            <v>0</v>
          </cell>
          <cell r="F125">
            <v>1</v>
          </cell>
          <cell r="G125">
            <v>0</v>
          </cell>
          <cell r="H125">
            <v>453</v>
          </cell>
          <cell r="I125">
            <v>1001</v>
          </cell>
          <cell r="J125">
            <v>0.45254745254745254</v>
          </cell>
          <cell r="K125">
            <v>0.95</v>
          </cell>
          <cell r="L125">
            <v>0.95</v>
          </cell>
          <cell r="M125">
            <v>0</v>
          </cell>
          <cell r="N125">
            <v>0</v>
          </cell>
          <cell r="O125">
            <v>453</v>
          </cell>
          <cell r="P125">
            <v>453</v>
          </cell>
          <cell r="Q125">
            <v>453</v>
          </cell>
          <cell r="R125">
            <v>1015.5293249999999</v>
          </cell>
          <cell r="S125">
            <v>1281.0144499999999</v>
          </cell>
          <cell r="T125">
            <v>255689.78734701517</v>
          </cell>
          <cell r="U125">
            <v>62586.297911072659</v>
          </cell>
          <cell r="V125">
            <v>203417.06730547009</v>
          </cell>
          <cell r="W125">
            <v>199114.87466498232</v>
          </cell>
          <cell r="X125">
            <v>720808.02722854028</v>
          </cell>
          <cell r="Y125">
            <v>262189.54796679568</v>
          </cell>
          <cell r="Z125">
            <v>64812.524450293509</v>
          </cell>
          <cell r="AA125">
            <v>222189.65006017775</v>
          </cell>
          <cell r="AB125">
            <v>227274.27592391637</v>
          </cell>
          <cell r="AC125">
            <v>776465.99840118329</v>
          </cell>
          <cell r="AI125">
            <v>262189.54796679568</v>
          </cell>
          <cell r="AJ125">
            <v>-439.17847230619043</v>
          </cell>
          <cell r="AK125">
            <v>-59697.828544094446</v>
          </cell>
          <cell r="AL125">
            <v>-31.826179685092786</v>
          </cell>
          <cell r="AM125">
            <v>0</v>
          </cell>
          <cell r="AN125">
            <v>202020.71477070995</v>
          </cell>
          <cell r="AO125">
            <v>202443.17116129128</v>
          </cell>
          <cell r="AP125">
            <v>202443</v>
          </cell>
          <cell r="AQ125">
            <v>0</v>
          </cell>
          <cell r="AR125">
            <v>64812.524450293509</v>
          </cell>
          <cell r="AS125">
            <v>-108.56369254655529</v>
          </cell>
          <cell r="AT125">
            <v>-14757.136591247916</v>
          </cell>
          <cell r="AU125">
            <v>-7.8673427869090355</v>
          </cell>
          <cell r="AV125">
            <v>0</v>
          </cell>
          <cell r="AW125">
            <v>49938.956823712128</v>
          </cell>
          <cell r="AX125">
            <v>50048.21615245485</v>
          </cell>
          <cell r="AY125">
            <v>50048</v>
          </cell>
          <cell r="AZ125">
            <v>0</v>
          </cell>
          <cell r="BA125">
            <v>222189.65006017775</v>
          </cell>
          <cell r="BB125">
            <v>-372.17696827500464</v>
          </cell>
          <cell r="BC125">
            <v>-50590.268515374431</v>
          </cell>
          <cell r="BD125">
            <v>-26.970746095029881</v>
          </cell>
          <cell r="BE125">
            <v>0</v>
          </cell>
          <cell r="BF125">
            <v>171200.23383043328</v>
          </cell>
          <cell r="BG125">
            <v>171456.95878899627</v>
          </cell>
          <cell r="BH125">
            <v>171457</v>
          </cell>
          <cell r="BI125">
            <v>0</v>
          </cell>
          <cell r="BJ125">
            <v>227274.27592391637</v>
          </cell>
          <cell r="BK125">
            <v>-380.69392952079795</v>
          </cell>
          <cell r="BL125">
            <v>-51747.984852193382</v>
          </cell>
          <cell r="BM125">
            <v>-27.587949250631297</v>
          </cell>
          <cell r="BN125">
            <v>0</v>
          </cell>
          <cell r="BO125">
            <v>175118.00919295155</v>
          </cell>
          <cell r="BP125">
            <v>175360.21874804862</v>
          </cell>
          <cell r="BQ125">
            <v>175360</v>
          </cell>
          <cell r="BR125">
            <v>0</v>
          </cell>
          <cell r="BT125">
            <v>599308</v>
          </cell>
          <cell r="BU125">
            <v>0</v>
          </cell>
          <cell r="BV125">
            <v>522130.44999999995</v>
          </cell>
          <cell r="BW125">
            <v>77177.550000000047</v>
          </cell>
          <cell r="BX125">
            <v>549611</v>
          </cell>
          <cell r="BY125">
            <v>49697</v>
          </cell>
          <cell r="BZ125">
            <v>49697</v>
          </cell>
          <cell r="CA125">
            <v>29161</v>
          </cell>
          <cell r="CB125">
            <v>3170</v>
          </cell>
          <cell r="CC125">
            <v>44846.550000000047</v>
          </cell>
          <cell r="CD125">
            <v>0</v>
          </cell>
          <cell r="CE125">
            <v>-1250.9873070870142</v>
          </cell>
          <cell r="CF125">
            <v>565726</v>
          </cell>
          <cell r="CG125" t="b">
            <v>1</v>
          </cell>
          <cell r="CH125" t="str">
            <v>RANDOLPH COUNTY SCHOOL DISTRICT</v>
          </cell>
          <cell r="CI125">
            <v>0</v>
          </cell>
          <cell r="CJ125">
            <v>0</v>
          </cell>
        </row>
        <row r="126">
          <cell r="A126">
            <v>721</v>
          </cell>
          <cell r="B126" t="str">
            <v>RICHMOND COUNTY SCHOOL DISTRICT</v>
          </cell>
          <cell r="C126">
            <v>9927</v>
          </cell>
          <cell r="D126">
            <v>30</v>
          </cell>
          <cell r="E126">
            <v>0</v>
          </cell>
          <cell r="F126">
            <v>199</v>
          </cell>
          <cell r="G126">
            <v>0</v>
          </cell>
          <cell r="H126">
            <v>10156</v>
          </cell>
          <cell r="I126">
            <v>32525</v>
          </cell>
          <cell r="J126">
            <v>0.3122521137586472</v>
          </cell>
          <cell r="K126">
            <v>0.95</v>
          </cell>
          <cell r="L126">
            <v>0.95</v>
          </cell>
          <cell r="M126">
            <v>0</v>
          </cell>
          <cell r="N126">
            <v>0</v>
          </cell>
          <cell r="O126">
            <v>10156</v>
          </cell>
          <cell r="P126">
            <v>10156</v>
          </cell>
          <cell r="Q126">
            <v>10156</v>
          </cell>
          <cell r="R126">
            <v>19988</v>
          </cell>
          <cell r="S126">
            <v>23402.125</v>
          </cell>
          <cell r="T126">
            <v>6474004.8741334733</v>
          </cell>
          <cell r="U126">
            <v>1560981.4821863077</v>
          </cell>
          <cell r="V126">
            <v>4663127.8331041783</v>
          </cell>
          <cell r="W126">
            <v>4555446.4424617644</v>
          </cell>
          <cell r="X126">
            <v>17253560.631885722</v>
          </cell>
          <cell r="Y126">
            <v>6150304.6304267989</v>
          </cell>
          <cell r="Z126">
            <v>1482932.4080769923</v>
          </cell>
          <cell r="AA126">
            <v>4429971.4414489688</v>
          </cell>
          <cell r="AB126">
            <v>4327674.1203386756</v>
          </cell>
          <cell r="AC126">
            <v>16390882.600291435</v>
          </cell>
          <cell r="AI126">
            <v>6150304.6304267989</v>
          </cell>
          <cell r="AJ126">
            <v>-60422.404480316705</v>
          </cell>
          <cell r="AK126">
            <v>-7984.9713878040448</v>
          </cell>
          <cell r="AL126">
            <v>-1081.9931230640532</v>
          </cell>
          <cell r="AM126">
            <v>-448.9840580383111</v>
          </cell>
          <cell r="AN126">
            <v>6080366.2773775756</v>
          </cell>
          <cell r="AO126">
            <v>6093081.2585807098</v>
          </cell>
          <cell r="AP126">
            <v>6093081</v>
          </cell>
          <cell r="AQ126">
            <v>17998</v>
          </cell>
          <cell r="AR126">
            <v>1482932.4080769923</v>
          </cell>
          <cell r="AS126">
            <v>-13749.465154468435</v>
          </cell>
          <cell r="AT126">
            <v>-1925.2985925219803</v>
          </cell>
          <cell r="AU126">
            <v>-260.88507219142025</v>
          </cell>
          <cell r="AV126">
            <v>-108.25691577633754</v>
          </cell>
          <cell r="AW126">
            <v>1466888.5023420341</v>
          </cell>
          <cell r="AX126">
            <v>1470097.8455742542</v>
          </cell>
          <cell r="AY126">
            <v>1470098</v>
          </cell>
          <cell r="AZ126">
            <v>4343</v>
          </cell>
          <cell r="BA126">
            <v>4429971.4414489688</v>
          </cell>
          <cell r="BB126">
            <v>-43521.34444646303</v>
          </cell>
          <cell r="BC126">
            <v>-5751.4541692391495</v>
          </cell>
          <cell r="BD126">
            <v>-779.3432883478672</v>
          </cell>
          <cell r="BE126">
            <v>-323.39642900542952</v>
          </cell>
          <cell r="BF126">
            <v>4379595.9031159133</v>
          </cell>
          <cell r="BG126">
            <v>4386163.3683091197</v>
          </cell>
          <cell r="BH126">
            <v>4386163</v>
          </cell>
          <cell r="BI126">
            <v>12956</v>
          </cell>
          <cell r="BJ126">
            <v>4327674.1203386756</v>
          </cell>
          <cell r="BK126">
            <v>-42516.345428560715</v>
          </cell>
          <cell r="BL126">
            <v>-5618.6410435163007</v>
          </cell>
          <cell r="BM126">
            <v>-761.34661914198239</v>
          </cell>
          <cell r="BN126">
            <v>-315.92852796337002</v>
          </cell>
          <cell r="BO126">
            <v>4278461.8587194933</v>
          </cell>
          <cell r="BP126">
            <v>4284379.4930511992</v>
          </cell>
          <cell r="BQ126">
            <v>4284379</v>
          </cell>
          <cell r="BR126">
            <v>12656</v>
          </cell>
          <cell r="BT126">
            <v>16233721</v>
          </cell>
          <cell r="BU126">
            <v>47953</v>
          </cell>
          <cell r="BV126">
            <v>14687358.149999999</v>
          </cell>
          <cell r="BW126">
            <v>1546362.8500000015</v>
          </cell>
          <cell r="BX126">
            <v>15460377</v>
          </cell>
          <cell r="BY126">
            <v>773344</v>
          </cell>
          <cell r="BZ126">
            <v>773344</v>
          </cell>
          <cell r="CA126">
            <v>453772</v>
          </cell>
          <cell r="CB126">
            <v>63510</v>
          </cell>
          <cell r="CC126">
            <v>1029080.8500000015</v>
          </cell>
          <cell r="CD126">
            <v>0</v>
          </cell>
          <cell r="CE126">
            <v>-28706.044975952798</v>
          </cell>
          <cell r="CF126">
            <v>15687733</v>
          </cell>
          <cell r="CG126" t="b">
            <v>1</v>
          </cell>
          <cell r="CH126" t="str">
            <v>RICHMOND COUNTY SCHOOL DISTRICT</v>
          </cell>
          <cell r="CI126">
            <v>0</v>
          </cell>
          <cell r="CJ126">
            <v>0</v>
          </cell>
        </row>
        <row r="127">
          <cell r="A127">
            <v>722</v>
          </cell>
          <cell r="B127" t="str">
            <v>ROCKDALE COUNTY SCHOOL DISTRICT</v>
          </cell>
          <cell r="C127">
            <v>3541</v>
          </cell>
          <cell r="D127">
            <v>20</v>
          </cell>
          <cell r="E127">
            <v>0</v>
          </cell>
          <cell r="F127">
            <v>114</v>
          </cell>
          <cell r="G127">
            <v>0</v>
          </cell>
          <cell r="H127">
            <v>3675</v>
          </cell>
          <cell r="I127">
            <v>17075</v>
          </cell>
          <cell r="J127">
            <v>0.21522693997071743</v>
          </cell>
          <cell r="K127">
            <v>0.9</v>
          </cell>
          <cell r="L127">
            <v>0</v>
          </cell>
          <cell r="M127">
            <v>0.9</v>
          </cell>
          <cell r="N127">
            <v>0</v>
          </cell>
          <cell r="O127">
            <v>3675</v>
          </cell>
          <cell r="P127">
            <v>3675</v>
          </cell>
          <cell r="Q127">
            <v>3675</v>
          </cell>
          <cell r="R127">
            <v>5873.5</v>
          </cell>
          <cell r="S127">
            <v>6226.75</v>
          </cell>
          <cell r="T127">
            <v>1946703.686635463</v>
          </cell>
          <cell r="U127">
            <v>476503.10221814481</v>
          </cell>
          <cell r="V127">
            <v>1083245.9761388977</v>
          </cell>
          <cell r="W127">
            <v>1060335.7408861979</v>
          </cell>
          <cell r="X127">
            <v>4566788.5058787037</v>
          </cell>
          <cell r="Y127">
            <v>2127034.4123134091</v>
          </cell>
          <cell r="Z127">
            <v>525796.96987820882</v>
          </cell>
          <cell r="AA127">
            <v>1285074.5689972606</v>
          </cell>
          <cell r="AB127">
            <v>1104733.9064826681</v>
          </cell>
          <cell r="AC127">
            <v>5042639.8576715467</v>
          </cell>
          <cell r="AI127">
            <v>2127034.4123134091</v>
          </cell>
          <cell r="AJ127">
            <v>-34584.0751915734</v>
          </cell>
          <cell r="AK127">
            <v>-178.10117105171793</v>
          </cell>
          <cell r="AL127">
            <v>-542.88912899396541</v>
          </cell>
          <cell r="AM127">
            <v>-1173.8815891287391</v>
          </cell>
          <cell r="AN127">
            <v>2090555.4652326612</v>
          </cell>
          <cell r="AO127">
            <v>2094927.1382918057</v>
          </cell>
          <cell r="AP127">
            <v>2094927</v>
          </cell>
          <cell r="AQ127">
            <v>11401</v>
          </cell>
          <cell r="AR127">
            <v>525796.96987820882</v>
          </cell>
          <cell r="AS127">
            <v>-8459.3910259856657</v>
          </cell>
          <cell r="AT127">
            <v>0</v>
          </cell>
          <cell r="AU127">
            <v>-134.20067740906268</v>
          </cell>
          <cell r="AV127">
            <v>-290.18025236761537</v>
          </cell>
          <cell r="AW127">
            <v>516913.19792244647</v>
          </cell>
          <cell r="AX127">
            <v>518044.13041714457</v>
          </cell>
          <cell r="AY127">
            <v>518044</v>
          </cell>
          <cell r="AZ127">
            <v>2819</v>
          </cell>
          <cell r="BA127">
            <v>1285074.5689972606</v>
          </cell>
          <cell r="BB127">
            <v>-20894.403618342374</v>
          </cell>
          <cell r="BC127">
            <v>-107.60206055071117</v>
          </cell>
          <cell r="BD127">
            <v>-327.99328934995259</v>
          </cell>
          <cell r="BE127">
            <v>-709.21531333511825</v>
          </cell>
          <cell r="BF127">
            <v>1263035.3547156826</v>
          </cell>
          <cell r="BG127">
            <v>1264929.3515394495</v>
          </cell>
          <cell r="BH127">
            <v>1264929</v>
          </cell>
          <cell r="BI127">
            <v>6884</v>
          </cell>
          <cell r="BJ127">
            <v>1104733.9064826681</v>
          </cell>
          <cell r="BK127">
            <v>-17962.19199242918</v>
          </cell>
          <cell r="BL127">
            <v>-92.501748587653481</v>
          </cell>
          <cell r="BM127">
            <v>-281.96442182060304</v>
          </cell>
          <cell r="BN127">
            <v>-609.68773528013458</v>
          </cell>
          <cell r="BO127">
            <v>1085787.5605845505</v>
          </cell>
          <cell r="BP127">
            <v>1087289.3371476301</v>
          </cell>
          <cell r="BQ127">
            <v>1087289</v>
          </cell>
          <cell r="BR127">
            <v>5917</v>
          </cell>
          <cell r="BT127">
            <v>4965189</v>
          </cell>
          <cell r="BU127">
            <v>27021</v>
          </cell>
          <cell r="BV127">
            <v>3729330.9</v>
          </cell>
          <cell r="BW127">
            <v>1235858.1000000001</v>
          </cell>
          <cell r="BX127">
            <v>4143701</v>
          </cell>
          <cell r="BY127">
            <v>821488</v>
          </cell>
          <cell r="BZ127">
            <v>821488</v>
          </cell>
          <cell r="CA127">
            <v>482021</v>
          </cell>
          <cell r="CB127">
            <v>50758</v>
          </cell>
          <cell r="CC127">
            <v>703079.10000000009</v>
          </cell>
          <cell r="CD127">
            <v>0</v>
          </cell>
          <cell r="CE127">
            <v>-19612.278535989069</v>
          </cell>
          <cell r="CF127">
            <v>4412798</v>
          </cell>
          <cell r="CG127" t="b">
            <v>1</v>
          </cell>
          <cell r="CH127" t="str">
            <v>ROCKDALE COUNTY SCHOOL DISTRICT</v>
          </cell>
          <cell r="CI127">
            <v>0</v>
          </cell>
          <cell r="CJ127">
            <v>0</v>
          </cell>
        </row>
        <row r="128">
          <cell r="A128">
            <v>723</v>
          </cell>
          <cell r="B128" t="str">
            <v>SCHLEY COUNTY SCHOOL DISTRICT</v>
          </cell>
          <cell r="C128">
            <v>223</v>
          </cell>
          <cell r="D128">
            <v>0</v>
          </cell>
          <cell r="E128">
            <v>0</v>
          </cell>
          <cell r="F128">
            <v>15</v>
          </cell>
          <cell r="G128">
            <v>0</v>
          </cell>
          <cell r="H128">
            <v>238</v>
          </cell>
          <cell r="I128">
            <v>1042</v>
          </cell>
          <cell r="J128">
            <v>0.22840690978886757</v>
          </cell>
          <cell r="K128">
            <v>0.9</v>
          </cell>
          <cell r="L128">
            <v>0</v>
          </cell>
          <cell r="M128">
            <v>0.9</v>
          </cell>
          <cell r="N128">
            <v>0</v>
          </cell>
          <cell r="O128">
            <v>238</v>
          </cell>
          <cell r="P128">
            <v>238</v>
          </cell>
          <cell r="Q128">
            <v>238</v>
          </cell>
          <cell r="R128">
            <v>300.45265000000006</v>
          </cell>
          <cell r="S128">
            <v>287.24890000000011</v>
          </cell>
          <cell r="T128">
            <v>140126.93586048213</v>
          </cell>
          <cell r="U128">
            <v>34299.477676155533</v>
          </cell>
          <cell r="V128">
            <v>63879.438856175686</v>
          </cell>
          <cell r="W128">
            <v>62528.413323432032</v>
          </cell>
          <cell r="X128">
            <v>300834.2657162454</v>
          </cell>
          <cell r="Y128">
            <v>137750.8000355351</v>
          </cell>
          <cell r="Z128">
            <v>34051.613287350665</v>
          </cell>
          <cell r="AA128">
            <v>65736.623768253165</v>
          </cell>
          <cell r="AB128">
            <v>56275.571991088829</v>
          </cell>
          <cell r="AC128">
            <v>293814.60908222775</v>
          </cell>
          <cell r="AI128">
            <v>137750.8000355351</v>
          </cell>
          <cell r="AJ128">
            <v>-1662.162811673762</v>
          </cell>
          <cell r="AK128">
            <v>0</v>
          </cell>
          <cell r="AL128">
            <v>-33.129749482384312</v>
          </cell>
          <cell r="AM128">
            <v>0</v>
          </cell>
          <cell r="AN128">
            <v>136055.50747437894</v>
          </cell>
          <cell r="AO128">
            <v>136340.02046935359</v>
          </cell>
          <cell r="AP128">
            <v>136340</v>
          </cell>
          <cell r="AQ128">
            <v>0</v>
          </cell>
          <cell r="AR128">
            <v>34051.613287350665</v>
          </cell>
          <cell r="AS128">
            <v>-410.88200772067887</v>
          </cell>
          <cell r="AT128">
            <v>0</v>
          </cell>
          <cell r="AU128">
            <v>-8.1895816023568564</v>
          </cell>
          <cell r="AV128">
            <v>0</v>
          </cell>
          <cell r="AW128">
            <v>33632.541698027628</v>
          </cell>
          <cell r="AX128">
            <v>33706.124911686056</v>
          </cell>
          <cell r="AY128">
            <v>33706</v>
          </cell>
          <cell r="AZ128">
            <v>0</v>
          </cell>
          <cell r="BA128">
            <v>65736.623768253165</v>
          </cell>
          <cell r="BB128">
            <v>-793.20752666694682</v>
          </cell>
          <cell r="BC128">
            <v>0</v>
          </cell>
          <cell r="BD128">
            <v>-15.80998351151622</v>
          </cell>
          <cell r="BE128">
            <v>0</v>
          </cell>
          <cell r="BF128">
            <v>64927.606258074702</v>
          </cell>
          <cell r="BG128">
            <v>65024.969075012843</v>
          </cell>
          <cell r="BH128">
            <v>65025</v>
          </cell>
          <cell r="BI128">
            <v>0</v>
          </cell>
          <cell r="BJ128">
            <v>56275.571991088829</v>
          </cell>
          <cell r="BK128">
            <v>-679.04624107538734</v>
          </cell>
          <cell r="BL128">
            <v>0</v>
          </cell>
          <cell r="BM128">
            <v>-13.53455371265869</v>
          </cell>
          <cell r="BN128">
            <v>0</v>
          </cell>
          <cell r="BO128">
            <v>55582.991196300783</v>
          </cell>
          <cell r="BP128">
            <v>55659.869249167328</v>
          </cell>
          <cell r="BQ128">
            <v>55660</v>
          </cell>
          <cell r="BR128">
            <v>0</v>
          </cell>
          <cell r="BT128">
            <v>290731</v>
          </cell>
          <cell r="BU128">
            <v>0</v>
          </cell>
          <cell r="BV128">
            <v>233585.1</v>
          </cell>
          <cell r="BW128">
            <v>57145.899999999994</v>
          </cell>
          <cell r="BX128">
            <v>259539</v>
          </cell>
          <cell r="BY128">
            <v>31192</v>
          </cell>
          <cell r="BZ128">
            <v>31192</v>
          </cell>
          <cell r="CA128">
            <v>18302</v>
          </cell>
          <cell r="CB128">
            <v>2347</v>
          </cell>
          <cell r="CC128">
            <v>36496.899999999994</v>
          </cell>
          <cell r="CD128">
            <v>0</v>
          </cell>
          <cell r="CE128">
            <v>-1018.0751618134279</v>
          </cell>
          <cell r="CF128">
            <v>269064</v>
          </cell>
          <cell r="CG128" t="b">
            <v>1</v>
          </cell>
          <cell r="CH128" t="str">
            <v>SCHLEY COUNTY SCHOOL DISTRICT</v>
          </cell>
          <cell r="CI128">
            <v>0</v>
          </cell>
          <cell r="CJ128">
            <v>0</v>
          </cell>
        </row>
        <row r="129">
          <cell r="A129">
            <v>724</v>
          </cell>
          <cell r="B129" t="str">
            <v>SCREVEN COUNTY SCHOOL DISTRICT</v>
          </cell>
          <cell r="C129">
            <v>897</v>
          </cell>
          <cell r="D129">
            <v>19</v>
          </cell>
          <cell r="E129">
            <v>0</v>
          </cell>
          <cell r="F129">
            <v>45</v>
          </cell>
          <cell r="G129">
            <v>0</v>
          </cell>
          <cell r="H129">
            <v>961</v>
          </cell>
          <cell r="I129">
            <v>2102</v>
          </cell>
          <cell r="J129">
            <v>0.45718363463368222</v>
          </cell>
          <cell r="K129">
            <v>0.95</v>
          </cell>
          <cell r="L129">
            <v>0.95</v>
          </cell>
          <cell r="M129">
            <v>0</v>
          </cell>
          <cell r="N129">
            <v>0</v>
          </cell>
          <cell r="O129">
            <v>961</v>
          </cell>
          <cell r="P129">
            <v>961</v>
          </cell>
          <cell r="Q129">
            <v>961</v>
          </cell>
          <cell r="R129">
            <v>2171.4911500000003</v>
          </cell>
          <cell r="S129">
            <v>2748.4739</v>
          </cell>
          <cell r="T129">
            <v>445966.31022914895</v>
          </cell>
          <cell r="U129">
            <v>107534.01347984931</v>
          </cell>
          <cell r="V129">
            <v>314355.88734650402</v>
          </cell>
          <cell r="W129">
            <v>307096.98739060771</v>
          </cell>
          <cell r="X129">
            <v>1174953.1984461099</v>
          </cell>
          <cell r="Y129">
            <v>556212.2640090303</v>
          </cell>
          <cell r="Z129">
            <v>137494.11919808396</v>
          </cell>
          <cell r="AA129">
            <v>475104.8018502795</v>
          </cell>
          <cell r="AB129">
            <v>487627.14231543808</v>
          </cell>
          <cell r="AC129">
            <v>1656438.3273728318</v>
          </cell>
          <cell r="AI129">
            <v>556212.2640090303</v>
          </cell>
          <cell r="AJ129">
            <v>-4049.0875287791155</v>
          </cell>
          <cell r="AK129">
            <v>-10980.117264358225</v>
          </cell>
          <cell r="AL129">
            <v>-66.831797900164901</v>
          </cell>
          <cell r="AM129">
            <v>0</v>
          </cell>
          <cell r="AN129">
            <v>541116.22741799278</v>
          </cell>
          <cell r="AO129">
            <v>542247.78468715423</v>
          </cell>
          <cell r="AP129">
            <v>542248</v>
          </cell>
          <cell r="AQ129">
            <v>10721</v>
          </cell>
          <cell r="AR129">
            <v>137494.11919808396</v>
          </cell>
          <cell r="AS129">
            <v>-1000.9231355538616</v>
          </cell>
          <cell r="AT129">
            <v>-2714.2543407315065</v>
          </cell>
          <cell r="AU129">
            <v>-16.520633904178609</v>
          </cell>
          <cell r="AV129">
            <v>0</v>
          </cell>
          <cell r="AW129">
            <v>133762.42108789441</v>
          </cell>
          <cell r="AX129">
            <v>134055.07422421555</v>
          </cell>
          <cell r="AY129">
            <v>134055</v>
          </cell>
          <cell r="AZ129">
            <v>2650</v>
          </cell>
          <cell r="BA129">
            <v>475104.8018502795</v>
          </cell>
          <cell r="BB129">
            <v>-3458.6452915820764</v>
          </cell>
          <cell r="BC129">
            <v>-9378.9849212872668</v>
          </cell>
          <cell r="BD129">
            <v>-57.086314260305969</v>
          </cell>
          <cell r="BE129">
            <v>0</v>
          </cell>
          <cell r="BF129">
            <v>462210.08532314986</v>
          </cell>
          <cell r="BG129">
            <v>462903.1969056931</v>
          </cell>
          <cell r="BH129">
            <v>462903</v>
          </cell>
          <cell r="BI129">
            <v>9152</v>
          </cell>
          <cell r="BJ129">
            <v>487627.14231543808</v>
          </cell>
          <cell r="BK129">
            <v>-3549.8048288478285</v>
          </cell>
          <cell r="BL129">
            <v>-9626.1868900835289</v>
          </cell>
          <cell r="BM129">
            <v>-58.590938630096822</v>
          </cell>
          <cell r="BN129">
            <v>0</v>
          </cell>
          <cell r="BO129">
            <v>474392.55965787661</v>
          </cell>
          <cell r="BP129">
            <v>475048.70240039425</v>
          </cell>
          <cell r="BQ129">
            <v>475049</v>
          </cell>
          <cell r="BR129">
            <v>9392</v>
          </cell>
          <cell r="BT129">
            <v>1614255</v>
          </cell>
          <cell r="BU129">
            <v>31915</v>
          </cell>
          <cell r="BV129">
            <v>968773.89999999991</v>
          </cell>
          <cell r="BW129">
            <v>645481.10000000009</v>
          </cell>
          <cell r="BX129">
            <v>1019762</v>
          </cell>
          <cell r="BY129">
            <v>594493</v>
          </cell>
          <cell r="BZ129">
            <v>594493</v>
          </cell>
          <cell r="CA129">
            <v>348828</v>
          </cell>
          <cell r="CB129">
            <v>26510</v>
          </cell>
          <cell r="CC129">
            <v>270143.10000000009</v>
          </cell>
          <cell r="CD129">
            <v>0</v>
          </cell>
          <cell r="CE129">
            <v>-7535.5983726092127</v>
          </cell>
          <cell r="CF129">
            <v>1231381</v>
          </cell>
          <cell r="CG129" t="b">
            <v>1</v>
          </cell>
          <cell r="CH129" t="str">
            <v>SCREVEN COUNTY SCHOOL DISTRICT</v>
          </cell>
          <cell r="CI129">
            <v>0</v>
          </cell>
          <cell r="CJ129">
            <v>0</v>
          </cell>
        </row>
        <row r="130">
          <cell r="A130">
            <v>725</v>
          </cell>
          <cell r="B130" t="str">
            <v>SEMINOLE COUNTY SCHOOL DISTRICT</v>
          </cell>
          <cell r="C130">
            <v>482</v>
          </cell>
          <cell r="D130">
            <v>0</v>
          </cell>
          <cell r="E130">
            <v>0</v>
          </cell>
          <cell r="F130">
            <v>8</v>
          </cell>
          <cell r="G130">
            <v>0</v>
          </cell>
          <cell r="H130">
            <v>490</v>
          </cell>
          <cell r="I130">
            <v>1285</v>
          </cell>
          <cell r="J130">
            <v>0.38132295719844356</v>
          </cell>
          <cell r="K130">
            <v>0.95</v>
          </cell>
          <cell r="L130">
            <v>0.95</v>
          </cell>
          <cell r="M130">
            <v>0</v>
          </cell>
          <cell r="N130">
            <v>0</v>
          </cell>
          <cell r="O130">
            <v>490</v>
          </cell>
          <cell r="P130">
            <v>490</v>
          </cell>
          <cell r="Q130">
            <v>490</v>
          </cell>
          <cell r="R130">
            <v>938.59562499999993</v>
          </cell>
          <cell r="S130">
            <v>1097.3942500000001</v>
          </cell>
          <cell r="T130">
            <v>306492.78002950083</v>
          </cell>
          <cell r="U130">
            <v>75021.566709997554</v>
          </cell>
          <cell r="V130">
            <v>230457.84744666674</v>
          </cell>
          <cell r="W130">
            <v>225583.75271921311</v>
          </cell>
          <cell r="X130">
            <v>837555.94690537825</v>
          </cell>
          <cell r="Y130">
            <v>291168.14102802577</v>
          </cell>
          <cell r="Z130">
            <v>71270.488374497669</v>
          </cell>
          <cell r="AA130">
            <v>218934.95507433338</v>
          </cell>
          <cell r="AB130">
            <v>214304.56508325244</v>
          </cell>
          <cell r="AC130">
            <v>795678.14956010925</v>
          </cell>
          <cell r="AI130">
            <v>291168.14102802577</v>
          </cell>
          <cell r="AJ130">
            <v>-7824.1657694070163</v>
          </cell>
          <cell r="AK130">
            <v>0</v>
          </cell>
          <cell r="AL130">
            <v>-41.945382730723253</v>
          </cell>
          <cell r="AM130">
            <v>0</v>
          </cell>
          <cell r="AN130">
            <v>283302.02987588802</v>
          </cell>
          <cell r="AO130">
            <v>283894.45799951669</v>
          </cell>
          <cell r="AP130">
            <v>283894</v>
          </cell>
          <cell r="AQ130">
            <v>0</v>
          </cell>
          <cell r="AR130">
            <v>71270.488374497669</v>
          </cell>
          <cell r="AS130">
            <v>-1915.1549806920384</v>
          </cell>
          <cell r="AT130">
            <v>0</v>
          </cell>
          <cell r="AU130">
            <v>-10.267153204739259</v>
          </cell>
          <cell r="AV130">
            <v>0</v>
          </cell>
          <cell r="AW130">
            <v>69345.066240600892</v>
          </cell>
          <cell r="AX130">
            <v>69496.783374297011</v>
          </cell>
          <cell r="AY130">
            <v>69497</v>
          </cell>
          <cell r="AZ130">
            <v>0</v>
          </cell>
          <cell r="BA130">
            <v>218934.95507433338</v>
          </cell>
          <cell r="BB130">
            <v>-5883.1415249320926</v>
          </cell>
          <cell r="BC130">
            <v>0</v>
          </cell>
          <cell r="BD130">
            <v>-31.539544303518753</v>
          </cell>
          <cell r="BE130">
            <v>0</v>
          </cell>
          <cell r="BF130">
            <v>213020.27400509777</v>
          </cell>
          <cell r="BG130">
            <v>213339.71060745197</v>
          </cell>
          <cell r="BH130">
            <v>213340</v>
          </cell>
          <cell r="BI130">
            <v>0</v>
          </cell>
          <cell r="BJ130">
            <v>214304.56508325244</v>
          </cell>
          <cell r="BK130">
            <v>-5758.715347194011</v>
          </cell>
          <cell r="BL130">
            <v>0</v>
          </cell>
          <cell r="BM130">
            <v>-30.872495086929824</v>
          </cell>
          <cell r="BN130">
            <v>0</v>
          </cell>
          <cell r="BO130">
            <v>208514.97724097149</v>
          </cell>
          <cell r="BP130">
            <v>208803.37887425502</v>
          </cell>
          <cell r="BQ130">
            <v>208803</v>
          </cell>
          <cell r="BR130">
            <v>0</v>
          </cell>
          <cell r="BT130">
            <v>775534</v>
          </cell>
          <cell r="BU130">
            <v>0</v>
          </cell>
          <cell r="BV130">
            <v>667625.79999999993</v>
          </cell>
          <cell r="BW130">
            <v>107908.20000000007</v>
          </cell>
          <cell r="BX130">
            <v>702764</v>
          </cell>
          <cell r="BY130">
            <v>72770</v>
          </cell>
          <cell r="BZ130">
            <v>72770</v>
          </cell>
          <cell r="CA130">
            <v>42699</v>
          </cell>
          <cell r="CB130">
            <v>4432</v>
          </cell>
          <cell r="CC130">
            <v>60777.20000000007</v>
          </cell>
          <cell r="CD130">
            <v>0</v>
          </cell>
          <cell r="CE130">
            <v>-1695.3702293774857</v>
          </cell>
          <cell r="CF130">
            <v>726708</v>
          </cell>
          <cell r="CG130" t="b">
            <v>1</v>
          </cell>
          <cell r="CH130" t="str">
            <v>SEMINOLE COUNTY SCHOOL DISTRICT</v>
          </cell>
          <cell r="CI130">
            <v>0</v>
          </cell>
          <cell r="CJ130">
            <v>0</v>
          </cell>
        </row>
        <row r="131">
          <cell r="A131">
            <v>726</v>
          </cell>
          <cell r="B131" t="str">
            <v>GRIFFIN-SPALDING COUNTY SCHOOL DISTRICT</v>
          </cell>
          <cell r="C131">
            <v>3102</v>
          </cell>
          <cell r="D131">
            <v>8</v>
          </cell>
          <cell r="E131">
            <v>0</v>
          </cell>
          <cell r="F131">
            <v>61</v>
          </cell>
          <cell r="G131">
            <v>0</v>
          </cell>
          <cell r="H131">
            <v>3171</v>
          </cell>
          <cell r="I131">
            <v>11395</v>
          </cell>
          <cell r="J131">
            <v>0.27827994734532691</v>
          </cell>
          <cell r="K131">
            <v>0.9</v>
          </cell>
          <cell r="L131">
            <v>0</v>
          </cell>
          <cell r="M131">
            <v>0.9</v>
          </cell>
          <cell r="N131">
            <v>0</v>
          </cell>
          <cell r="O131">
            <v>3171</v>
          </cell>
          <cell r="P131">
            <v>3171</v>
          </cell>
          <cell r="Q131">
            <v>3171</v>
          </cell>
          <cell r="R131">
            <v>4865.5</v>
          </cell>
          <cell r="S131">
            <v>5092.75</v>
          </cell>
          <cell r="T131">
            <v>2057800.3409630954</v>
          </cell>
          <cell r="U131">
            <v>503696.71200920054</v>
          </cell>
          <cell r="V131">
            <v>1218300.4687027417</v>
          </cell>
          <cell r="W131">
            <v>1192533.8829398826</v>
          </cell>
          <cell r="X131">
            <v>4972331.4046149198</v>
          </cell>
          <cell r="Y131">
            <v>1852020.306866786</v>
          </cell>
          <cell r="Z131">
            <v>453687.67115205445</v>
          </cell>
          <cell r="AA131">
            <v>1096470.4218324674</v>
          </cell>
          <cell r="AB131">
            <v>1073280.4946458943</v>
          </cell>
          <cell r="AC131">
            <v>4475458.8944972018</v>
          </cell>
          <cell r="AI131">
            <v>1852020.306866786</v>
          </cell>
          <cell r="AJ131">
            <v>-19795.056617757</v>
          </cell>
          <cell r="AK131">
            <v>0</v>
          </cell>
          <cell r="AL131">
            <v>-365.59234354915753</v>
          </cell>
          <cell r="AM131">
            <v>-152.92352275099913</v>
          </cell>
          <cell r="AN131">
            <v>1831706.7343827288</v>
          </cell>
          <cell r="AO131">
            <v>1835537.114928056</v>
          </cell>
          <cell r="AP131">
            <v>1835537</v>
          </cell>
          <cell r="AQ131">
            <v>4631</v>
          </cell>
          <cell r="AR131">
            <v>453687.67115205445</v>
          </cell>
          <cell r="AS131">
            <v>-4443.5548644198125</v>
          </cell>
          <cell r="AT131">
            <v>0</v>
          </cell>
          <cell r="AU131">
            <v>-89.558812244583862</v>
          </cell>
          <cell r="AV131">
            <v>-37.4615314119552</v>
          </cell>
          <cell r="AW131">
            <v>449117.09594397811</v>
          </cell>
          <cell r="AX131">
            <v>450099.70021829131</v>
          </cell>
          <cell r="AY131">
            <v>450100</v>
          </cell>
          <cell r="AZ131">
            <v>1136</v>
          </cell>
          <cell r="BA131">
            <v>1096470.4218324674</v>
          </cell>
          <cell r="BB131">
            <v>-11719.46873335811</v>
          </cell>
          <cell r="BC131">
            <v>0</v>
          </cell>
          <cell r="BD131">
            <v>-216.44535411614069</v>
          </cell>
          <cell r="BE131">
            <v>-90.53686877902885</v>
          </cell>
          <cell r="BF131">
            <v>1084443.9708762141</v>
          </cell>
          <cell r="BG131">
            <v>1086070.1592712768</v>
          </cell>
          <cell r="BH131">
            <v>1086070</v>
          </cell>
          <cell r="BI131">
            <v>2740</v>
          </cell>
          <cell r="BJ131">
            <v>1073280.4946458943</v>
          </cell>
          <cell r="BK131">
            <v>-11471.606482648516</v>
          </cell>
          <cell r="BL131">
            <v>0</v>
          </cell>
          <cell r="BM131">
            <v>-211.86761822661549</v>
          </cell>
          <cell r="BN131">
            <v>-88.622048868814446</v>
          </cell>
          <cell r="BO131">
            <v>1061508.3984961503</v>
          </cell>
          <cell r="BP131">
            <v>1062976.5940182239</v>
          </cell>
          <cell r="BQ131">
            <v>1062977</v>
          </cell>
          <cell r="BR131">
            <v>2682</v>
          </cell>
          <cell r="BT131">
            <v>4434684</v>
          </cell>
          <cell r="BU131">
            <v>11189</v>
          </cell>
          <cell r="BV131">
            <v>4032565.2</v>
          </cell>
          <cell r="BW131">
            <v>402118.79999999981</v>
          </cell>
          <cell r="BX131">
            <v>4480628</v>
          </cell>
          <cell r="BY131">
            <v>0</v>
          </cell>
          <cell r="BZ131">
            <v>0</v>
          </cell>
          <cell r="CA131">
            <v>0</v>
          </cell>
          <cell r="CB131">
            <v>16515</v>
          </cell>
          <cell r="CC131">
            <v>385603.79999999981</v>
          </cell>
          <cell r="CD131">
            <v>0</v>
          </cell>
          <cell r="CE131">
            <v>-10756.356048893813</v>
          </cell>
          <cell r="CF131">
            <v>4407413</v>
          </cell>
          <cell r="CG131" t="b">
            <v>1</v>
          </cell>
          <cell r="CH131" t="str">
            <v>GRIFFIN-SPALDING COUNTY SCHOOL DISTRICT</v>
          </cell>
          <cell r="CI131">
            <v>0</v>
          </cell>
          <cell r="CJ131">
            <v>0</v>
          </cell>
        </row>
        <row r="132">
          <cell r="A132">
            <v>727</v>
          </cell>
          <cell r="B132" t="str">
            <v>STEPHENS COUNTY SCHOOL DISTRICT</v>
          </cell>
          <cell r="C132">
            <v>986</v>
          </cell>
          <cell r="D132">
            <v>0</v>
          </cell>
          <cell r="E132">
            <v>0</v>
          </cell>
          <cell r="F132">
            <v>20</v>
          </cell>
          <cell r="G132">
            <v>0</v>
          </cell>
          <cell r="H132">
            <v>1006</v>
          </cell>
          <cell r="I132">
            <v>4203</v>
          </cell>
          <cell r="J132">
            <v>0.23935284320723293</v>
          </cell>
          <cell r="K132">
            <v>0.9</v>
          </cell>
          <cell r="L132">
            <v>0</v>
          </cell>
          <cell r="M132">
            <v>0.9</v>
          </cell>
          <cell r="N132">
            <v>0</v>
          </cell>
          <cell r="O132">
            <v>1006</v>
          </cell>
          <cell r="P132">
            <v>1006</v>
          </cell>
          <cell r="Q132">
            <v>1006</v>
          </cell>
          <cell r="R132">
            <v>1326.9169749999999</v>
          </cell>
          <cell r="S132">
            <v>1296.6613500000003</v>
          </cell>
          <cell r="T132">
            <v>632206.39793587383</v>
          </cell>
          <cell r="U132">
            <v>154747.90124801066</v>
          </cell>
          <cell r="V132">
            <v>323063.31911630463</v>
          </cell>
          <cell r="W132">
            <v>316230.65432408982</v>
          </cell>
          <cell r="X132">
            <v>1426248.2726242791</v>
          </cell>
          <cell r="Y132">
            <v>582257.58334348013</v>
          </cell>
          <cell r="Z132">
            <v>143932.44944149064</v>
          </cell>
          <cell r="AA132">
            <v>290756.98720467417</v>
          </cell>
          <cell r="AB132">
            <v>284607.58889168082</v>
          </cell>
          <cell r="AC132">
            <v>1301554.6088813257</v>
          </cell>
          <cell r="AI132">
            <v>582257.58334348013</v>
          </cell>
          <cell r="AJ132">
            <v>-14172.314355608565</v>
          </cell>
          <cell r="AK132">
            <v>0</v>
          </cell>
          <cell r="AL132">
            <v>-133.63180141502997</v>
          </cell>
          <cell r="AM132">
            <v>0</v>
          </cell>
          <cell r="AN132">
            <v>567951.63718645659</v>
          </cell>
          <cell r="AO132">
            <v>569139.31142542197</v>
          </cell>
          <cell r="AP132">
            <v>569139</v>
          </cell>
          <cell r="AQ132">
            <v>0</v>
          </cell>
          <cell r="AR132">
            <v>143932.44944149064</v>
          </cell>
          <cell r="AS132">
            <v>-3503.3565518273522</v>
          </cell>
          <cell r="AT132">
            <v>0</v>
          </cell>
          <cell r="AU132">
            <v>-33.033408325053621</v>
          </cell>
          <cell r="AV132">
            <v>0</v>
          </cell>
          <cell r="AW132">
            <v>140396.05948133822</v>
          </cell>
          <cell r="AX132">
            <v>140703.22607416884</v>
          </cell>
          <cell r="AY132">
            <v>140703</v>
          </cell>
          <cell r="AZ132">
            <v>0</v>
          </cell>
          <cell r="BA132">
            <v>290756.98720467417</v>
          </cell>
          <cell r="BB132">
            <v>-7077.1073518564281</v>
          </cell>
          <cell r="BC132">
            <v>0</v>
          </cell>
          <cell r="BD132">
            <v>-66.730569228579384</v>
          </cell>
          <cell r="BE132">
            <v>0</v>
          </cell>
          <cell r="BF132">
            <v>283613.14928358915</v>
          </cell>
          <cell r="BG132">
            <v>284038.44411157328</v>
          </cell>
          <cell r="BH132">
            <v>284038</v>
          </cell>
          <cell r="BI132">
            <v>0</v>
          </cell>
          <cell r="BJ132">
            <v>284607.58889168082</v>
          </cell>
          <cell r="BK132">
            <v>-6927.4292566581735</v>
          </cell>
          <cell r="BL132">
            <v>0</v>
          </cell>
          <cell r="BM132">
            <v>-65.319243386389203</v>
          </cell>
          <cell r="BN132">
            <v>0</v>
          </cell>
          <cell r="BO132">
            <v>277614.84039163624</v>
          </cell>
          <cell r="BP132">
            <v>277998.81555952155</v>
          </cell>
          <cell r="BQ132">
            <v>277999</v>
          </cell>
          <cell r="BR132">
            <v>0</v>
          </cell>
          <cell r="BT132">
            <v>1271879</v>
          </cell>
          <cell r="BU132">
            <v>0</v>
          </cell>
          <cell r="BV132">
            <v>1057599.9000000001</v>
          </cell>
          <cell r="BW132">
            <v>214279.09999999986</v>
          </cell>
          <cell r="BX132">
            <v>1175111</v>
          </cell>
          <cell r="BY132">
            <v>96768</v>
          </cell>
          <cell r="BZ132">
            <v>96768</v>
          </cell>
          <cell r="CA132">
            <v>56780</v>
          </cell>
          <cell r="CB132">
            <v>8801</v>
          </cell>
          <cell r="CC132">
            <v>148698.09999999986</v>
          </cell>
          <cell r="CD132">
            <v>0</v>
          </cell>
          <cell r="CE132">
            <v>-4147.9096092777518</v>
          </cell>
          <cell r="CF132">
            <v>1202150</v>
          </cell>
          <cell r="CG132" t="b">
            <v>1</v>
          </cell>
          <cell r="CH132" t="str">
            <v>STEPHENS COUNTY SCHOOL DISTRICT</v>
          </cell>
          <cell r="CI132">
            <v>0</v>
          </cell>
          <cell r="CJ132">
            <v>0</v>
          </cell>
        </row>
        <row r="133">
          <cell r="A133">
            <v>728</v>
          </cell>
          <cell r="B133" t="str">
            <v>STEWART COUNTY SCHOOL DISTRICT</v>
          </cell>
          <cell r="C133">
            <v>210</v>
          </cell>
          <cell r="D133">
            <v>0</v>
          </cell>
          <cell r="E133">
            <v>0</v>
          </cell>
          <cell r="F133">
            <v>3</v>
          </cell>
          <cell r="G133">
            <v>0</v>
          </cell>
          <cell r="H133">
            <v>213</v>
          </cell>
          <cell r="I133">
            <v>546</v>
          </cell>
          <cell r="J133">
            <v>0.39010989010989011</v>
          </cell>
          <cell r="K133">
            <v>0.95</v>
          </cell>
          <cell r="L133">
            <v>0.95</v>
          </cell>
          <cell r="M133">
            <v>0</v>
          </cell>
          <cell r="N133">
            <v>0</v>
          </cell>
          <cell r="O133">
            <v>213</v>
          </cell>
          <cell r="P133">
            <v>213</v>
          </cell>
          <cell r="Q133">
            <v>213</v>
          </cell>
          <cell r="R133">
            <v>417.56145000000009</v>
          </cell>
          <cell r="S133">
            <v>494.18970000000019</v>
          </cell>
          <cell r="T133">
            <v>125895.33036988362</v>
          </cell>
          <cell r="U133">
            <v>30356.886017552093</v>
          </cell>
          <cell r="V133">
            <v>97913.003423312315</v>
          </cell>
          <cell r="W133">
            <v>102310.25373263028</v>
          </cell>
          <cell r="X133">
            <v>356475.47354337829</v>
          </cell>
          <cell r="Y133">
            <v>123281.17818306293</v>
          </cell>
          <cell r="Z133">
            <v>30474.76315212476</v>
          </cell>
          <cell r="AA133">
            <v>93017.353252146699</v>
          </cell>
          <cell r="AB133">
            <v>97194.741045998759</v>
          </cell>
          <cell r="AC133">
            <v>343968.03563333314</v>
          </cell>
          <cell r="AI133">
            <v>123281.17818306293</v>
          </cell>
          <cell r="AJ133">
            <v>-435.62253774933902</v>
          </cell>
          <cell r="AK133">
            <v>-10422.339188954915</v>
          </cell>
          <cell r="AL133">
            <v>-17.359734373686983</v>
          </cell>
          <cell r="AM133">
            <v>0</v>
          </cell>
          <cell r="AN133">
            <v>112405.85672198499</v>
          </cell>
          <cell r="AO133">
            <v>112640.91465931022</v>
          </cell>
          <cell r="AP133">
            <v>112641</v>
          </cell>
          <cell r="AQ133">
            <v>0</v>
          </cell>
          <cell r="AR133">
            <v>30474.76315212476</v>
          </cell>
          <cell r="AS133">
            <v>-107.68467544920411</v>
          </cell>
          <cell r="AT133">
            <v>-2576.3731573271521</v>
          </cell>
          <cell r="AU133">
            <v>-4.291277883768565</v>
          </cell>
          <cell r="AV133">
            <v>0</v>
          </cell>
          <cell r="AW133">
            <v>27786.414041464635</v>
          </cell>
          <cell r="AX133">
            <v>27847.20676000409</v>
          </cell>
          <cell r="AY133">
            <v>27847</v>
          </cell>
          <cell r="AZ133">
            <v>0</v>
          </cell>
          <cell r="BA133">
            <v>93017.353252146699</v>
          </cell>
          <cell r="BB133">
            <v>-328.68322703938765</v>
          </cell>
          <cell r="BC133">
            <v>-7863.7990027410442</v>
          </cell>
          <cell r="BD133">
            <v>-13.098159576337665</v>
          </cell>
          <cell r="BE133">
            <v>0</v>
          </cell>
          <cell r="BF133">
            <v>84811.772862789934</v>
          </cell>
          <cell r="BG133">
            <v>84938.953173159258</v>
          </cell>
          <cell r="BH133">
            <v>84939</v>
          </cell>
          <cell r="BI133">
            <v>0</v>
          </cell>
          <cell r="BJ133">
            <v>97194.741045998759</v>
          </cell>
          <cell r="BK133">
            <v>-343.44431465017232</v>
          </cell>
          <cell r="BL133">
            <v>-8216.9603948772838</v>
          </cell>
          <cell r="BM133">
            <v>-13.686394889675357</v>
          </cell>
          <cell r="BN133">
            <v>0</v>
          </cell>
          <cell r="BO133">
            <v>88620.649941581622</v>
          </cell>
          <cell r="BP133">
            <v>88743.223104066084</v>
          </cell>
          <cell r="BQ133">
            <v>88743</v>
          </cell>
          <cell r="BR133">
            <v>0</v>
          </cell>
          <cell r="BT133">
            <v>314170</v>
          </cell>
          <cell r="BU133">
            <v>0</v>
          </cell>
          <cell r="BV133">
            <v>313227.34999999998</v>
          </cell>
          <cell r="BW133">
            <v>942.65000000002328</v>
          </cell>
          <cell r="BX133">
            <v>329713</v>
          </cell>
          <cell r="BY133">
            <v>0</v>
          </cell>
          <cell r="BZ133">
            <v>0</v>
          </cell>
          <cell r="CA133">
            <v>0</v>
          </cell>
          <cell r="CB133">
            <v>39</v>
          </cell>
          <cell r="CC133">
            <v>903.65000000002328</v>
          </cell>
          <cell r="CD133">
            <v>0</v>
          </cell>
          <cell r="CE133">
            <v>-25.207171567248945</v>
          </cell>
          <cell r="CF133">
            <v>314106</v>
          </cell>
          <cell r="CG133" t="b">
            <v>1</v>
          </cell>
          <cell r="CH133" t="str">
            <v>STEWART COUNTY SCHOOL DISTRICT</v>
          </cell>
          <cell r="CI133">
            <v>0</v>
          </cell>
          <cell r="CJ133">
            <v>0</v>
          </cell>
        </row>
        <row r="134">
          <cell r="A134">
            <v>729</v>
          </cell>
          <cell r="B134" t="str">
            <v>SUMTER COUNTY SCHOOL DISTRICT</v>
          </cell>
          <cell r="C134">
            <v>1901</v>
          </cell>
          <cell r="D134">
            <v>6</v>
          </cell>
          <cell r="E134">
            <v>0</v>
          </cell>
          <cell r="F134">
            <v>58</v>
          </cell>
          <cell r="G134">
            <v>0</v>
          </cell>
          <cell r="H134">
            <v>1965</v>
          </cell>
          <cell r="I134">
            <v>4929</v>
          </cell>
          <cell r="J134">
            <v>0.3986609860012173</v>
          </cell>
          <cell r="K134">
            <v>0.95</v>
          </cell>
          <cell r="L134">
            <v>0.95</v>
          </cell>
          <cell r="M134">
            <v>0</v>
          </cell>
          <cell r="N134">
            <v>0</v>
          </cell>
          <cell r="O134">
            <v>1965</v>
          </cell>
          <cell r="P134">
            <v>1965</v>
          </cell>
          <cell r="Q134">
            <v>1965</v>
          </cell>
          <cell r="R134">
            <v>3938.117925</v>
          </cell>
          <cell r="S134">
            <v>4714.1740500000005</v>
          </cell>
          <cell r="T134">
            <v>1225083.5409798783</v>
          </cell>
          <cell r="U134">
            <v>292637.33754689945</v>
          </cell>
          <cell r="V134">
            <v>990646.11287513329</v>
          </cell>
          <cell r="W134">
            <v>1048140.4770858366</v>
          </cell>
          <cell r="X134">
            <v>3556507.4684877475</v>
          </cell>
          <cell r="Y134">
            <v>1163829.3639308843</v>
          </cell>
          <cell r="Z134">
            <v>281140.42062875652</v>
          </cell>
          <cell r="AA134">
            <v>941113.80723137653</v>
          </cell>
          <cell r="AB134">
            <v>995733.4532315447</v>
          </cell>
          <cell r="AC134">
            <v>3381817.0450225621</v>
          </cell>
          <cell r="AI134">
            <v>1163829.3639308843</v>
          </cell>
          <cell r="AJ134">
            <v>-6047.4786456375768</v>
          </cell>
          <cell r="AK134">
            <v>-362.55372560842079</v>
          </cell>
          <cell r="AL134">
            <v>-108290.82981508486</v>
          </cell>
          <cell r="AM134">
            <v>-390.26912529706522</v>
          </cell>
          <cell r="AN134">
            <v>1048738.2326192562</v>
          </cell>
          <cell r="AO134">
            <v>1050931.3055866489</v>
          </cell>
          <cell r="AP134">
            <v>1050931</v>
          </cell>
          <cell r="AQ134">
            <v>3209</v>
          </cell>
          <cell r="AR134">
            <v>281140.42062875652</v>
          </cell>
          <cell r="AS134">
            <v>-1460.8590768284994</v>
          </cell>
          <cell r="AT134">
            <v>-87.580284599287154</v>
          </cell>
          <cell r="AU134">
            <v>-26159.27247412024</v>
          </cell>
          <cell r="AV134">
            <v>-94.275354656672604</v>
          </cell>
          <cell r="AW134">
            <v>253338.43343855182</v>
          </cell>
          <cell r="AX134">
            <v>253892.70186830577</v>
          </cell>
          <cell r="AY134">
            <v>253893</v>
          </cell>
          <cell r="AZ134">
            <v>775</v>
          </cell>
          <cell r="BA134">
            <v>941113.80723137653</v>
          </cell>
          <cell r="BB134">
            <v>-4890.2062696919711</v>
          </cell>
          <cell r="BC134">
            <v>-293.17383424734038</v>
          </cell>
          <cell r="BD134">
            <v>-87567.81560425715</v>
          </cell>
          <cell r="BE134">
            <v>-315.58549194243574</v>
          </cell>
          <cell r="BF134">
            <v>848047.02603123768</v>
          </cell>
          <cell r="BG134">
            <v>849318.72311217152</v>
          </cell>
          <cell r="BH134">
            <v>849319</v>
          </cell>
          <cell r="BI134">
            <v>2593</v>
          </cell>
          <cell r="BJ134">
            <v>995733.4532315447</v>
          </cell>
          <cell r="BK134">
            <v>-5174.0203347561664</v>
          </cell>
          <cell r="BL134">
            <v>-310.18883383618913</v>
          </cell>
          <cell r="BM134">
            <v>-92650.009758206739</v>
          </cell>
          <cell r="BN134">
            <v>-333.90120224254713</v>
          </cell>
          <cell r="BO134">
            <v>897265.33310250309</v>
          </cell>
          <cell r="BP134">
            <v>898506.36044250277</v>
          </cell>
          <cell r="BQ134">
            <v>898506</v>
          </cell>
          <cell r="BR134">
            <v>2744</v>
          </cell>
          <cell r="BT134">
            <v>3052649</v>
          </cell>
          <cell r="BU134">
            <v>9321</v>
          </cell>
          <cell r="BV134">
            <v>3232411.0999999996</v>
          </cell>
          <cell r="BW134">
            <v>0</v>
          </cell>
          <cell r="BX134">
            <v>3402538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179762.09999999963</v>
          </cell>
          <cell r="CE134">
            <v>0</v>
          </cell>
          <cell r="CF134">
            <v>3232411</v>
          </cell>
          <cell r="CG134" t="b">
            <v>0</v>
          </cell>
          <cell r="CH134" t="str">
            <v>SUMTER COUNTY SCHOOL DISTRICT</v>
          </cell>
          <cell r="CI134">
            <v>0</v>
          </cell>
          <cell r="CJ134">
            <v>0</v>
          </cell>
        </row>
        <row r="135">
          <cell r="A135">
            <v>730</v>
          </cell>
          <cell r="B135" t="str">
            <v>TALBOT COUNTY SCHOOL DISTRICT</v>
          </cell>
          <cell r="C135">
            <v>291</v>
          </cell>
          <cell r="D135">
            <v>6</v>
          </cell>
          <cell r="E135">
            <v>0</v>
          </cell>
          <cell r="F135">
            <v>6</v>
          </cell>
          <cell r="G135">
            <v>0</v>
          </cell>
          <cell r="H135">
            <v>303</v>
          </cell>
          <cell r="I135">
            <v>759</v>
          </cell>
          <cell r="J135">
            <v>0.39920948616600793</v>
          </cell>
          <cell r="K135">
            <v>0.95</v>
          </cell>
          <cell r="L135">
            <v>0.95</v>
          </cell>
          <cell r="M135">
            <v>0</v>
          </cell>
          <cell r="N135">
            <v>0</v>
          </cell>
          <cell r="O135">
            <v>303</v>
          </cell>
          <cell r="P135">
            <v>303</v>
          </cell>
          <cell r="Q135">
            <v>303</v>
          </cell>
          <cell r="R135">
            <v>608.08267500000022</v>
          </cell>
          <cell r="S135">
            <v>728.41755000000035</v>
          </cell>
          <cell r="T135">
            <v>158330.08898916579</v>
          </cell>
          <cell r="U135">
            <v>38710.448816130673</v>
          </cell>
          <cell r="V135">
            <v>101937.96168103319</v>
          </cell>
          <cell r="W135">
            <v>99324.359488984235</v>
          </cell>
          <cell r="X135">
            <v>398302.85897531384</v>
          </cell>
          <cell r="Y135">
            <v>175371.81685196271</v>
          </cell>
          <cell r="Z135">
            <v>43351.423638938031</v>
          </cell>
          <cell r="AA135">
            <v>133043.59947055866</v>
          </cell>
          <cell r="AB135">
            <v>129233.96082419151</v>
          </cell>
          <cell r="AC135">
            <v>481000.80078565091</v>
          </cell>
          <cell r="AI135">
            <v>175371.81685196271</v>
          </cell>
          <cell r="AJ135">
            <v>-3207.3009842562738</v>
          </cell>
          <cell r="AK135">
            <v>0</v>
          </cell>
          <cell r="AL135">
            <v>-24.131938442542886</v>
          </cell>
          <cell r="AM135">
            <v>-278.06782655540474</v>
          </cell>
          <cell r="AN135">
            <v>171862.31610270849</v>
          </cell>
          <cell r="AO135">
            <v>172221.70664253554</v>
          </cell>
          <cell r="AP135">
            <v>172222</v>
          </cell>
          <cell r="AQ135">
            <v>3410</v>
          </cell>
          <cell r="AR135">
            <v>43351.423638938031</v>
          </cell>
          <cell r="AS135">
            <v>-792.83585128986783</v>
          </cell>
          <cell r="AT135">
            <v>0</v>
          </cell>
          <cell r="AU135">
            <v>-5.9653478274365206</v>
          </cell>
          <cell r="AV135">
            <v>-68.737590598937686</v>
          </cell>
          <cell r="AW135">
            <v>42483.884849221788</v>
          </cell>
          <cell r="AX135">
            <v>42576.833541710395</v>
          </cell>
          <cell r="AY135">
            <v>42577</v>
          </cell>
          <cell r="AZ135">
            <v>843</v>
          </cell>
          <cell r="BA135">
            <v>133043.59947055866</v>
          </cell>
          <cell r="BB135">
            <v>-2433.178119441628</v>
          </cell>
          <cell r="BC135">
            <v>0</v>
          </cell>
          <cell r="BD135">
            <v>-18.307388326301194</v>
          </cell>
          <cell r="BE135">
            <v>-210.95262172664209</v>
          </cell>
          <cell r="BF135">
            <v>130381.16134106409</v>
          </cell>
          <cell r="BG135">
            <v>130576.67566656339</v>
          </cell>
          <cell r="BH135">
            <v>130577</v>
          </cell>
          <cell r="BI135">
            <v>2586</v>
          </cell>
          <cell r="BJ135">
            <v>129233.96082419151</v>
          </cell>
          <cell r="BK135">
            <v>-2363.5052495387731</v>
          </cell>
          <cell r="BL135">
            <v>0</v>
          </cell>
          <cell r="BM135">
            <v>-17.783165181711951</v>
          </cell>
          <cell r="BN135">
            <v>-204.91209618854489</v>
          </cell>
          <cell r="BO135">
            <v>126647.76031328249</v>
          </cell>
          <cell r="BP135">
            <v>126822.92960524104</v>
          </cell>
          <cell r="BQ135">
            <v>126823</v>
          </cell>
          <cell r="BR135">
            <v>2511</v>
          </cell>
          <cell r="BT135">
            <v>472199</v>
          </cell>
          <cell r="BU135">
            <v>9350</v>
          </cell>
          <cell r="BV135">
            <v>365978</v>
          </cell>
          <cell r="BW135">
            <v>106221</v>
          </cell>
          <cell r="BX135">
            <v>385240</v>
          </cell>
          <cell r="BY135">
            <v>86959</v>
          </cell>
          <cell r="BZ135">
            <v>86959</v>
          </cell>
          <cell r="CA135">
            <v>51025</v>
          </cell>
          <cell r="CB135">
            <v>4363</v>
          </cell>
          <cell r="CC135">
            <v>50833</v>
          </cell>
          <cell r="CD135">
            <v>0</v>
          </cell>
          <cell r="CE135">
            <v>-1417.9783680384357</v>
          </cell>
          <cell r="CF135">
            <v>415393</v>
          </cell>
          <cell r="CG135" t="b">
            <v>1</v>
          </cell>
          <cell r="CH135" t="str">
            <v>TALBOT COUNTY SCHOOL DISTRICT</v>
          </cell>
          <cell r="CI135">
            <v>0</v>
          </cell>
          <cell r="CJ135">
            <v>0</v>
          </cell>
        </row>
        <row r="136">
          <cell r="A136">
            <v>731</v>
          </cell>
          <cell r="B136" t="str">
            <v>TALIAFERRO COUNTY SCHOOL DISTRICT</v>
          </cell>
          <cell r="C136">
            <v>82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82</v>
          </cell>
          <cell r="I136">
            <v>206</v>
          </cell>
          <cell r="J136">
            <v>0.39805825242718446</v>
          </cell>
          <cell r="K136">
            <v>0.95</v>
          </cell>
          <cell r="L136">
            <v>0.95</v>
          </cell>
          <cell r="M136">
            <v>0</v>
          </cell>
          <cell r="N136">
            <v>0</v>
          </cell>
          <cell r="O136">
            <v>82</v>
          </cell>
          <cell r="P136">
            <v>82</v>
          </cell>
          <cell r="Q136">
            <v>82</v>
          </cell>
          <cell r="R136">
            <v>164.09095000000005</v>
          </cell>
          <cell r="S136">
            <v>196.27670000000003</v>
          </cell>
          <cell r="T136">
            <v>49717.5373722574</v>
          </cell>
          <cell r="U136">
            <v>11988.184334431364</v>
          </cell>
          <cell r="V136">
            <v>41752.06196894098</v>
          </cell>
          <cell r="W136">
            <v>45142.977496157408</v>
          </cell>
          <cell r="X136">
            <v>148600.76117178716</v>
          </cell>
          <cell r="Y136">
            <v>47460.359676108717</v>
          </cell>
          <cell r="Z136">
            <v>11732.06844354098</v>
          </cell>
          <cell r="AA136">
            <v>39664.458870493931</v>
          </cell>
          <cell r="AB136">
            <v>42885.828621349538</v>
          </cell>
          <cell r="AC136">
            <v>141742.71561149316</v>
          </cell>
          <cell r="AI136">
            <v>47460.359676108717</v>
          </cell>
          <cell r="AJ136">
            <v>0</v>
          </cell>
          <cell r="AK136">
            <v>0</v>
          </cell>
          <cell r="AL136">
            <v>-6.549643371757357</v>
          </cell>
          <cell r="AM136">
            <v>0</v>
          </cell>
          <cell r="AN136">
            <v>47453.810032736961</v>
          </cell>
          <cell r="AO136">
            <v>47553.043249135168</v>
          </cell>
          <cell r="AP136">
            <v>47553</v>
          </cell>
          <cell r="AQ136">
            <v>0</v>
          </cell>
          <cell r="AR136">
            <v>11732.06844354098</v>
          </cell>
          <cell r="AS136">
            <v>0</v>
          </cell>
          <cell r="AT136">
            <v>0</v>
          </cell>
          <cell r="AU136">
            <v>-1.6190535605427174</v>
          </cell>
          <cell r="AV136">
            <v>0</v>
          </cell>
          <cell r="AW136">
            <v>11730.449389980438</v>
          </cell>
          <cell r="AX136">
            <v>11756.113943421635</v>
          </cell>
          <cell r="AY136">
            <v>11756</v>
          </cell>
          <cell r="AZ136">
            <v>0</v>
          </cell>
          <cell r="BA136">
            <v>39664.458870493931</v>
          </cell>
          <cell r="BB136">
            <v>0</v>
          </cell>
          <cell r="BC136">
            <v>0</v>
          </cell>
          <cell r="BD136">
            <v>-5.4737903780836437</v>
          </cell>
          <cell r="BE136">
            <v>0</v>
          </cell>
          <cell r="BF136">
            <v>39658.985080115846</v>
          </cell>
          <cell r="BG136">
            <v>39718.456092938337</v>
          </cell>
          <cell r="BH136">
            <v>39718</v>
          </cell>
          <cell r="BI136">
            <v>0</v>
          </cell>
          <cell r="BJ136">
            <v>42885.828621349538</v>
          </cell>
          <cell r="BK136">
            <v>0</v>
          </cell>
          <cell r="BL136">
            <v>0</v>
          </cell>
          <cell r="BM136">
            <v>-5.9183471235583758</v>
          </cell>
          <cell r="BN136">
            <v>0</v>
          </cell>
          <cell r="BO136">
            <v>42879.910274225978</v>
          </cell>
          <cell r="BP136">
            <v>42939.218417563075</v>
          </cell>
          <cell r="BQ136">
            <v>42939</v>
          </cell>
          <cell r="BR136">
            <v>0</v>
          </cell>
          <cell r="BT136">
            <v>141966</v>
          </cell>
          <cell r="BU136">
            <v>0</v>
          </cell>
          <cell r="BV136">
            <v>135460.5</v>
          </cell>
          <cell r="BW136">
            <v>6505.5</v>
          </cell>
          <cell r="BX136">
            <v>142590</v>
          </cell>
          <cell r="BY136">
            <v>0</v>
          </cell>
          <cell r="BZ136">
            <v>0</v>
          </cell>
          <cell r="CA136">
            <v>0</v>
          </cell>
          <cell r="CB136">
            <v>267</v>
          </cell>
          <cell r="CC136">
            <v>6238.5</v>
          </cell>
          <cell r="CD136">
            <v>0</v>
          </cell>
          <cell r="CE136">
            <v>-174.02195520641675</v>
          </cell>
          <cell r="CF136">
            <v>141525</v>
          </cell>
          <cell r="CG136" t="b">
            <v>1</v>
          </cell>
          <cell r="CH136" t="str">
            <v>TALIAFERRO COUNTY SCHOOL DISTRICT</v>
          </cell>
          <cell r="CI136">
            <v>0</v>
          </cell>
          <cell r="CJ136">
            <v>0</v>
          </cell>
        </row>
        <row r="137">
          <cell r="A137">
            <v>732</v>
          </cell>
          <cell r="B137" t="str">
            <v>TATTNALL COUNTY SCHOOL DISTRICT</v>
          </cell>
          <cell r="C137">
            <v>1192</v>
          </cell>
          <cell r="D137">
            <v>0</v>
          </cell>
          <cell r="E137">
            <v>0</v>
          </cell>
          <cell r="F137">
            <v>12</v>
          </cell>
          <cell r="G137">
            <v>0</v>
          </cell>
          <cell r="H137">
            <v>1204</v>
          </cell>
          <cell r="I137">
            <v>3867</v>
          </cell>
          <cell r="J137">
            <v>0.31135246961468838</v>
          </cell>
          <cell r="K137">
            <v>0.95</v>
          </cell>
          <cell r="L137">
            <v>0.95</v>
          </cell>
          <cell r="M137">
            <v>0</v>
          </cell>
          <cell r="N137">
            <v>0</v>
          </cell>
          <cell r="O137">
            <v>1204</v>
          </cell>
          <cell r="P137">
            <v>1204</v>
          </cell>
          <cell r="Q137">
            <v>1204</v>
          </cell>
          <cell r="R137">
            <v>1945.1803749999999</v>
          </cell>
          <cell r="S137">
            <v>2084.8393500000002</v>
          </cell>
          <cell r="T137">
            <v>731523.8784027386</v>
          </cell>
          <cell r="U137">
            <v>179058.27157907232</v>
          </cell>
          <cell r="V137">
            <v>472739.18009674014</v>
          </cell>
          <cell r="W137">
            <v>461819.72726916318</v>
          </cell>
          <cell r="X137">
            <v>1845141.0573477142</v>
          </cell>
          <cell r="Y137">
            <v>696856.98841505987</v>
          </cell>
          <cell r="Z137">
            <v>172261.10251247988</v>
          </cell>
          <cell r="AA137">
            <v>449102.22109190311</v>
          </cell>
          <cell r="AB137">
            <v>438728.74090570502</v>
          </cell>
          <cell r="AC137">
            <v>1756949.052925148</v>
          </cell>
          <cell r="AI137">
            <v>696856.98841505987</v>
          </cell>
          <cell r="AJ137">
            <v>-3753.4865432163251</v>
          </cell>
          <cell r="AK137">
            <v>-1362.8500040798829</v>
          </cell>
          <cell r="AL137">
            <v>-122.94888795429956</v>
          </cell>
          <cell r="AM137">
            <v>0</v>
          </cell>
          <cell r="AN137">
            <v>691617.70297980937</v>
          </cell>
          <cell r="AO137">
            <v>693063.98198537878</v>
          </cell>
          <cell r="AP137">
            <v>693064</v>
          </cell>
          <cell r="AQ137">
            <v>0</v>
          </cell>
          <cell r="AR137">
            <v>172261.10251247988</v>
          </cell>
          <cell r="AS137">
            <v>-927.85139698575745</v>
          </cell>
          <cell r="AT137">
            <v>-336.89271710669516</v>
          </cell>
          <cell r="AU137">
            <v>-30.3926219350422</v>
          </cell>
          <cell r="AV137">
            <v>0</v>
          </cell>
          <cell r="AW137">
            <v>170965.96577645239</v>
          </cell>
          <cell r="AX137">
            <v>171340.0149726446</v>
          </cell>
          <cell r="AY137">
            <v>171340</v>
          </cell>
          <cell r="AZ137">
            <v>0</v>
          </cell>
          <cell r="BA137">
            <v>449102.22109190311</v>
          </cell>
          <cell r="BB137">
            <v>-2419.0029969147558</v>
          </cell>
          <cell r="BC137">
            <v>-878.31359091261913</v>
          </cell>
          <cell r="BD137">
            <v>-79.236657705967517</v>
          </cell>
          <cell r="BE137">
            <v>0</v>
          </cell>
          <cell r="BF137">
            <v>445725.66784636979</v>
          </cell>
          <cell r="BG137">
            <v>446394.06006201165</v>
          </cell>
          <cell r="BH137">
            <v>446394</v>
          </cell>
          <cell r="BI137">
            <v>0</v>
          </cell>
          <cell r="BJ137">
            <v>438728.74090570502</v>
          </cell>
          <cell r="BK137">
            <v>-2363.1282350446427</v>
          </cell>
          <cell r="BL137">
            <v>-858.02607460853903</v>
          </cell>
          <cell r="BM137">
            <v>-77.406428728842926</v>
          </cell>
          <cell r="BN137">
            <v>0</v>
          </cell>
          <cell r="BO137">
            <v>435430.18016732298</v>
          </cell>
          <cell r="BP137">
            <v>436032.43318915786</v>
          </cell>
          <cell r="BQ137">
            <v>436032</v>
          </cell>
          <cell r="BR137">
            <v>0</v>
          </cell>
          <cell r="BT137">
            <v>1746830</v>
          </cell>
          <cell r="BU137">
            <v>0</v>
          </cell>
          <cell r="BV137">
            <v>1469651.9</v>
          </cell>
          <cell r="BW137">
            <v>277178.10000000009</v>
          </cell>
          <cell r="BX137">
            <v>1547002</v>
          </cell>
          <cell r="BY137">
            <v>199828</v>
          </cell>
          <cell r="BZ137">
            <v>199828</v>
          </cell>
          <cell r="CA137">
            <v>117252</v>
          </cell>
          <cell r="CB137">
            <v>11384</v>
          </cell>
          <cell r="CC137">
            <v>148542.10000000009</v>
          </cell>
          <cell r="CD137">
            <v>0</v>
          </cell>
          <cell r="CE137">
            <v>-4143.5580143411225</v>
          </cell>
          <cell r="CF137">
            <v>1614050</v>
          </cell>
          <cell r="CG137" t="b">
            <v>1</v>
          </cell>
          <cell r="CH137" t="str">
            <v>TATTNALL COUNTY SCHOOL DISTRICT</v>
          </cell>
          <cell r="CI137">
            <v>0</v>
          </cell>
          <cell r="CJ137">
            <v>0</v>
          </cell>
        </row>
        <row r="138">
          <cell r="A138">
            <v>733</v>
          </cell>
          <cell r="B138" t="str">
            <v>TAYLOR COUNTY SCHOOL DISTRICT</v>
          </cell>
          <cell r="C138">
            <v>396</v>
          </cell>
          <cell r="D138">
            <v>0</v>
          </cell>
          <cell r="E138">
            <v>0</v>
          </cell>
          <cell r="F138">
            <v>49</v>
          </cell>
          <cell r="G138">
            <v>0</v>
          </cell>
          <cell r="H138">
            <v>445</v>
          </cell>
          <cell r="I138">
            <v>1178</v>
          </cell>
          <cell r="J138">
            <v>0.37775891341256368</v>
          </cell>
          <cell r="K138">
            <v>0.95</v>
          </cell>
          <cell r="L138">
            <v>0.95</v>
          </cell>
          <cell r="M138">
            <v>0</v>
          </cell>
          <cell r="N138">
            <v>0</v>
          </cell>
          <cell r="O138">
            <v>445</v>
          </cell>
          <cell r="P138">
            <v>445</v>
          </cell>
          <cell r="Q138">
            <v>445</v>
          </cell>
          <cell r="R138">
            <v>846.79525000000012</v>
          </cell>
          <cell r="S138">
            <v>987.12290000000007</v>
          </cell>
          <cell r="T138">
            <v>223868.13258985392</v>
          </cell>
          <cell r="U138">
            <v>54797.173498559241</v>
          </cell>
          <cell r="V138">
            <v>136672.78520527805</v>
          </cell>
          <cell r="W138">
            <v>133782.20842893454</v>
          </cell>
          <cell r="X138">
            <v>549120.29972262576</v>
          </cell>
          <cell r="Y138">
            <v>257559.26897400475</v>
          </cell>
          <cell r="Z138">
            <v>63667.932407021195</v>
          </cell>
          <cell r="AA138">
            <v>185271.99130376737</v>
          </cell>
          <cell r="AB138">
            <v>175132.79600040152</v>
          </cell>
          <cell r="AC138">
            <v>681631.98868519487</v>
          </cell>
          <cell r="AI138">
            <v>257559.26897400475</v>
          </cell>
          <cell r="AJ138">
            <v>-2706.4021258214157</v>
          </cell>
          <cell r="AK138">
            <v>0</v>
          </cell>
          <cell r="AL138">
            <v>-37.453785883156158</v>
          </cell>
          <cell r="AM138">
            <v>0</v>
          </cell>
          <cell r="AN138">
            <v>254815.41306230018</v>
          </cell>
          <cell r="AO138">
            <v>255348.27128819533</v>
          </cell>
          <cell r="AP138">
            <v>255348</v>
          </cell>
          <cell r="AQ138">
            <v>0</v>
          </cell>
          <cell r="AR138">
            <v>63667.932407021195</v>
          </cell>
          <cell r="AS138">
            <v>-669.01505156239443</v>
          </cell>
          <cell r="AT138">
            <v>0</v>
          </cell>
          <cell r="AU138">
            <v>-9.2584713316471934</v>
          </cell>
          <cell r="AV138">
            <v>0</v>
          </cell>
          <cell r="AW138">
            <v>62989.658884127151</v>
          </cell>
          <cell r="AX138">
            <v>63127.471291216621</v>
          </cell>
          <cell r="AY138">
            <v>63127</v>
          </cell>
          <cell r="AZ138">
            <v>0</v>
          </cell>
          <cell r="BA138">
            <v>185271.99130376737</v>
          </cell>
          <cell r="BB138">
            <v>-1946.8160207050862</v>
          </cell>
          <cell r="BC138">
            <v>0</v>
          </cell>
          <cell r="BD138">
            <v>-26.941905527529801</v>
          </cell>
          <cell r="BE138">
            <v>0</v>
          </cell>
          <cell r="BF138">
            <v>183298.23337753475</v>
          </cell>
          <cell r="BG138">
            <v>183573.10000777035</v>
          </cell>
          <cell r="BH138">
            <v>183573</v>
          </cell>
          <cell r="BI138">
            <v>0</v>
          </cell>
          <cell r="BJ138">
            <v>175132.79600040152</v>
          </cell>
          <cell r="BK138">
            <v>-1840.2745639271614</v>
          </cell>
          <cell r="BL138">
            <v>0</v>
          </cell>
          <cell r="BM138">
            <v>-25.467482760946726</v>
          </cell>
          <cell r="BN138">
            <v>0</v>
          </cell>
          <cell r="BO138">
            <v>173267.05395371342</v>
          </cell>
          <cell r="BP138">
            <v>173506.70341206735</v>
          </cell>
          <cell r="BQ138">
            <v>173507</v>
          </cell>
          <cell r="BR138">
            <v>0</v>
          </cell>
          <cell r="BT138">
            <v>675555</v>
          </cell>
          <cell r="BU138">
            <v>0</v>
          </cell>
          <cell r="BV138">
            <v>512370.14999999997</v>
          </cell>
          <cell r="BW138">
            <v>163184.85000000003</v>
          </cell>
          <cell r="BX138">
            <v>539337</v>
          </cell>
          <cell r="BY138">
            <v>136218</v>
          </cell>
          <cell r="BZ138">
            <v>136218</v>
          </cell>
          <cell r="CA138">
            <v>79928</v>
          </cell>
          <cell r="CB138">
            <v>6702</v>
          </cell>
          <cell r="CC138">
            <v>76554.850000000035</v>
          </cell>
          <cell r="CD138">
            <v>0</v>
          </cell>
          <cell r="CE138">
            <v>-2135.4852412493324</v>
          </cell>
          <cell r="CF138">
            <v>586790</v>
          </cell>
          <cell r="CG138" t="b">
            <v>1</v>
          </cell>
          <cell r="CH138" t="str">
            <v>TAYLOR COUNTY SCHOOL DISTRICT</v>
          </cell>
          <cell r="CI138">
            <v>52</v>
          </cell>
          <cell r="CJ138">
            <v>52</v>
          </cell>
        </row>
        <row r="139">
          <cell r="A139">
            <v>734</v>
          </cell>
          <cell r="B139" t="str">
            <v>TELFAIR COUNTY SCHOOL DISTRICT</v>
          </cell>
          <cell r="C139">
            <v>646</v>
          </cell>
          <cell r="D139">
            <v>0</v>
          </cell>
          <cell r="E139">
            <v>0</v>
          </cell>
          <cell r="F139">
            <v>6</v>
          </cell>
          <cell r="G139">
            <v>0</v>
          </cell>
          <cell r="H139">
            <v>652</v>
          </cell>
          <cell r="I139">
            <v>1911</v>
          </cell>
          <cell r="J139">
            <v>0.34118262689691259</v>
          </cell>
          <cell r="K139">
            <v>0.95</v>
          </cell>
          <cell r="L139">
            <v>0.95</v>
          </cell>
          <cell r="M139">
            <v>0</v>
          </cell>
          <cell r="N139">
            <v>0</v>
          </cell>
          <cell r="O139">
            <v>652</v>
          </cell>
          <cell r="P139">
            <v>652</v>
          </cell>
          <cell r="Q139">
            <v>652</v>
          </cell>
          <cell r="R139">
            <v>1146.5398749999999</v>
          </cell>
          <cell r="S139">
            <v>1286.8135499999999</v>
          </cell>
          <cell r="T139">
            <v>403074.29359070951</v>
          </cell>
          <cell r="U139">
            <v>98662.242558503203</v>
          </cell>
          <cell r="V139">
            <v>253900.02435689923</v>
          </cell>
          <cell r="W139">
            <v>254580.44779452257</v>
          </cell>
          <cell r="X139">
            <v>1010217.0083006346</v>
          </cell>
          <cell r="Y139">
            <v>382920.57891117403</v>
          </cell>
          <cell r="Z139">
            <v>93729.130430578036</v>
          </cell>
          <cell r="AA139">
            <v>250853.70489551334</v>
          </cell>
          <cell r="AB139">
            <v>241851.42540479644</v>
          </cell>
          <cell r="AC139">
            <v>969354.83964206185</v>
          </cell>
          <cell r="AI139">
            <v>382920.57891117403</v>
          </cell>
          <cell r="AJ139">
            <v>-1852.0946984820991</v>
          </cell>
          <cell r="AK139">
            <v>-586.65888611361117</v>
          </cell>
          <cell r="AL139">
            <v>-61.653119858920547</v>
          </cell>
          <cell r="AM139">
            <v>0</v>
          </cell>
          <cell r="AN139">
            <v>380420.17220671941</v>
          </cell>
          <cell r="AO139">
            <v>381215.68930523668</v>
          </cell>
          <cell r="AP139">
            <v>381216</v>
          </cell>
          <cell r="AQ139">
            <v>0</v>
          </cell>
          <cell r="AR139">
            <v>93729.130430578036</v>
          </cell>
          <cell r="AS139">
            <v>-453.34524996652004</v>
          </cell>
          <cell r="AT139">
            <v>-143.59903928682718</v>
          </cell>
          <cell r="AU139">
            <v>-15.09110147368002</v>
          </cell>
          <cell r="AV139">
            <v>0</v>
          </cell>
          <cell r="AW139">
            <v>93117.095039851003</v>
          </cell>
          <cell r="AX139">
            <v>93320.821988622498</v>
          </cell>
          <cell r="AY139">
            <v>93321</v>
          </cell>
          <cell r="AZ139">
            <v>0</v>
          </cell>
          <cell r="BA139">
            <v>250853.70489551334</v>
          </cell>
          <cell r="BB139">
            <v>-1213.3190079589519</v>
          </cell>
          <cell r="BC139">
            <v>-384.32396480214334</v>
          </cell>
          <cell r="BD139">
            <v>-40.389350655831407</v>
          </cell>
          <cell r="BE139">
            <v>0</v>
          </cell>
          <cell r="BF139">
            <v>249215.6725720964</v>
          </cell>
          <cell r="BG139">
            <v>249589.38633277788</v>
          </cell>
          <cell r="BH139">
            <v>249589</v>
          </cell>
          <cell r="BI139">
            <v>0</v>
          </cell>
          <cell r="BJ139">
            <v>241851.42540479644</v>
          </cell>
          <cell r="BK139">
            <v>-1169.7771482698738</v>
          </cell>
          <cell r="BL139">
            <v>-370.53189524682051</v>
          </cell>
          <cell r="BM139">
            <v>-38.939915323776766</v>
          </cell>
          <cell r="BN139">
            <v>0</v>
          </cell>
          <cell r="BO139">
            <v>240272.17644595596</v>
          </cell>
          <cell r="BP139">
            <v>240604.50215721421</v>
          </cell>
          <cell r="BQ139">
            <v>240605</v>
          </cell>
          <cell r="BR139">
            <v>0</v>
          </cell>
          <cell r="BT139">
            <v>964731</v>
          </cell>
          <cell r="BU139">
            <v>0</v>
          </cell>
          <cell r="BV139">
            <v>952469.04999999993</v>
          </cell>
          <cell r="BW139">
            <v>12261.95000000007</v>
          </cell>
          <cell r="BX139">
            <v>1002599</v>
          </cell>
          <cell r="BY139">
            <v>0</v>
          </cell>
          <cell r="BZ139">
            <v>0</v>
          </cell>
          <cell r="CA139">
            <v>0</v>
          </cell>
          <cell r="CB139">
            <v>504</v>
          </cell>
          <cell r="CC139">
            <v>11757.95000000007</v>
          </cell>
          <cell r="CD139">
            <v>0</v>
          </cell>
          <cell r="CE139">
            <v>-327.98612618727259</v>
          </cell>
          <cell r="CF139">
            <v>963899</v>
          </cell>
          <cell r="CG139" t="b">
            <v>1</v>
          </cell>
          <cell r="CH139" t="str">
            <v>TELFAIR COUNTY SCHOOL DISTRICT</v>
          </cell>
          <cell r="CI139">
            <v>0</v>
          </cell>
          <cell r="CJ139">
            <v>0</v>
          </cell>
        </row>
        <row r="140">
          <cell r="A140">
            <v>735</v>
          </cell>
          <cell r="B140" t="str">
            <v>TERRELL COUNTY SCHOOL DISTRICT</v>
          </cell>
          <cell r="C140">
            <v>633</v>
          </cell>
          <cell r="D140">
            <v>0</v>
          </cell>
          <cell r="E140">
            <v>0</v>
          </cell>
          <cell r="F140">
            <v>16</v>
          </cell>
          <cell r="G140">
            <v>0</v>
          </cell>
          <cell r="H140">
            <v>649</v>
          </cell>
          <cell r="I140">
            <v>1480</v>
          </cell>
          <cell r="J140">
            <v>0.43851351351351353</v>
          </cell>
          <cell r="K140">
            <v>0.95</v>
          </cell>
          <cell r="L140">
            <v>0.95</v>
          </cell>
          <cell r="M140">
            <v>0</v>
          </cell>
          <cell r="N140">
            <v>0</v>
          </cell>
          <cell r="O140">
            <v>649</v>
          </cell>
          <cell r="P140">
            <v>649</v>
          </cell>
          <cell r="Q140">
            <v>649</v>
          </cell>
          <cell r="R140">
            <v>1418.4009999999998</v>
          </cell>
          <cell r="S140">
            <v>1769.386</v>
          </cell>
          <cell r="T140">
            <v>392740.80730866792</v>
          </cell>
          <cell r="U140">
            <v>93814.519869315685</v>
          </cell>
          <cell r="V140">
            <v>338603.55667929293</v>
          </cell>
          <cell r="W140">
            <v>366678.31931155128</v>
          </cell>
          <cell r="X140">
            <v>1191837.2031688278</v>
          </cell>
          <cell r="Y140">
            <v>375631.38329017756</v>
          </cell>
          <cell r="Z140">
            <v>92855.02951046465</v>
          </cell>
          <cell r="AA140">
            <v>321673.37884532829</v>
          </cell>
          <cell r="AB140">
            <v>348344.4033459737</v>
          </cell>
          <cell r="AC140">
            <v>1138504.1949919441</v>
          </cell>
          <cell r="AI140">
            <v>375631.38329017756</v>
          </cell>
          <cell r="AJ140">
            <v>-2091.4887711034385</v>
          </cell>
          <cell r="AK140">
            <v>-23023.59932407883</v>
          </cell>
          <cell r="AL140">
            <v>-47.05569024369364</v>
          </cell>
          <cell r="AM140">
            <v>-226.62800352956145</v>
          </cell>
          <cell r="AN140">
            <v>350242.61150122201</v>
          </cell>
          <cell r="AO140">
            <v>350975.02267821698</v>
          </cell>
          <cell r="AP140">
            <v>350975</v>
          </cell>
          <cell r="AQ140">
            <v>0</v>
          </cell>
          <cell r="AR140">
            <v>92855.02951046465</v>
          </cell>
          <cell r="AS140">
            <v>-517.01018658387886</v>
          </cell>
          <cell r="AT140">
            <v>-5691.3694908791631</v>
          </cell>
          <cell r="AU140">
            <v>-11.632035289336038</v>
          </cell>
          <cell r="AV140">
            <v>-56.021809922571997</v>
          </cell>
          <cell r="AW140">
            <v>86578.995987789705</v>
          </cell>
          <cell r="AX140">
            <v>86768.418506530696</v>
          </cell>
          <cell r="AY140">
            <v>86768</v>
          </cell>
          <cell r="AZ140">
            <v>0</v>
          </cell>
          <cell r="BA140">
            <v>321673.37884532829</v>
          </cell>
          <cell r="BB140">
            <v>-1791.0544479138548</v>
          </cell>
          <cell r="BC140">
            <v>-19716.347773945748</v>
          </cell>
          <cell r="BD140">
            <v>-40.296321201934816</v>
          </cell>
          <cell r="BE140">
            <v>-194.07376188269438</v>
          </cell>
          <cell r="BF140">
            <v>299931.60654038406</v>
          </cell>
          <cell r="BG140">
            <v>300381.37186802423</v>
          </cell>
          <cell r="BH140">
            <v>300381</v>
          </cell>
          <cell r="BI140">
            <v>0</v>
          </cell>
          <cell r="BJ140">
            <v>348344.4033459737</v>
          </cell>
          <cell r="BK140">
            <v>-1939.5568115031942</v>
          </cell>
          <cell r="BL140">
            <v>-21351.096650056512</v>
          </cell>
          <cell r="BM140">
            <v>-43.637425069219567</v>
          </cell>
          <cell r="BN140">
            <v>-210.16507188380774</v>
          </cell>
          <cell r="BO140">
            <v>324799.94738746097</v>
          </cell>
          <cell r="BP140">
            <v>325249.18531058962</v>
          </cell>
          <cell r="BQ140">
            <v>325249</v>
          </cell>
          <cell r="BR140">
            <v>0</v>
          </cell>
          <cell r="BT140">
            <v>1063373</v>
          </cell>
          <cell r="BU140">
            <v>0</v>
          </cell>
          <cell r="BV140">
            <v>1027241.6499999999</v>
          </cell>
          <cell r="BW140">
            <v>36131.350000000093</v>
          </cell>
          <cell r="BX140">
            <v>1081307</v>
          </cell>
          <cell r="BY140">
            <v>0</v>
          </cell>
          <cell r="BZ140">
            <v>0</v>
          </cell>
          <cell r="CA140">
            <v>0</v>
          </cell>
          <cell r="CB140">
            <v>1484</v>
          </cell>
          <cell r="CC140">
            <v>34647.350000000093</v>
          </cell>
          <cell r="CD140">
            <v>0</v>
          </cell>
          <cell r="CE140">
            <v>-966.48226171692863</v>
          </cell>
          <cell r="CF140">
            <v>1060923</v>
          </cell>
          <cell r="CG140" t="b">
            <v>1</v>
          </cell>
          <cell r="CH140" t="str">
            <v>TERRELL COUNTY SCHOOL DISTRICT</v>
          </cell>
          <cell r="CI140">
            <v>0</v>
          </cell>
          <cell r="CJ140">
            <v>0</v>
          </cell>
        </row>
        <row r="141">
          <cell r="A141">
            <v>736</v>
          </cell>
          <cell r="B141" t="str">
            <v>THOMAS COUNTY SCHOOL DISTRICT</v>
          </cell>
          <cell r="C141">
            <v>1033</v>
          </cell>
          <cell r="D141">
            <v>0</v>
          </cell>
          <cell r="E141">
            <v>0</v>
          </cell>
          <cell r="F141">
            <v>23</v>
          </cell>
          <cell r="G141">
            <v>0</v>
          </cell>
          <cell r="H141">
            <v>1056</v>
          </cell>
          <cell r="I141">
            <v>4488</v>
          </cell>
          <cell r="J141">
            <v>0.23529411764705882</v>
          </cell>
          <cell r="K141">
            <v>0.9</v>
          </cell>
          <cell r="L141">
            <v>0</v>
          </cell>
          <cell r="M141">
            <v>0.9</v>
          </cell>
          <cell r="N141">
            <v>0</v>
          </cell>
          <cell r="O141">
            <v>1056</v>
          </cell>
          <cell r="P141">
            <v>1056</v>
          </cell>
          <cell r="Q141">
            <v>1056</v>
          </cell>
          <cell r="R141">
            <v>1371.3545999999997</v>
          </cell>
          <cell r="S141">
            <v>1329.9395999999997</v>
          </cell>
          <cell r="T141">
            <v>546684.83661850542</v>
          </cell>
          <cell r="U141">
            <v>130587.6989483642</v>
          </cell>
          <cell r="V141">
            <v>278919.11961139133</v>
          </cell>
          <cell r="W141">
            <v>244277.07906090314</v>
          </cell>
          <cell r="X141">
            <v>1200468.734239164</v>
          </cell>
          <cell r="Y141">
            <v>611196.82704842451</v>
          </cell>
          <cell r="Z141">
            <v>151086.1497119425</v>
          </cell>
          <cell r="AA141">
            <v>300041.35890651407</v>
          </cell>
          <cell r="AB141">
            <v>235954.44970393809</v>
          </cell>
          <cell r="AC141">
            <v>1298278.7853708193</v>
          </cell>
          <cell r="AI141">
            <v>611196.82704842451</v>
          </cell>
          <cell r="AJ141">
            <v>-1416.5129700156153</v>
          </cell>
          <cell r="AK141">
            <v>-99.207767054225656</v>
          </cell>
          <cell r="AL141">
            <v>-142.69320122547094</v>
          </cell>
          <cell r="AM141">
            <v>0</v>
          </cell>
          <cell r="AN141">
            <v>609538.41311012919</v>
          </cell>
          <cell r="AO141">
            <v>610813.05169466953</v>
          </cell>
          <cell r="AP141">
            <v>610813</v>
          </cell>
          <cell r="AQ141">
            <v>0</v>
          </cell>
          <cell r="AR141">
            <v>151086.1497119425</v>
          </cell>
          <cell r="AS141">
            <v>-350.15805250528786</v>
          </cell>
          <cell r="AT141">
            <v>-24.523883113278497</v>
          </cell>
          <cell r="AU141">
            <v>-35.273361066581167</v>
          </cell>
          <cell r="AV141">
            <v>0</v>
          </cell>
          <cell r="AW141">
            <v>150676.19441525737</v>
          </cell>
          <cell r="AX141">
            <v>151005.8524799509</v>
          </cell>
          <cell r="AY141">
            <v>151006</v>
          </cell>
          <cell r="AZ141">
            <v>0</v>
          </cell>
          <cell r="BA141">
            <v>300041.35890651407</v>
          </cell>
          <cell r="BB141">
            <v>-695.37742609798295</v>
          </cell>
          <cell r="BC141">
            <v>-48.701877895502228</v>
          </cell>
          <cell r="BD141">
            <v>-70.049221638087573</v>
          </cell>
          <cell r="BE141">
            <v>0</v>
          </cell>
          <cell r="BF141">
            <v>299227.23038088251</v>
          </cell>
          <cell r="BG141">
            <v>299675.93945447257</v>
          </cell>
          <cell r="BH141">
            <v>299676</v>
          </cell>
          <cell r="BI141">
            <v>0</v>
          </cell>
          <cell r="BJ141">
            <v>235954.44970393809</v>
          </cell>
          <cell r="BK141">
            <v>-546.84926941226513</v>
          </cell>
          <cell r="BL141">
            <v>-38.299469247378248</v>
          </cell>
          <cell r="BM141">
            <v>-55.087157330713261</v>
          </cell>
          <cell r="BN141">
            <v>0</v>
          </cell>
          <cell r="BO141">
            <v>235314.21380794773</v>
          </cell>
          <cell r="BP141">
            <v>235639.68205245957</v>
          </cell>
          <cell r="BQ141">
            <v>235640</v>
          </cell>
          <cell r="BR141">
            <v>0</v>
          </cell>
          <cell r="BT141">
            <v>1297135</v>
          </cell>
          <cell r="BU141">
            <v>0</v>
          </cell>
          <cell r="BV141">
            <v>1078318.8</v>
          </cell>
          <cell r="BW141">
            <v>218816.19999999995</v>
          </cell>
          <cell r="BX141">
            <v>1198132</v>
          </cell>
          <cell r="BY141">
            <v>99003</v>
          </cell>
          <cell r="BZ141">
            <v>99003</v>
          </cell>
          <cell r="CA141">
            <v>58092</v>
          </cell>
          <cell r="CB141">
            <v>8987</v>
          </cell>
          <cell r="CC141">
            <v>151737.19999999995</v>
          </cell>
          <cell r="CD141">
            <v>0</v>
          </cell>
          <cell r="CE141">
            <v>-4232.6848155080697</v>
          </cell>
          <cell r="CF141">
            <v>1225823</v>
          </cell>
          <cell r="CG141" t="b">
            <v>1</v>
          </cell>
          <cell r="CH141" t="str">
            <v>THOMAS COUNTY SCHOOL DISTRICT</v>
          </cell>
          <cell r="CI141">
            <v>0</v>
          </cell>
          <cell r="CJ141">
            <v>0</v>
          </cell>
        </row>
        <row r="142">
          <cell r="A142">
            <v>737</v>
          </cell>
          <cell r="B142" t="str">
            <v>TIFT COUNTY SCHOOL DISTRICT</v>
          </cell>
          <cell r="C142">
            <v>2144</v>
          </cell>
          <cell r="D142">
            <v>0</v>
          </cell>
          <cell r="E142">
            <v>0</v>
          </cell>
          <cell r="F142">
            <v>36</v>
          </cell>
          <cell r="G142">
            <v>0</v>
          </cell>
          <cell r="H142">
            <v>2180</v>
          </cell>
          <cell r="I142">
            <v>7233</v>
          </cell>
          <cell r="J142">
            <v>0.30139637771325867</v>
          </cell>
          <cell r="K142">
            <v>0.95</v>
          </cell>
          <cell r="L142">
            <v>0.95</v>
          </cell>
          <cell r="M142">
            <v>0</v>
          </cell>
          <cell r="N142">
            <v>0</v>
          </cell>
          <cell r="O142">
            <v>2180</v>
          </cell>
          <cell r="P142">
            <v>2180</v>
          </cell>
          <cell r="Q142">
            <v>2180</v>
          </cell>
          <cell r="R142">
            <v>3405.4117249999999</v>
          </cell>
          <cell r="S142">
            <v>3577.7248500000001</v>
          </cell>
          <cell r="T142">
            <v>1317685.9755061923</v>
          </cell>
          <cell r="U142">
            <v>322535.70966582309</v>
          </cell>
          <cell r="V142">
            <v>791738.11381484126</v>
          </cell>
          <cell r="W142">
            <v>846536.91666743066</v>
          </cell>
          <cell r="X142">
            <v>3278496.7156542875</v>
          </cell>
          <cell r="Y142">
            <v>1261751.0255355733</v>
          </cell>
          <cell r="Z142">
            <v>311901.33179169951</v>
          </cell>
          <cell r="AA142">
            <v>752151.20812409918</v>
          </cell>
          <cell r="AB142">
            <v>804210.07083405904</v>
          </cell>
          <cell r="AC142">
            <v>3130013.6362854308</v>
          </cell>
          <cell r="AI142">
            <v>1261751.0255355733</v>
          </cell>
          <cell r="AJ142">
            <v>-4608.2047662121331</v>
          </cell>
          <cell r="AK142">
            <v>0</v>
          </cell>
          <cell r="AL142">
            <v>-229.96878887340273</v>
          </cell>
          <cell r="AM142">
            <v>0</v>
          </cell>
          <cell r="AN142">
            <v>1256912.8519804878</v>
          </cell>
          <cell r="AO142">
            <v>1259541.2500995896</v>
          </cell>
          <cell r="AP142">
            <v>1259541</v>
          </cell>
          <cell r="AQ142">
            <v>0</v>
          </cell>
          <cell r="AR142">
            <v>311901.33179169951</v>
          </cell>
          <cell r="AS142">
            <v>-1139.1353560741759</v>
          </cell>
          <cell r="AT142">
            <v>0</v>
          </cell>
          <cell r="AU142">
            <v>-56.847642734978095</v>
          </cell>
          <cell r="AV142">
            <v>0</v>
          </cell>
          <cell r="AW142">
            <v>310705.34879289038</v>
          </cell>
          <cell r="AX142">
            <v>311385.12786728557</v>
          </cell>
          <cell r="AY142">
            <v>311385</v>
          </cell>
          <cell r="AZ142">
            <v>0</v>
          </cell>
          <cell r="BA142">
            <v>752151.20812409918</v>
          </cell>
          <cell r="BB142">
            <v>-2747.0290984851408</v>
          </cell>
          <cell r="BC142">
            <v>0</v>
          </cell>
          <cell r="BD142">
            <v>-137.08829941988353</v>
          </cell>
          <cell r="BE142">
            <v>0</v>
          </cell>
          <cell r="BF142">
            <v>749267.0907261942</v>
          </cell>
          <cell r="BG142">
            <v>750390.66140431503</v>
          </cell>
          <cell r="BH142">
            <v>750391</v>
          </cell>
          <cell r="BI142">
            <v>0</v>
          </cell>
          <cell r="BJ142">
            <v>804210.07083405904</v>
          </cell>
          <cell r="BK142">
            <v>-2937.1600311402508</v>
          </cell>
          <cell r="BL142">
            <v>0</v>
          </cell>
          <cell r="BM142">
            <v>-146.57663219334373</v>
          </cell>
          <cell r="BN142">
            <v>0</v>
          </cell>
          <cell r="BO142">
            <v>801126.33417072543</v>
          </cell>
          <cell r="BP142">
            <v>802234.38955503621</v>
          </cell>
          <cell r="BQ142">
            <v>802234</v>
          </cell>
          <cell r="BR142">
            <v>0</v>
          </cell>
          <cell r="BT142">
            <v>3123551</v>
          </cell>
          <cell r="BU142">
            <v>0</v>
          </cell>
          <cell r="BV142">
            <v>3100648.9499999997</v>
          </cell>
          <cell r="BW142">
            <v>22902.050000000279</v>
          </cell>
          <cell r="BX142">
            <v>3263841</v>
          </cell>
          <cell r="BY142">
            <v>0</v>
          </cell>
          <cell r="BZ142">
            <v>0</v>
          </cell>
          <cell r="CA142">
            <v>0</v>
          </cell>
          <cell r="CB142">
            <v>941</v>
          </cell>
          <cell r="CC142">
            <v>21961.050000000279</v>
          </cell>
          <cell r="CD142">
            <v>0</v>
          </cell>
          <cell r="CE142">
            <v>-612.59996143078104</v>
          </cell>
          <cell r="CF142">
            <v>3121997</v>
          </cell>
          <cell r="CG142" t="b">
            <v>1</v>
          </cell>
          <cell r="CH142" t="str">
            <v>TIFT COUNTY SCHOOL DISTRICT</v>
          </cell>
          <cell r="CI142">
            <v>0</v>
          </cell>
          <cell r="CJ142">
            <v>0</v>
          </cell>
        </row>
        <row r="143">
          <cell r="A143">
            <v>738</v>
          </cell>
          <cell r="B143" t="str">
            <v>TOOMBS COUNTY SCHOOL DISTRICT</v>
          </cell>
          <cell r="C143">
            <v>1271</v>
          </cell>
          <cell r="D143">
            <v>0</v>
          </cell>
          <cell r="E143">
            <v>0</v>
          </cell>
          <cell r="F143">
            <v>21</v>
          </cell>
          <cell r="G143">
            <v>0</v>
          </cell>
          <cell r="H143">
            <v>1292</v>
          </cell>
          <cell r="I143">
            <v>3334</v>
          </cell>
          <cell r="J143">
            <v>0.38752249550089984</v>
          </cell>
          <cell r="K143">
            <v>0.95</v>
          </cell>
          <cell r="L143">
            <v>0.95</v>
          </cell>
          <cell r="M143">
            <v>0</v>
          </cell>
          <cell r="N143">
            <v>0</v>
          </cell>
          <cell r="O143">
            <v>1292</v>
          </cell>
          <cell r="P143">
            <v>1292</v>
          </cell>
          <cell r="Q143">
            <v>1292</v>
          </cell>
          <cell r="R143">
            <v>2515.2195500000003</v>
          </cell>
          <cell r="S143">
            <v>2965.8763000000008</v>
          </cell>
          <cell r="T143">
            <v>614628.70700515434</v>
          </cell>
          <cell r="U143">
            <v>148082.8387363982</v>
          </cell>
          <cell r="V143">
            <v>411136.04668803158</v>
          </cell>
          <cell r="W143">
            <v>400606.44793964142</v>
          </cell>
          <cell r="X143">
            <v>1574454.0403692257</v>
          </cell>
          <cell r="Y143">
            <v>747790.05733576161</v>
          </cell>
          <cell r="Z143">
            <v>184851.61498847505</v>
          </cell>
          <cell r="AA143">
            <v>550309.81172209675</v>
          </cell>
          <cell r="AB143">
            <v>526198.11475382221</v>
          </cell>
          <cell r="AC143">
            <v>2009149.5988001558</v>
          </cell>
          <cell r="AI143">
            <v>747790.05733576161</v>
          </cell>
          <cell r="AJ143">
            <v>-3255.9799303443897</v>
          </cell>
          <cell r="AK143">
            <v>-18337.972260482744</v>
          </cell>
          <cell r="AL143">
            <v>-106.00248058950982</v>
          </cell>
          <cell r="AM143">
            <v>0</v>
          </cell>
          <cell r="AN143">
            <v>726090.10266434494</v>
          </cell>
          <cell r="AO143">
            <v>727608.46876039868</v>
          </cell>
          <cell r="AP143">
            <v>727608</v>
          </cell>
          <cell r="AQ143">
            <v>0</v>
          </cell>
          <cell r="AR143">
            <v>184851.61498847505</v>
          </cell>
          <cell r="AS143">
            <v>-804.86915089321485</v>
          </cell>
          <cell r="AT143">
            <v>-4533.0955589879577</v>
          </cell>
          <cell r="AU143">
            <v>-26.203517334220496</v>
          </cell>
          <cell r="AV143">
            <v>0</v>
          </cell>
          <cell r="AW143">
            <v>179487.44676125966</v>
          </cell>
          <cell r="AX143">
            <v>179880.13974481772</v>
          </cell>
          <cell r="AY143">
            <v>179880</v>
          </cell>
          <cell r="AZ143">
            <v>0</v>
          </cell>
          <cell r="BA143">
            <v>550309.81172209675</v>
          </cell>
          <cell r="BB143">
            <v>-2396.1239987899712</v>
          </cell>
          <cell r="BC143">
            <v>-13495.186199701137</v>
          </cell>
          <cell r="BD143">
            <v>-78.008800147894988</v>
          </cell>
          <cell r="BE143">
            <v>0</v>
          </cell>
          <cell r="BF143">
            <v>534340.49272345775</v>
          </cell>
          <cell r="BG143">
            <v>535141.76815272402</v>
          </cell>
          <cell r="BH143">
            <v>535142</v>
          </cell>
          <cell r="BI143">
            <v>0</v>
          </cell>
          <cell r="BJ143">
            <v>526198.11475382221</v>
          </cell>
          <cell r="BK143">
            <v>-2291.1383806407352</v>
          </cell>
          <cell r="BL143">
            <v>-12903.897741370041</v>
          </cell>
          <cell r="BM143">
            <v>-74.590862633499754</v>
          </cell>
          <cell r="BN143">
            <v>0</v>
          </cell>
          <cell r="BO143">
            <v>510928.48776917794</v>
          </cell>
          <cell r="BP143">
            <v>511635.16415431566</v>
          </cell>
          <cell r="BQ143">
            <v>511635</v>
          </cell>
          <cell r="BR143">
            <v>0</v>
          </cell>
          <cell r="BT143">
            <v>1954265</v>
          </cell>
          <cell r="BU143">
            <v>0</v>
          </cell>
          <cell r="BV143">
            <v>1435909.8</v>
          </cell>
          <cell r="BW143">
            <v>518355.19999999995</v>
          </cell>
          <cell r="BX143">
            <v>1511484</v>
          </cell>
          <cell r="BY143">
            <v>442781</v>
          </cell>
          <cell r="BZ143">
            <v>442781</v>
          </cell>
          <cell r="CA143">
            <v>259809</v>
          </cell>
          <cell r="CB143">
            <v>21289</v>
          </cell>
          <cell r="CC143">
            <v>237257.19999999995</v>
          </cell>
          <cell r="CD143">
            <v>0</v>
          </cell>
          <cell r="CE143">
            <v>-6618.2514756431592</v>
          </cell>
          <cell r="CF143">
            <v>1666549</v>
          </cell>
          <cell r="CG143" t="b">
            <v>1</v>
          </cell>
          <cell r="CH143" t="str">
            <v>TOOMBS COUNTY SCHOOL DISTRICT</v>
          </cell>
          <cell r="CI143">
            <v>0</v>
          </cell>
          <cell r="CJ143">
            <v>0</v>
          </cell>
        </row>
        <row r="144">
          <cell r="A144">
            <v>739</v>
          </cell>
          <cell r="B144" t="str">
            <v>TOWNS COUNTY SCHOOL DISTRICT</v>
          </cell>
          <cell r="C144">
            <v>249</v>
          </cell>
          <cell r="D144">
            <v>0</v>
          </cell>
          <cell r="E144">
            <v>0</v>
          </cell>
          <cell r="F144">
            <v>11</v>
          </cell>
          <cell r="G144">
            <v>0</v>
          </cell>
          <cell r="H144">
            <v>260</v>
          </cell>
          <cell r="I144">
            <v>1080</v>
          </cell>
          <cell r="J144">
            <v>0.24074074074074073</v>
          </cell>
          <cell r="K144">
            <v>0.9</v>
          </cell>
          <cell r="L144">
            <v>0</v>
          </cell>
          <cell r="M144">
            <v>0.9</v>
          </cell>
          <cell r="N144">
            <v>0</v>
          </cell>
          <cell r="O144">
            <v>260</v>
          </cell>
          <cell r="P144">
            <v>260</v>
          </cell>
          <cell r="Q144">
            <v>260</v>
          </cell>
          <cell r="R144">
            <v>344.71099999999996</v>
          </cell>
          <cell r="S144">
            <v>337.68599999999992</v>
          </cell>
          <cell r="T144">
            <v>143476.583729657</v>
          </cell>
          <cell r="U144">
            <v>35119.385509051688</v>
          </cell>
          <cell r="V144">
            <v>67355.585409184539</v>
          </cell>
          <cell r="W144">
            <v>65800.254411304501</v>
          </cell>
          <cell r="X144">
            <v>311751.80905919772</v>
          </cell>
          <cell r="Y144">
            <v>150484.06726571056</v>
          </cell>
          <cell r="Z144">
            <v>37199.241406349473</v>
          </cell>
          <cell r="AA144">
            <v>75419.994850364295</v>
          </cell>
          <cell r="AB144">
            <v>59911.378157868261</v>
          </cell>
          <cell r="AC144">
            <v>323014.68168029259</v>
          </cell>
          <cell r="AI144">
            <v>150484.06726571056</v>
          </cell>
          <cell r="AJ144">
            <v>-9371.7748040792285</v>
          </cell>
          <cell r="AK144">
            <v>0</v>
          </cell>
          <cell r="AL144">
            <v>-34.337936123776437</v>
          </cell>
          <cell r="AM144">
            <v>0</v>
          </cell>
          <cell r="AN144">
            <v>141077.95452550755</v>
          </cell>
          <cell r="AO144">
            <v>141372.970229848</v>
          </cell>
          <cell r="AP144">
            <v>141373</v>
          </cell>
          <cell r="AQ144">
            <v>0</v>
          </cell>
          <cell r="AR144">
            <v>37199.241406349473</v>
          </cell>
          <cell r="AS144">
            <v>-2316.6765736556104</v>
          </cell>
          <cell r="AT144">
            <v>0</v>
          </cell>
          <cell r="AU144">
            <v>-8.488241967893865</v>
          </cell>
          <cell r="AV144">
            <v>0</v>
          </cell>
          <cell r="AW144">
            <v>34874.07659072597</v>
          </cell>
          <cell r="AX144">
            <v>34950.376105997697</v>
          </cell>
          <cell r="AY144">
            <v>34950</v>
          </cell>
          <cell r="AZ144">
            <v>0</v>
          </cell>
          <cell r="BA144">
            <v>75419.994850364295</v>
          </cell>
          <cell r="BB144">
            <v>-4696.970385671425</v>
          </cell>
          <cell r="BC144">
            <v>0</v>
          </cell>
          <cell r="BD144">
            <v>-17.209575822100764</v>
          </cell>
          <cell r="BE144">
            <v>0</v>
          </cell>
          <cell r="BF144">
            <v>70705.814888870766</v>
          </cell>
          <cell r="BG144">
            <v>70811.842474180536</v>
          </cell>
          <cell r="BH144">
            <v>70812</v>
          </cell>
          <cell r="BI144">
            <v>0</v>
          </cell>
          <cell r="BJ144">
            <v>59911.378157868261</v>
          </cell>
          <cell r="BK144">
            <v>-3731.1321690034542</v>
          </cell>
          <cell r="BL144">
            <v>0</v>
          </cell>
          <cell r="BM144">
            <v>-13.670770026702076</v>
          </cell>
          <cell r="BN144">
            <v>0</v>
          </cell>
          <cell r="BO144">
            <v>56166.575218838101</v>
          </cell>
          <cell r="BP144">
            <v>56244.260439551697</v>
          </cell>
          <cell r="BQ144">
            <v>56244</v>
          </cell>
          <cell r="BR144">
            <v>0</v>
          </cell>
          <cell r="BT144">
            <v>303379</v>
          </cell>
          <cell r="BU144">
            <v>0</v>
          </cell>
          <cell r="BV144">
            <v>248985</v>
          </cell>
          <cell r="BW144">
            <v>54394</v>
          </cell>
          <cell r="BX144">
            <v>276650</v>
          </cell>
          <cell r="BY144">
            <v>26729</v>
          </cell>
          <cell r="BZ144">
            <v>26729</v>
          </cell>
          <cell r="CA144">
            <v>15684</v>
          </cell>
          <cell r="CB144">
            <v>2234</v>
          </cell>
          <cell r="CC144">
            <v>36476</v>
          </cell>
          <cell r="CD144">
            <v>0</v>
          </cell>
          <cell r="CE144">
            <v>-1017.4921596712763</v>
          </cell>
          <cell r="CF144">
            <v>284444</v>
          </cell>
          <cell r="CG144" t="b">
            <v>1</v>
          </cell>
          <cell r="CH144" t="str">
            <v>TOWNS COUNTY SCHOOL DISTRICT</v>
          </cell>
          <cell r="CI144">
            <v>0</v>
          </cell>
          <cell r="CJ144">
            <v>0</v>
          </cell>
        </row>
        <row r="145">
          <cell r="A145">
            <v>740</v>
          </cell>
          <cell r="B145" t="str">
            <v>TREUTLEN COUNTY SCHOOL DISTRICT</v>
          </cell>
          <cell r="C145">
            <v>362</v>
          </cell>
          <cell r="D145">
            <v>0</v>
          </cell>
          <cell r="E145">
            <v>0</v>
          </cell>
          <cell r="F145">
            <v>6</v>
          </cell>
          <cell r="G145">
            <v>0</v>
          </cell>
          <cell r="H145">
            <v>368</v>
          </cell>
          <cell r="I145">
            <v>1144</v>
          </cell>
          <cell r="J145">
            <v>0.32167832167832167</v>
          </cell>
          <cell r="K145">
            <v>0.95</v>
          </cell>
          <cell r="L145">
            <v>0.95</v>
          </cell>
          <cell r="M145">
            <v>0</v>
          </cell>
          <cell r="N145">
            <v>0</v>
          </cell>
          <cell r="O145">
            <v>368</v>
          </cell>
          <cell r="P145">
            <v>368</v>
          </cell>
          <cell r="Q145">
            <v>368</v>
          </cell>
          <cell r="R145">
            <v>613.84699999999998</v>
          </cell>
          <cell r="S145">
            <v>669.92920000000004</v>
          </cell>
          <cell r="T145">
            <v>227217.78045902876</v>
          </cell>
          <cell r="U145">
            <v>55617.081331455403</v>
          </cell>
          <cell r="V145">
            <v>140807.44747195899</v>
          </cell>
          <cell r="W145">
            <v>137556.01425443051</v>
          </cell>
          <cell r="X145">
            <v>561198.32351687364</v>
          </cell>
          <cell r="Y145">
            <v>215856.89143607731</v>
          </cell>
          <cell r="Z145">
            <v>52836.227264882633</v>
          </cell>
          <cell r="AA145">
            <v>134304.78742747279</v>
          </cell>
          <cell r="AB145">
            <v>130678.21354170897</v>
          </cell>
          <cell r="AC145">
            <v>533676.11967014172</v>
          </cell>
          <cell r="AI145">
            <v>215856.89143607731</v>
          </cell>
          <cell r="AJ145">
            <v>-2825.7930100612198</v>
          </cell>
          <cell r="AK145">
            <v>-1769.9124043325478</v>
          </cell>
          <cell r="AL145">
            <v>-36.861871801248071</v>
          </cell>
          <cell r="AM145">
            <v>-119.38987358190118</v>
          </cell>
          <cell r="AN145">
            <v>211104.9342763004</v>
          </cell>
          <cell r="AO145">
            <v>211546.38716725513</v>
          </cell>
          <cell r="AP145">
            <v>211546</v>
          </cell>
          <cell r="AQ145">
            <v>0</v>
          </cell>
          <cell r="AR145">
            <v>52836.227264882633</v>
          </cell>
          <cell r="AS145">
            <v>-691.68160761420745</v>
          </cell>
          <cell r="AT145">
            <v>-433.22913348792719</v>
          </cell>
          <cell r="AU145">
            <v>-9.0228401926026809</v>
          </cell>
          <cell r="AV145">
            <v>-29.22357702703686</v>
          </cell>
          <cell r="AW145">
            <v>51673.070106560859</v>
          </cell>
          <cell r="AX145">
            <v>51786.123428316227</v>
          </cell>
          <cell r="AY145">
            <v>51786</v>
          </cell>
          <cell r="AZ145">
            <v>0</v>
          </cell>
          <cell r="BA145">
            <v>134304.78742747279</v>
          </cell>
          <cell r="BB145">
            <v>-1758.1904705724851</v>
          </cell>
          <cell r="BC145">
            <v>-1101.2282612228928</v>
          </cell>
          <cell r="BD145">
            <v>-22.935222607481389</v>
          </cell>
          <cell r="BE145">
            <v>-74.283621364752676</v>
          </cell>
          <cell r="BF145">
            <v>131348.14985170518</v>
          </cell>
          <cell r="BG145">
            <v>131545.11423413357</v>
          </cell>
          <cell r="BH145">
            <v>131545</v>
          </cell>
          <cell r="BI145">
            <v>0</v>
          </cell>
          <cell r="BJ145">
            <v>130678.21354170897</v>
          </cell>
          <cell r="BK145">
            <v>-1710.7148163615714</v>
          </cell>
          <cell r="BL145">
            <v>-1071.4922724252281</v>
          </cell>
          <cell r="BM145">
            <v>-22.315912745445466</v>
          </cell>
          <cell r="BN145">
            <v>-72.277772976608958</v>
          </cell>
          <cell r="BO145">
            <v>127801.41276720012</v>
          </cell>
          <cell r="BP145">
            <v>127978.17770114254</v>
          </cell>
          <cell r="BQ145">
            <v>127978</v>
          </cell>
          <cell r="BR145">
            <v>0</v>
          </cell>
          <cell r="BT145">
            <v>522855</v>
          </cell>
          <cell r="BU145">
            <v>0</v>
          </cell>
          <cell r="BV145">
            <v>495675.8</v>
          </cell>
          <cell r="BW145">
            <v>27179.200000000012</v>
          </cell>
          <cell r="BX145">
            <v>521764</v>
          </cell>
          <cell r="BY145">
            <v>1091</v>
          </cell>
          <cell r="BZ145">
            <v>1091</v>
          </cell>
          <cell r="CA145">
            <v>640</v>
          </cell>
          <cell r="CB145">
            <v>1116</v>
          </cell>
          <cell r="CC145">
            <v>25423.200000000012</v>
          </cell>
          <cell r="CD145">
            <v>0</v>
          </cell>
          <cell r="CE145">
            <v>-709.17607944277893</v>
          </cell>
          <cell r="CF145">
            <v>520390</v>
          </cell>
          <cell r="CG145" t="b">
            <v>1</v>
          </cell>
          <cell r="CH145" t="str">
            <v>TREUTLEN COUNTY SCHOOL DISTRICT</v>
          </cell>
          <cell r="CI145">
            <v>0</v>
          </cell>
          <cell r="CJ145">
            <v>0</v>
          </cell>
        </row>
        <row r="146">
          <cell r="A146">
            <v>741</v>
          </cell>
          <cell r="B146" t="str">
            <v>TROUP COUNTY SCHOOL DISTRICT</v>
          </cell>
          <cell r="C146">
            <v>3267</v>
          </cell>
          <cell r="D146">
            <v>14</v>
          </cell>
          <cell r="E146">
            <v>0</v>
          </cell>
          <cell r="F146">
            <v>64</v>
          </cell>
          <cell r="G146">
            <v>0</v>
          </cell>
          <cell r="H146">
            <v>3345</v>
          </cell>
          <cell r="I146">
            <v>12441</v>
          </cell>
          <cell r="J146">
            <v>0.26886906197251026</v>
          </cell>
          <cell r="K146">
            <v>0.9</v>
          </cell>
          <cell r="L146">
            <v>0</v>
          </cell>
          <cell r="M146">
            <v>0.9</v>
          </cell>
          <cell r="N146">
            <v>0</v>
          </cell>
          <cell r="O146">
            <v>3345</v>
          </cell>
          <cell r="P146">
            <v>3345</v>
          </cell>
          <cell r="Q146">
            <v>3345</v>
          </cell>
          <cell r="R146">
            <v>5213.5</v>
          </cell>
          <cell r="S146">
            <v>5484.25</v>
          </cell>
          <cell r="T146">
            <v>1820847.448283761</v>
          </cell>
          <cell r="U146">
            <v>445696.16590811469</v>
          </cell>
          <cell r="V146">
            <v>994370.41424009169</v>
          </cell>
          <cell r="W146">
            <v>973334.48904433474</v>
          </cell>
          <cell r="X146">
            <v>4234248.5174763016</v>
          </cell>
          <cell r="Y146">
            <v>1936035.4038607776</v>
          </cell>
          <cell r="Z146">
            <v>478582.54809322674</v>
          </cell>
          <cell r="AA146">
            <v>1140671.8763032635</v>
          </cell>
          <cell r="AB146">
            <v>973001.47374273441</v>
          </cell>
          <cell r="AC146">
            <v>4528291.302000002</v>
          </cell>
          <cell r="AI146">
            <v>1936035.4038607776</v>
          </cell>
          <cell r="AJ146">
            <v>-18405.377043413242</v>
          </cell>
          <cell r="AK146">
            <v>0</v>
          </cell>
          <cell r="AL146">
            <v>-395.55394751472488</v>
          </cell>
          <cell r="AM146">
            <v>0</v>
          </cell>
          <cell r="AN146">
            <v>1917234.4728698498</v>
          </cell>
          <cell r="AO146">
            <v>1921243.7050727254</v>
          </cell>
          <cell r="AP146">
            <v>1921244</v>
          </cell>
          <cell r="AQ146">
            <v>8041</v>
          </cell>
          <cell r="AR146">
            <v>478582.54809322674</v>
          </cell>
          <cell r="AS146">
            <v>-4549.7578331923514</v>
          </cell>
          <cell r="AT146">
            <v>0</v>
          </cell>
          <cell r="AU146">
            <v>-97.779831780155121</v>
          </cell>
          <cell r="AV146">
            <v>0</v>
          </cell>
          <cell r="AW146">
            <v>473935.01042825426</v>
          </cell>
          <cell r="AX146">
            <v>474971.91276664031</v>
          </cell>
          <cell r="AY146">
            <v>474972</v>
          </cell>
          <cell r="AZ146">
            <v>1988</v>
          </cell>
          <cell r="BA146">
            <v>1140671.8763032635</v>
          </cell>
          <cell r="BB146">
            <v>-10844.066138621571</v>
          </cell>
          <cell r="BC146">
            <v>0</v>
          </cell>
          <cell r="BD146">
            <v>-233.05217590082353</v>
          </cell>
          <cell r="BE146">
            <v>0</v>
          </cell>
          <cell r="BF146">
            <v>1129594.7579887412</v>
          </cell>
          <cell r="BG146">
            <v>1131288.6526812266</v>
          </cell>
          <cell r="BH146">
            <v>1131289</v>
          </cell>
          <cell r="BI146">
            <v>4735</v>
          </cell>
          <cell r="BJ146">
            <v>973001.47374273441</v>
          </cell>
          <cell r="BK146">
            <v>-9250.0679235097268</v>
          </cell>
          <cell r="BL146">
            <v>0</v>
          </cell>
          <cell r="BM146">
            <v>-198.79521475127956</v>
          </cell>
          <cell r="BN146">
            <v>0</v>
          </cell>
          <cell r="BO146">
            <v>963552.61060447339</v>
          </cell>
          <cell r="BP146">
            <v>964885.32133024442</v>
          </cell>
          <cell r="BQ146">
            <v>964885</v>
          </cell>
          <cell r="BR146">
            <v>4038</v>
          </cell>
          <cell r="BT146">
            <v>4492390</v>
          </cell>
          <cell r="BU146">
            <v>18802</v>
          </cell>
          <cell r="BV146">
            <v>3274040.7</v>
          </cell>
          <cell r="BW146">
            <v>1218349.2999999998</v>
          </cell>
          <cell r="BX146">
            <v>3637823</v>
          </cell>
          <cell r="BY146">
            <v>854567</v>
          </cell>
          <cell r="BZ146">
            <v>854567</v>
          </cell>
          <cell r="CA146">
            <v>501431</v>
          </cell>
          <cell r="CB146">
            <v>50039</v>
          </cell>
          <cell r="CC146">
            <v>666879.29999999981</v>
          </cell>
          <cell r="CD146">
            <v>0</v>
          </cell>
          <cell r="CE146">
            <v>-18602.490930942779</v>
          </cell>
          <cell r="CF146">
            <v>3922318</v>
          </cell>
          <cell r="CG146" t="b">
            <v>1</v>
          </cell>
          <cell r="CH146" t="str">
            <v>TROUP COUNTY SCHOOL DISTRICT</v>
          </cell>
          <cell r="CI146">
            <v>37</v>
          </cell>
          <cell r="CJ146">
            <v>37</v>
          </cell>
        </row>
        <row r="147">
          <cell r="A147">
            <v>742</v>
          </cell>
          <cell r="B147" t="str">
            <v>TURNER COUNTY SCHOOL DISTRICT</v>
          </cell>
          <cell r="C147">
            <v>566</v>
          </cell>
          <cell r="D147">
            <v>0</v>
          </cell>
          <cell r="E147">
            <v>0</v>
          </cell>
          <cell r="F147">
            <v>19</v>
          </cell>
          <cell r="G147">
            <v>0</v>
          </cell>
          <cell r="H147">
            <v>585</v>
          </cell>
          <cell r="I147">
            <v>1348</v>
          </cell>
          <cell r="J147">
            <v>0.43397626112759646</v>
          </cell>
          <cell r="K147">
            <v>0.95</v>
          </cell>
          <cell r="L147">
            <v>0.95</v>
          </cell>
          <cell r="M147">
            <v>0</v>
          </cell>
          <cell r="N147">
            <v>0</v>
          </cell>
          <cell r="O147">
            <v>585</v>
          </cell>
          <cell r="P147">
            <v>585</v>
          </cell>
          <cell r="Q147">
            <v>585</v>
          </cell>
          <cell r="R147">
            <v>1267.4301</v>
          </cell>
          <cell r="S147">
            <v>1574.8786</v>
          </cell>
          <cell r="T147">
            <v>323799.29402023758</v>
          </cell>
          <cell r="U147">
            <v>79257.75717996103</v>
          </cell>
          <cell r="V147">
            <v>245739.10515907762</v>
          </cell>
          <cell r="W147">
            <v>240064.65892981048</v>
          </cell>
          <cell r="X147">
            <v>888860.81528908678</v>
          </cell>
          <cell r="Y147">
            <v>338589.15134784882</v>
          </cell>
          <cell r="Z147">
            <v>83698.293164286311</v>
          </cell>
          <cell r="AA147">
            <v>277303.51400215458</v>
          </cell>
          <cell r="AB147">
            <v>279410.89461018273</v>
          </cell>
          <cell r="AC147">
            <v>979001.85312447243</v>
          </cell>
          <cell r="AI147">
            <v>338589.15134784882</v>
          </cell>
          <cell r="AJ147">
            <v>-472.23033660787843</v>
          </cell>
          <cell r="AK147">
            <v>0</v>
          </cell>
          <cell r="AL147">
            <v>-42.858831384120968</v>
          </cell>
          <cell r="AM147">
            <v>-207.68772931511694</v>
          </cell>
          <cell r="AN147">
            <v>337866.37445054168</v>
          </cell>
          <cell r="AO147">
            <v>338572.90501207928</v>
          </cell>
          <cell r="AP147">
            <v>338573</v>
          </cell>
          <cell r="AQ147">
            <v>0</v>
          </cell>
          <cell r="AR147">
            <v>83698.293164286311</v>
          </cell>
          <cell r="AS147">
            <v>-116.73402114963223</v>
          </cell>
          <cell r="AT147">
            <v>0</v>
          </cell>
          <cell r="AU147">
            <v>-10.594583493260121</v>
          </cell>
          <cell r="AV147">
            <v>-51.339827001672298</v>
          </cell>
          <cell r="AW147">
            <v>83519.624732641751</v>
          </cell>
          <cell r="AX147">
            <v>83702.353782576567</v>
          </cell>
          <cell r="AY147">
            <v>83702</v>
          </cell>
          <cell r="AZ147">
            <v>0</v>
          </cell>
          <cell r="BA147">
            <v>277303.51400215458</v>
          </cell>
          <cell r="BB147">
            <v>-386.75524965432993</v>
          </cell>
          <cell r="BC147">
            <v>0</v>
          </cell>
          <cell r="BD147">
            <v>-35.101256202484294</v>
          </cell>
          <cell r="BE147">
            <v>-170.09563633373077</v>
          </cell>
          <cell r="BF147">
            <v>276711.56185996404</v>
          </cell>
          <cell r="BG147">
            <v>277126.50734609441</v>
          </cell>
          <cell r="BH147">
            <v>277127</v>
          </cell>
          <cell r="BI147">
            <v>0</v>
          </cell>
          <cell r="BJ147">
            <v>279410.89461018273</v>
          </cell>
          <cell r="BK147">
            <v>-389.69441368226319</v>
          </cell>
          <cell r="BL147">
            <v>0</v>
          </cell>
          <cell r="BM147">
            <v>-35.368009788008521</v>
          </cell>
          <cell r="BN147">
            <v>-171.38828582217945</v>
          </cell>
          <cell r="BO147">
            <v>278814.4439008903</v>
          </cell>
          <cell r="BP147">
            <v>279200.07826667081</v>
          </cell>
          <cell r="BQ147">
            <v>279200</v>
          </cell>
          <cell r="BR147">
            <v>0</v>
          </cell>
          <cell r="BT147">
            <v>978602</v>
          </cell>
          <cell r="BU147">
            <v>0</v>
          </cell>
          <cell r="BV147">
            <v>795245.95</v>
          </cell>
          <cell r="BW147">
            <v>183356.05000000005</v>
          </cell>
          <cell r="BX147">
            <v>837101</v>
          </cell>
          <cell r="BY147">
            <v>141501</v>
          </cell>
          <cell r="BZ147">
            <v>141501</v>
          </cell>
          <cell r="CA147">
            <v>83028</v>
          </cell>
          <cell r="CB147">
            <v>7531</v>
          </cell>
          <cell r="CC147">
            <v>92797.050000000047</v>
          </cell>
          <cell r="CD147">
            <v>0</v>
          </cell>
          <cell r="CE147">
            <v>-2588.5588007353726</v>
          </cell>
          <cell r="CF147">
            <v>885454</v>
          </cell>
          <cell r="CG147" t="b">
            <v>1</v>
          </cell>
          <cell r="CH147" t="str">
            <v>TURNER COUNTY SCHOOL DISTRICT</v>
          </cell>
          <cell r="CI147">
            <v>0</v>
          </cell>
          <cell r="CJ147">
            <v>0</v>
          </cell>
        </row>
        <row r="148">
          <cell r="A148">
            <v>743</v>
          </cell>
          <cell r="B148" t="str">
            <v>TWIGGS COUNTY SCHOOL DISTRICT</v>
          </cell>
          <cell r="C148">
            <v>368</v>
          </cell>
          <cell r="D148">
            <v>0</v>
          </cell>
          <cell r="E148">
            <v>0</v>
          </cell>
          <cell r="F148">
            <v>3</v>
          </cell>
          <cell r="G148">
            <v>0</v>
          </cell>
          <cell r="H148">
            <v>371</v>
          </cell>
          <cell r="I148">
            <v>1155</v>
          </cell>
          <cell r="J148">
            <v>0.32121212121212123</v>
          </cell>
          <cell r="K148">
            <v>0.95</v>
          </cell>
          <cell r="L148">
            <v>0.95</v>
          </cell>
          <cell r="M148">
            <v>0</v>
          </cell>
          <cell r="N148">
            <v>0</v>
          </cell>
          <cell r="O148">
            <v>371</v>
          </cell>
          <cell r="P148">
            <v>371</v>
          </cell>
          <cell r="Q148">
            <v>371</v>
          </cell>
          <cell r="R148">
            <v>617.9993750000001</v>
          </cell>
          <cell r="S148">
            <v>673.94775000000004</v>
          </cell>
          <cell r="T148">
            <v>217363.59333010326</v>
          </cell>
          <cell r="U148">
            <v>53205.029220491051</v>
          </cell>
          <cell r="V148">
            <v>133434.44569014016</v>
          </cell>
          <cell r="W148">
            <v>130612.3585475032</v>
          </cell>
          <cell r="X148">
            <v>534615.42678823776</v>
          </cell>
          <cell r="Y148">
            <v>214729.18829068707</v>
          </cell>
          <cell r="Z148">
            <v>53080.456006752502</v>
          </cell>
          <cell r="AA148">
            <v>135213.29368667776</v>
          </cell>
          <cell r="AB148">
            <v>124081.74062012804</v>
          </cell>
          <cell r="AC148">
            <v>527104.67860424542</v>
          </cell>
          <cell r="AI148">
            <v>214729.18829068707</v>
          </cell>
          <cell r="AJ148">
            <v>-3329.1347021811948</v>
          </cell>
          <cell r="AK148">
            <v>0</v>
          </cell>
          <cell r="AL148">
            <v>-36.722515021260925</v>
          </cell>
          <cell r="AM148">
            <v>-371.582374961185</v>
          </cell>
          <cell r="AN148">
            <v>210991.74869852344</v>
          </cell>
          <cell r="AO148">
            <v>211432.96490102418</v>
          </cell>
          <cell r="AP148">
            <v>211433</v>
          </cell>
          <cell r="AQ148">
            <v>0</v>
          </cell>
          <cell r="AR148">
            <v>53080.456006752502</v>
          </cell>
          <cell r="AS148">
            <v>-822.95280630624029</v>
          </cell>
          <cell r="AT148">
            <v>0</v>
          </cell>
          <cell r="AU148">
            <v>-9.0777032156642701</v>
          </cell>
          <cell r="AV148">
            <v>-91.854125952876913</v>
          </cell>
          <cell r="AW148">
            <v>52156.571371277721</v>
          </cell>
          <cell r="AX148">
            <v>52270.682524974109</v>
          </cell>
          <cell r="AY148">
            <v>52271</v>
          </cell>
          <cell r="AZ148">
            <v>0</v>
          </cell>
          <cell r="BA148">
            <v>135213.29368667776</v>
          </cell>
          <cell r="BB148">
            <v>-2096.3301346771746</v>
          </cell>
          <cell r="BC148">
            <v>0</v>
          </cell>
          <cell r="BD148">
            <v>-23.123881052264657</v>
          </cell>
          <cell r="BE148">
            <v>-233.98252093424873</v>
          </cell>
          <cell r="BF148">
            <v>132859.85715001408</v>
          </cell>
          <cell r="BG148">
            <v>133059.08842767289</v>
          </cell>
          <cell r="BH148">
            <v>133059</v>
          </cell>
          <cell r="BI148">
            <v>0</v>
          </cell>
          <cell r="BJ148">
            <v>124081.74062012804</v>
          </cell>
          <cell r="BK148">
            <v>-1923.7479165911323</v>
          </cell>
          <cell r="BL148">
            <v>0</v>
          </cell>
          <cell r="BM148">
            <v>-21.220187251015076</v>
          </cell>
          <cell r="BN148">
            <v>-214.71970455422519</v>
          </cell>
          <cell r="BO148">
            <v>121922.05281173167</v>
          </cell>
          <cell r="BP148">
            <v>122090.68587411141</v>
          </cell>
          <cell r="BQ148">
            <v>122091</v>
          </cell>
          <cell r="BR148">
            <v>0</v>
          </cell>
          <cell r="BT148">
            <v>518854</v>
          </cell>
          <cell r="BU148">
            <v>0</v>
          </cell>
          <cell r="BV148">
            <v>458186.89999999997</v>
          </cell>
          <cell r="BW148">
            <v>60667.100000000035</v>
          </cell>
          <cell r="BX148">
            <v>482302</v>
          </cell>
          <cell r="BY148">
            <v>36552</v>
          </cell>
          <cell r="BZ148">
            <v>36552</v>
          </cell>
          <cell r="CA148">
            <v>21447</v>
          </cell>
          <cell r="CB148">
            <v>2492</v>
          </cell>
          <cell r="CC148">
            <v>36728.100000000035</v>
          </cell>
          <cell r="CD148">
            <v>0</v>
          </cell>
          <cell r="CE148">
            <v>-1024.5244486682377</v>
          </cell>
          <cell r="CF148">
            <v>493890</v>
          </cell>
          <cell r="CG148" t="b">
            <v>1</v>
          </cell>
          <cell r="CH148" t="str">
            <v>TWIGGS COUNTY SCHOOL DISTRICT</v>
          </cell>
          <cell r="CI148">
            <v>0</v>
          </cell>
          <cell r="CJ148">
            <v>0</v>
          </cell>
        </row>
        <row r="149">
          <cell r="A149">
            <v>744</v>
          </cell>
          <cell r="B149" t="str">
            <v>UNION COUNTY SCHOOL DISTRICT</v>
          </cell>
          <cell r="C149">
            <v>619</v>
          </cell>
          <cell r="D149">
            <v>0</v>
          </cell>
          <cell r="E149">
            <v>0</v>
          </cell>
          <cell r="F149">
            <v>14</v>
          </cell>
          <cell r="G149">
            <v>0</v>
          </cell>
          <cell r="H149">
            <v>633</v>
          </cell>
          <cell r="I149">
            <v>2911</v>
          </cell>
          <cell r="J149">
            <v>0.21745104774991411</v>
          </cell>
          <cell r="K149">
            <v>0.9</v>
          </cell>
          <cell r="L149">
            <v>0</v>
          </cell>
          <cell r="M149">
            <v>0.9</v>
          </cell>
          <cell r="N149">
            <v>0</v>
          </cell>
          <cell r="O149">
            <v>633</v>
          </cell>
          <cell r="P149">
            <v>633</v>
          </cell>
          <cell r="Q149">
            <v>633</v>
          </cell>
          <cell r="R149">
            <v>767.59964999999988</v>
          </cell>
          <cell r="S149">
            <v>722.73309999999992</v>
          </cell>
          <cell r="T149">
            <v>343435.43773561146</v>
          </cell>
          <cell r="U149">
            <v>84063.687823292887</v>
          </cell>
          <cell r="V149">
            <v>152117.81980409985</v>
          </cell>
          <cell r="W149">
            <v>148605.21488746305</v>
          </cell>
          <cell r="X149">
            <v>728222.16025046725</v>
          </cell>
          <cell r="Y149">
            <v>366370.82530459535</v>
          </cell>
          <cell r="Z149">
            <v>90565.845423920036</v>
          </cell>
          <cell r="AA149">
            <v>167944.6308651056</v>
          </cell>
          <cell r="AB149">
            <v>133744.69339871674</v>
          </cell>
          <cell r="AC149">
            <v>758625.99499233777</v>
          </cell>
          <cell r="AI149">
            <v>366370.82530459535</v>
          </cell>
          <cell r="AJ149">
            <v>-18809.980985316804</v>
          </cell>
          <cell r="AK149">
            <v>0</v>
          </cell>
          <cell r="AL149">
            <v>-92.553455607697416</v>
          </cell>
          <cell r="AM149">
            <v>0</v>
          </cell>
          <cell r="AN149">
            <v>347468.29086367087</v>
          </cell>
          <cell r="AO149">
            <v>348194.90050945064</v>
          </cell>
          <cell r="AP149">
            <v>348195</v>
          </cell>
          <cell r="AQ149">
            <v>0</v>
          </cell>
          <cell r="AR149">
            <v>90565.845423920036</v>
          </cell>
          <cell r="AS149">
            <v>-4649.7747983256504</v>
          </cell>
          <cell r="AT149">
            <v>0</v>
          </cell>
          <cell r="AU149">
            <v>-22.8789558967954</v>
          </cell>
          <cell r="AV149">
            <v>0</v>
          </cell>
          <cell r="AW149">
            <v>85893.191669697597</v>
          </cell>
          <cell r="AX149">
            <v>86081.113746214527</v>
          </cell>
          <cell r="AY149">
            <v>86081</v>
          </cell>
          <cell r="AZ149">
            <v>0</v>
          </cell>
          <cell r="BA149">
            <v>167944.6308651056</v>
          </cell>
          <cell r="BB149">
            <v>-8622.5078389697373</v>
          </cell>
          <cell r="BC149">
            <v>0</v>
          </cell>
          <cell r="BD149">
            <v>-42.426565828219928</v>
          </cell>
          <cell r="BE149">
            <v>0</v>
          </cell>
          <cell r="BF149">
            <v>159279.69646030763</v>
          </cell>
          <cell r="BG149">
            <v>159518.54586231371</v>
          </cell>
          <cell r="BH149">
            <v>159519</v>
          </cell>
          <cell r="BI149">
            <v>0</v>
          </cell>
          <cell r="BJ149">
            <v>133744.69339871674</v>
          </cell>
          <cell r="BK149">
            <v>-6866.6361128109547</v>
          </cell>
          <cell r="BL149">
            <v>0</v>
          </cell>
          <cell r="BM149">
            <v>-33.786897559192653</v>
          </cell>
          <cell r="BN149">
            <v>0</v>
          </cell>
          <cell r="BO149">
            <v>126844.2703883466</v>
          </cell>
          <cell r="BP149">
            <v>127019.71147769522</v>
          </cell>
          <cell r="BQ149">
            <v>127020</v>
          </cell>
          <cell r="BR149">
            <v>0</v>
          </cell>
          <cell r="BT149">
            <v>720815</v>
          </cell>
          <cell r="BU149">
            <v>0</v>
          </cell>
          <cell r="BV149">
            <v>572075.1</v>
          </cell>
          <cell r="BW149">
            <v>148739.90000000002</v>
          </cell>
          <cell r="BX149">
            <v>635639</v>
          </cell>
          <cell r="BY149">
            <v>85176</v>
          </cell>
          <cell r="BZ149">
            <v>85176</v>
          </cell>
          <cell r="CA149">
            <v>49978</v>
          </cell>
          <cell r="CB149">
            <v>6109</v>
          </cell>
          <cell r="CC149">
            <v>92652.900000000023</v>
          </cell>
          <cell r="CD149">
            <v>0</v>
          </cell>
          <cell r="CE149">
            <v>-2584.5377596448848</v>
          </cell>
          <cell r="CF149">
            <v>662143</v>
          </cell>
          <cell r="CG149" t="b">
            <v>1</v>
          </cell>
          <cell r="CH149" t="str">
            <v>UNION COUNTY SCHOOL DISTRICT</v>
          </cell>
          <cell r="CI149">
            <v>0</v>
          </cell>
          <cell r="CJ149">
            <v>0</v>
          </cell>
        </row>
        <row r="150">
          <cell r="A150">
            <v>745</v>
          </cell>
          <cell r="B150" t="str">
            <v>THOMASTON-UPSON COUNTY SCHOOL DISTRICT</v>
          </cell>
          <cell r="C150">
            <v>1385</v>
          </cell>
          <cell r="D150">
            <v>6</v>
          </cell>
          <cell r="E150">
            <v>0</v>
          </cell>
          <cell r="F150">
            <v>28</v>
          </cell>
          <cell r="G150">
            <v>0</v>
          </cell>
          <cell r="H150">
            <v>1419</v>
          </cell>
          <cell r="I150">
            <v>4186</v>
          </cell>
          <cell r="J150">
            <v>0.33898709985666509</v>
          </cell>
          <cell r="K150">
            <v>0.95</v>
          </cell>
          <cell r="L150">
            <v>0.95</v>
          </cell>
          <cell r="M150">
            <v>0</v>
          </cell>
          <cell r="N150">
            <v>0</v>
          </cell>
          <cell r="O150">
            <v>1419</v>
          </cell>
          <cell r="P150">
            <v>1419</v>
          </cell>
          <cell r="Q150">
            <v>1419</v>
          </cell>
          <cell r="R150">
            <v>2481.5992500000002</v>
          </cell>
          <cell r="S150">
            <v>2777.3773000000006</v>
          </cell>
          <cell r="T150">
            <v>714591.54542397242</v>
          </cell>
          <cell r="U150">
            <v>174913.67101784496</v>
          </cell>
          <cell r="V150">
            <v>397160.78252661118</v>
          </cell>
          <cell r="W150">
            <v>388760.98491714871</v>
          </cell>
          <cell r="X150">
            <v>1675426.9838855772</v>
          </cell>
          <cell r="Y150">
            <v>821295.73634632118</v>
          </cell>
          <cell r="Z150">
            <v>203022.0136754227</v>
          </cell>
          <cell r="AA150">
            <v>542953.96043546044</v>
          </cell>
          <cell r="AB150">
            <v>492755.10890999093</v>
          </cell>
          <cell r="AC150">
            <v>2060026.8193671952</v>
          </cell>
          <cell r="AI150">
            <v>821295.73634632118</v>
          </cell>
          <cell r="AJ150">
            <v>-2752.4359558317115</v>
          </cell>
          <cell r="AK150">
            <v>0</v>
          </cell>
          <cell r="AL150">
            <v>-133.09129686493361</v>
          </cell>
          <cell r="AM150">
            <v>-582.63700806571433</v>
          </cell>
          <cell r="AN150">
            <v>817827.57208555879</v>
          </cell>
          <cell r="AO150">
            <v>819537.77534176095</v>
          </cell>
          <cell r="AP150">
            <v>819538</v>
          </cell>
          <cell r="AQ150">
            <v>3465</v>
          </cell>
          <cell r="AR150">
            <v>203022.0136754227</v>
          </cell>
          <cell r="AS150">
            <v>-680.39448585418654</v>
          </cell>
          <cell r="AT150">
            <v>0</v>
          </cell>
          <cell r="AU150">
            <v>-32.899797108892329</v>
          </cell>
          <cell r="AV150">
            <v>-144.0262421738002</v>
          </cell>
          <cell r="AW150">
            <v>202164.69315028581</v>
          </cell>
          <cell r="AX150">
            <v>202607.00072084746</v>
          </cell>
          <cell r="AY150">
            <v>202607</v>
          </cell>
          <cell r="AZ150">
            <v>857</v>
          </cell>
          <cell r="BA150">
            <v>542953.96043546044</v>
          </cell>
          <cell r="BB150">
            <v>-1819.6198238068253</v>
          </cell>
          <cell r="BC150">
            <v>0</v>
          </cell>
          <cell r="BD150">
            <v>-87.985902683215571</v>
          </cell>
          <cell r="BE150">
            <v>-385.1780266543982</v>
          </cell>
          <cell r="BF150">
            <v>540661.176682316</v>
          </cell>
          <cell r="BG150">
            <v>541471.93035405374</v>
          </cell>
          <cell r="BH150">
            <v>541472</v>
          </cell>
          <cell r="BI150">
            <v>2290</v>
          </cell>
          <cell r="BJ150">
            <v>492755.10890999093</v>
          </cell>
          <cell r="BK150">
            <v>-1651.3867285093511</v>
          </cell>
          <cell r="BL150">
            <v>0</v>
          </cell>
          <cell r="BM150">
            <v>-79.851159064094006</v>
          </cell>
          <cell r="BN150">
            <v>-349.56636161489837</v>
          </cell>
          <cell r="BO150">
            <v>490674.30466080259</v>
          </cell>
          <cell r="BP150">
            <v>491352.96704154328</v>
          </cell>
          <cell r="BQ150">
            <v>491353</v>
          </cell>
          <cell r="BR150">
            <v>2078</v>
          </cell>
          <cell r="BT150">
            <v>2054970</v>
          </cell>
          <cell r="BU150">
            <v>8690</v>
          </cell>
          <cell r="BV150">
            <v>1560803.45</v>
          </cell>
          <cell r="BW150">
            <v>494166.55000000005</v>
          </cell>
          <cell r="BX150">
            <v>1642951</v>
          </cell>
          <cell r="BY150">
            <v>412019</v>
          </cell>
          <cell r="BZ150">
            <v>412019</v>
          </cell>
          <cell r="CA150">
            <v>241759</v>
          </cell>
          <cell r="CB150">
            <v>20296</v>
          </cell>
          <cell r="CC150">
            <v>232111.55000000005</v>
          </cell>
          <cell r="CD150">
            <v>0</v>
          </cell>
          <cell r="CE150">
            <v>-6474.7143956066311</v>
          </cell>
          <cell r="CF150">
            <v>1786440</v>
          </cell>
          <cell r="CG150" t="b">
            <v>1</v>
          </cell>
          <cell r="CH150" t="str">
            <v>THOMASTON-UPSON COUNTY SCHOOL DISTRICT</v>
          </cell>
          <cell r="CI150">
            <v>0</v>
          </cell>
          <cell r="CJ150">
            <v>0</v>
          </cell>
        </row>
        <row r="151">
          <cell r="A151">
            <v>746</v>
          </cell>
          <cell r="B151" t="str">
            <v>WALKER COUNTY SCHOOL DISTRICT</v>
          </cell>
          <cell r="C151">
            <v>2069</v>
          </cell>
          <cell r="D151">
            <v>12</v>
          </cell>
          <cell r="E151">
            <v>0</v>
          </cell>
          <cell r="F151">
            <v>95</v>
          </cell>
          <cell r="G151">
            <v>0</v>
          </cell>
          <cell r="H151">
            <v>2176</v>
          </cell>
          <cell r="I151">
            <v>10564</v>
          </cell>
          <cell r="J151">
            <v>0.2059825823551685</v>
          </cell>
          <cell r="K151">
            <v>0.9</v>
          </cell>
          <cell r="L151">
            <v>0</v>
          </cell>
          <cell r="M151">
            <v>0.9</v>
          </cell>
          <cell r="N151">
            <v>0</v>
          </cell>
          <cell r="O151">
            <v>2176</v>
          </cell>
          <cell r="P151">
            <v>2176</v>
          </cell>
          <cell r="Q151">
            <v>2176</v>
          </cell>
          <cell r="R151">
            <v>2918.5</v>
          </cell>
          <cell r="S151">
            <v>2918.5</v>
          </cell>
          <cell r="T151">
            <v>1261536.043086299</v>
          </cell>
          <cell r="U151">
            <v>308791.64724322554</v>
          </cell>
          <cell r="V151">
            <v>600526.86588594958</v>
          </cell>
          <cell r="W151">
            <v>587825.95392682718</v>
          </cell>
          <cell r="X151">
            <v>2758680.5101423012</v>
          </cell>
          <cell r="Y151">
            <v>1259435.8860391779</v>
          </cell>
          <cell r="Z151">
            <v>311329.03577006329</v>
          </cell>
          <cell r="AA151">
            <v>638544.3312536825</v>
          </cell>
          <cell r="AB151">
            <v>529043.35853414447</v>
          </cell>
          <cell r="AC151">
            <v>2738352.6115970677</v>
          </cell>
          <cell r="AI151">
            <v>1259435.8860391779</v>
          </cell>
          <cell r="AJ151">
            <v>-9344.6891725879432</v>
          </cell>
          <cell r="AK151">
            <v>0</v>
          </cell>
          <cell r="AL151">
            <v>-335.87588630701333</v>
          </cell>
          <cell r="AM151">
            <v>0</v>
          </cell>
          <cell r="AN151">
            <v>1249755.320980283</v>
          </cell>
          <cell r="AO151">
            <v>1252368.7516010506</v>
          </cell>
          <cell r="AP151">
            <v>1252369</v>
          </cell>
          <cell r="AQ151">
            <v>6906</v>
          </cell>
          <cell r="AR151">
            <v>311329.03577006329</v>
          </cell>
          <cell r="AS151">
            <v>-2309.9810811506877</v>
          </cell>
          <cell r="AT151">
            <v>0</v>
          </cell>
          <cell r="AU151">
            <v>-83.027581619287773</v>
          </cell>
          <cell r="AV151">
            <v>0</v>
          </cell>
          <cell r="AW151">
            <v>308936.02710729331</v>
          </cell>
          <cell r="AX151">
            <v>309611.93515770254</v>
          </cell>
          <cell r="AY151">
            <v>309612</v>
          </cell>
          <cell r="AZ151">
            <v>1707</v>
          </cell>
          <cell r="BA151">
            <v>638544.3312536825</v>
          </cell>
          <cell r="BB151">
            <v>-4737.8341086098571</v>
          </cell>
          <cell r="BC151">
            <v>0</v>
          </cell>
          <cell r="BD151">
            <v>-170.29183111547292</v>
          </cell>
          <cell r="BE151">
            <v>0</v>
          </cell>
          <cell r="BF151">
            <v>633636.20531395718</v>
          </cell>
          <cell r="BG151">
            <v>634586.38058482949</v>
          </cell>
          <cell r="BH151">
            <v>634586</v>
          </cell>
          <cell r="BI151">
            <v>3500</v>
          </cell>
          <cell r="BJ151">
            <v>529043.35853414447</v>
          </cell>
          <cell r="BK151">
            <v>-3925.3651568332343</v>
          </cell>
          <cell r="BL151">
            <v>0</v>
          </cell>
          <cell r="BM151">
            <v>-141.08928363263044</v>
          </cell>
          <cell r="BN151">
            <v>0</v>
          </cell>
          <cell r="BO151">
            <v>524976.90409367858</v>
          </cell>
          <cell r="BP151">
            <v>525703.01115121518</v>
          </cell>
          <cell r="BQ151">
            <v>525703</v>
          </cell>
          <cell r="BR151">
            <v>2899</v>
          </cell>
          <cell r="BT151">
            <v>2722270</v>
          </cell>
          <cell r="BU151">
            <v>15012</v>
          </cell>
          <cell r="BV151">
            <v>2415143.7000000002</v>
          </cell>
          <cell r="BW151">
            <v>307126.29999999981</v>
          </cell>
          <cell r="BX151">
            <v>2683493</v>
          </cell>
          <cell r="BY151">
            <v>38777</v>
          </cell>
          <cell r="BZ151">
            <v>38777</v>
          </cell>
          <cell r="CA151">
            <v>22753</v>
          </cell>
          <cell r="CB151">
            <v>12614</v>
          </cell>
          <cell r="CC151">
            <v>271759.29999999981</v>
          </cell>
          <cell r="CD151">
            <v>0</v>
          </cell>
          <cell r="CE151">
            <v>-7580.6820119463227</v>
          </cell>
          <cell r="CF151">
            <v>2679322</v>
          </cell>
          <cell r="CG151" t="b">
            <v>1</v>
          </cell>
          <cell r="CH151" t="str">
            <v>WALKER COUNTY SCHOOL DISTRICT</v>
          </cell>
          <cell r="CI151">
            <v>0</v>
          </cell>
          <cell r="CJ151">
            <v>0</v>
          </cell>
        </row>
        <row r="152">
          <cell r="A152">
            <v>747</v>
          </cell>
          <cell r="B152" t="str">
            <v>WALTON COUNTY SCHOOL DISTRICT</v>
          </cell>
          <cell r="C152">
            <v>2719</v>
          </cell>
          <cell r="D152">
            <v>0</v>
          </cell>
          <cell r="E152">
            <v>0</v>
          </cell>
          <cell r="F152">
            <v>85</v>
          </cell>
          <cell r="G152">
            <v>0</v>
          </cell>
          <cell r="H152">
            <v>2804</v>
          </cell>
          <cell r="I152">
            <v>16551</v>
          </cell>
          <cell r="J152">
            <v>0.169415745272189</v>
          </cell>
          <cell r="K152">
            <v>0.9</v>
          </cell>
          <cell r="L152">
            <v>0</v>
          </cell>
          <cell r="M152">
            <v>0.9</v>
          </cell>
          <cell r="N152">
            <v>0</v>
          </cell>
          <cell r="O152">
            <v>2804</v>
          </cell>
          <cell r="P152">
            <v>2804</v>
          </cell>
          <cell r="Q152">
            <v>2804</v>
          </cell>
          <cell r="R152">
            <v>4131.5</v>
          </cell>
          <cell r="S152">
            <v>4267</v>
          </cell>
          <cell r="T152">
            <v>1419256.9056219391</v>
          </cell>
          <cell r="U152">
            <v>347396.40368944127</v>
          </cell>
          <cell r="V152">
            <v>710802.20094090037</v>
          </cell>
          <cell r="W152">
            <v>695763.3425438382</v>
          </cell>
          <cell r="X152">
            <v>3173218.8527961187</v>
          </cell>
          <cell r="Y152">
            <v>1622912.7869732797</v>
          </cell>
          <cell r="Z152">
            <v>401179.511166938</v>
          </cell>
          <cell r="AA152">
            <v>903938.97706855938</v>
          </cell>
          <cell r="AB152">
            <v>757040.1218872678</v>
          </cell>
          <cell r="AC152">
            <v>3685071.3970960444</v>
          </cell>
          <cell r="AI152">
            <v>1622912.7869732797</v>
          </cell>
          <cell r="AJ152">
            <v>-16437.679464599969</v>
          </cell>
          <cell r="AK152">
            <v>-35793.10064719084</v>
          </cell>
          <cell r="AL152">
            <v>-526.22887109687417</v>
          </cell>
          <cell r="AM152">
            <v>-1245.6454227848553</v>
          </cell>
          <cell r="AN152">
            <v>1568910.1325676071</v>
          </cell>
          <cell r="AO152">
            <v>1572190.9649936443</v>
          </cell>
          <cell r="AP152">
            <v>1572191</v>
          </cell>
          <cell r="AQ152">
            <v>0</v>
          </cell>
          <cell r="AR152">
            <v>401179.511166938</v>
          </cell>
          <cell r="AS152">
            <v>-4063.348483824353</v>
          </cell>
          <cell r="AT152">
            <v>-8847.9545765175208</v>
          </cell>
          <cell r="AU152">
            <v>-130.08230815797342</v>
          </cell>
          <cell r="AV152">
            <v>-307.9200717446746</v>
          </cell>
          <cell r="AW152">
            <v>387830.2057266935</v>
          </cell>
          <cell r="AX152">
            <v>388678.7230093719</v>
          </cell>
          <cell r="AY152">
            <v>388679</v>
          </cell>
          <cell r="AZ152">
            <v>0</v>
          </cell>
          <cell r="BA152">
            <v>903938.97706855938</v>
          </cell>
          <cell r="BB152">
            <v>-9155.5499962032172</v>
          </cell>
          <cell r="BC152">
            <v>-19936.239978412581</v>
          </cell>
          <cell r="BD152">
            <v>-293.10187907902849</v>
          </cell>
          <cell r="BE152">
            <v>-693.80650537742929</v>
          </cell>
          <cell r="BF152">
            <v>873860.27870948717</v>
          </cell>
          <cell r="BG152">
            <v>875170.68430194538</v>
          </cell>
          <cell r="BH152">
            <v>875171</v>
          </cell>
          <cell r="BI152">
            <v>0</v>
          </cell>
          <cell r="BJ152">
            <v>757040.1218872678</v>
          </cell>
          <cell r="BK152">
            <v>-7667.6842805783408</v>
          </cell>
          <cell r="BL152">
            <v>-16696.407529826636</v>
          </cell>
          <cell r="BM152">
            <v>-245.46997960299888</v>
          </cell>
          <cell r="BN152">
            <v>-581.05621587470444</v>
          </cell>
          <cell r="BO152">
            <v>731849.50388138508</v>
          </cell>
          <cell r="BP152">
            <v>732861.74096396752</v>
          </cell>
          <cell r="BQ152">
            <v>732862</v>
          </cell>
          <cell r="BR152">
            <v>0</v>
          </cell>
          <cell r="BT152">
            <v>3568903</v>
          </cell>
          <cell r="BU152">
            <v>0</v>
          </cell>
          <cell r="BV152">
            <v>2762983.8000000003</v>
          </cell>
          <cell r="BW152">
            <v>805919.19999999972</v>
          </cell>
          <cell r="BX152">
            <v>3069982</v>
          </cell>
          <cell r="BY152">
            <v>498921</v>
          </cell>
          <cell r="BZ152">
            <v>498921</v>
          </cell>
          <cell r="CA152">
            <v>292750</v>
          </cell>
          <cell r="CB152">
            <v>33100</v>
          </cell>
          <cell r="CC152">
            <v>480069.19999999972</v>
          </cell>
          <cell r="CD152">
            <v>0</v>
          </cell>
          <cell r="CE152">
            <v>-13391.453204837744</v>
          </cell>
          <cell r="CF152">
            <v>3229662</v>
          </cell>
          <cell r="CG152" t="b">
            <v>1</v>
          </cell>
          <cell r="CH152" t="str">
            <v>WALTON COUNTY SCHOOL DISTRICT</v>
          </cell>
          <cell r="CI152">
            <v>0</v>
          </cell>
          <cell r="CJ152">
            <v>0</v>
          </cell>
        </row>
        <row r="153">
          <cell r="A153">
            <v>748</v>
          </cell>
          <cell r="B153" t="str">
            <v>WARE COUNTY SCHOOL DISTRICT</v>
          </cell>
          <cell r="C153">
            <v>1981</v>
          </cell>
          <cell r="D153">
            <v>0</v>
          </cell>
          <cell r="E153">
            <v>0</v>
          </cell>
          <cell r="F153">
            <v>44</v>
          </cell>
          <cell r="G153">
            <v>0</v>
          </cell>
          <cell r="H153">
            <v>2025</v>
          </cell>
          <cell r="I153">
            <v>6128</v>
          </cell>
          <cell r="J153">
            <v>0.33045039164490864</v>
          </cell>
          <cell r="K153">
            <v>0.95</v>
          </cell>
          <cell r="L153">
            <v>0.95</v>
          </cell>
          <cell r="M153">
            <v>0</v>
          </cell>
          <cell r="N153">
            <v>0</v>
          </cell>
          <cell r="O153">
            <v>2025</v>
          </cell>
          <cell r="P153">
            <v>2025</v>
          </cell>
          <cell r="Q153">
            <v>2025</v>
          </cell>
          <cell r="R153">
            <v>3462.8640000000005</v>
          </cell>
          <cell r="S153">
            <v>3830.4704000000015</v>
          </cell>
          <cell r="T153">
            <v>1177206.8070542645</v>
          </cell>
          <cell r="U153">
            <v>288150.01449099102</v>
          </cell>
          <cell r="V153">
            <v>842301.01970653771</v>
          </cell>
          <cell r="W153">
            <v>848288.74107077613</v>
          </cell>
          <cell r="X153">
            <v>3155946.5823225696</v>
          </cell>
          <cell r="Y153">
            <v>1172039.3700502452</v>
          </cell>
          <cell r="Z153">
            <v>289724.86095329875</v>
          </cell>
          <cell r="AA153">
            <v>800185.96872121084</v>
          </cell>
          <cell r="AB153">
            <v>805874.30401723727</v>
          </cell>
          <cell r="AC153">
            <v>3067824.5037419922</v>
          </cell>
          <cell r="AI153">
            <v>1172039.3700502452</v>
          </cell>
          <cell r="AJ153">
            <v>-4406.5775324207052</v>
          </cell>
          <cell r="AK153">
            <v>-1144.9712546393118</v>
          </cell>
          <cell r="AL153">
            <v>-194.83599311713138</v>
          </cell>
          <cell r="AM153">
            <v>0</v>
          </cell>
          <cell r="AN153">
            <v>1166292.985270068</v>
          </cell>
          <cell r="AO153">
            <v>1168731.883308206</v>
          </cell>
          <cell r="AP153">
            <v>1168732</v>
          </cell>
          <cell r="AQ153">
            <v>0</v>
          </cell>
          <cell r="AR153">
            <v>289724.86095329875</v>
          </cell>
          <cell r="AS153">
            <v>-1089.2936666502828</v>
          </cell>
          <cell r="AT153">
            <v>-283.03369837455</v>
          </cell>
          <cell r="AU153">
            <v>-48.162913684494072</v>
          </cell>
          <cell r="AV153">
            <v>0</v>
          </cell>
          <cell r="AW153">
            <v>288304.37067458942</v>
          </cell>
          <cell r="AX153">
            <v>288935.13959763071</v>
          </cell>
          <cell r="AY153">
            <v>288935</v>
          </cell>
          <cell r="AZ153">
            <v>0</v>
          </cell>
          <cell r="BA153">
            <v>800185.96872121084</v>
          </cell>
          <cell r="BB153">
            <v>-3008.5009101477726</v>
          </cell>
          <cell r="BC153">
            <v>-781.70576515038147</v>
          </cell>
          <cell r="BD153">
            <v>-133.02029938423257</v>
          </cell>
          <cell r="BE153">
            <v>0</v>
          </cell>
          <cell r="BF153">
            <v>796262.74174652842</v>
          </cell>
          <cell r="BG153">
            <v>797456.78520550299</v>
          </cell>
          <cell r="BH153">
            <v>797457</v>
          </cell>
          <cell r="BI153">
            <v>0</v>
          </cell>
          <cell r="BJ153">
            <v>805874.30401723727</v>
          </cell>
          <cell r="BK153">
            <v>-3029.8876409631985</v>
          </cell>
          <cell r="BL153">
            <v>-787.26272899232242</v>
          </cell>
          <cell r="BM153">
            <v>-133.96590964691259</v>
          </cell>
          <cell r="BN153">
            <v>0</v>
          </cell>
          <cell r="BO153">
            <v>801923.18773763487</v>
          </cell>
          <cell r="BP153">
            <v>803032.34526757197</v>
          </cell>
          <cell r="BQ153">
            <v>803032</v>
          </cell>
          <cell r="BR153">
            <v>0</v>
          </cell>
          <cell r="BT153">
            <v>3058156</v>
          </cell>
          <cell r="BU153">
            <v>0</v>
          </cell>
          <cell r="BV153">
            <v>2776945.9499999997</v>
          </cell>
          <cell r="BW153">
            <v>281210.05000000028</v>
          </cell>
          <cell r="BX153">
            <v>2923101</v>
          </cell>
          <cell r="BY153">
            <v>135055</v>
          </cell>
          <cell r="BZ153">
            <v>135055</v>
          </cell>
          <cell r="CA153">
            <v>79246</v>
          </cell>
          <cell r="CB153">
            <v>11550</v>
          </cell>
          <cell r="CC153">
            <v>190414.05000000028</v>
          </cell>
          <cell r="CD153">
            <v>0</v>
          </cell>
          <cell r="CE153">
            <v>-5311.5693323350879</v>
          </cell>
          <cell r="CF153">
            <v>2962048</v>
          </cell>
          <cell r="CG153" t="b">
            <v>1</v>
          </cell>
          <cell r="CH153" t="str">
            <v>WARE COUNTY SCHOOL DISTRICT</v>
          </cell>
          <cell r="CI153">
            <v>0</v>
          </cell>
          <cell r="CJ153">
            <v>0</v>
          </cell>
        </row>
        <row r="154">
          <cell r="A154">
            <v>749</v>
          </cell>
          <cell r="B154" t="str">
            <v>WARREN COUNTY SCHOOL DISTRICT</v>
          </cell>
          <cell r="C154">
            <v>326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326</v>
          </cell>
          <cell r="I154">
            <v>798</v>
          </cell>
          <cell r="J154">
            <v>0.40852130325814534</v>
          </cell>
          <cell r="K154">
            <v>0.95</v>
          </cell>
          <cell r="L154">
            <v>0.95</v>
          </cell>
          <cell r="M154">
            <v>0</v>
          </cell>
          <cell r="N154">
            <v>0</v>
          </cell>
          <cell r="O154">
            <v>326</v>
          </cell>
          <cell r="P154">
            <v>326</v>
          </cell>
          <cell r="Q154">
            <v>326</v>
          </cell>
          <cell r="R154">
            <v>669.05134999999996</v>
          </cell>
          <cell r="S154">
            <v>810.43110000000001</v>
          </cell>
          <cell r="T154">
            <v>185943.58977224282</v>
          </cell>
          <cell r="U154">
            <v>44835.809410773298</v>
          </cell>
          <cell r="V154">
            <v>141049.39029588699</v>
          </cell>
          <cell r="W154">
            <v>137792.37029336535</v>
          </cell>
          <cell r="X154">
            <v>509621.1597722685</v>
          </cell>
          <cell r="Y154">
            <v>188683.86895623713</v>
          </cell>
          <cell r="Z154">
            <v>46642.125763345874</v>
          </cell>
          <cell r="AA154">
            <v>146383.05528871808</v>
          </cell>
          <cell r="AB154">
            <v>143784.59309239106</v>
          </cell>
          <cell r="AC154">
            <v>525493.64310069219</v>
          </cell>
          <cell r="AI154">
            <v>188683.86895623713</v>
          </cell>
          <cell r="AJ154">
            <v>-3167.3811733013881</v>
          </cell>
          <cell r="AK154">
            <v>0</v>
          </cell>
          <cell r="AL154">
            <v>-25.371919469234815</v>
          </cell>
          <cell r="AM154">
            <v>0</v>
          </cell>
          <cell r="AN154">
            <v>185491.11586346652</v>
          </cell>
          <cell r="AO154">
            <v>185879.00632005421</v>
          </cell>
          <cell r="AP154">
            <v>185879</v>
          </cell>
          <cell r="AQ154">
            <v>0</v>
          </cell>
          <cell r="AR154">
            <v>46642.125763345874</v>
          </cell>
          <cell r="AS154">
            <v>-670.57712095351428</v>
          </cell>
          <cell r="AT154">
            <v>0</v>
          </cell>
          <cell r="AU154">
            <v>-6.2718676762771324</v>
          </cell>
          <cell r="AV154">
            <v>0</v>
          </cell>
          <cell r="AW154">
            <v>45965.276774716083</v>
          </cell>
          <cell r="AX154">
            <v>46065.842257163131</v>
          </cell>
          <cell r="AY154">
            <v>46066</v>
          </cell>
          <cell r="AZ154">
            <v>0</v>
          </cell>
          <cell r="BA154">
            <v>146383.05528871808</v>
          </cell>
          <cell r="BB154">
            <v>-2457.2897300476698</v>
          </cell>
          <cell r="BC154">
            <v>0</v>
          </cell>
          <cell r="BD154">
            <v>-19.68381881817</v>
          </cell>
          <cell r="BE154">
            <v>0</v>
          </cell>
          <cell r="BF154">
            <v>143906.08173985223</v>
          </cell>
          <cell r="BG154">
            <v>144121.87748992239</v>
          </cell>
          <cell r="BH154">
            <v>144122</v>
          </cell>
          <cell r="BI154">
            <v>0</v>
          </cell>
          <cell r="BJ154">
            <v>143784.59309239106</v>
          </cell>
          <cell r="BK154">
            <v>-2413.670101694117</v>
          </cell>
          <cell r="BL154">
            <v>0</v>
          </cell>
          <cell r="BM154">
            <v>-19.334409120596163</v>
          </cell>
          <cell r="BN154">
            <v>0</v>
          </cell>
          <cell r="BO154">
            <v>141351.58858157636</v>
          </cell>
          <cell r="BP154">
            <v>141547.09506055238</v>
          </cell>
          <cell r="BQ154">
            <v>141547</v>
          </cell>
          <cell r="BR154">
            <v>0</v>
          </cell>
          <cell r="BT154">
            <v>517614</v>
          </cell>
          <cell r="BU154">
            <v>0</v>
          </cell>
          <cell r="BV154">
            <v>422748.1</v>
          </cell>
          <cell r="BW154">
            <v>94865.900000000023</v>
          </cell>
          <cell r="BX154">
            <v>444998</v>
          </cell>
          <cell r="BY154">
            <v>72616</v>
          </cell>
          <cell r="BZ154">
            <v>72616</v>
          </cell>
          <cell r="CA154">
            <v>42609</v>
          </cell>
          <cell r="CB154">
            <v>3896</v>
          </cell>
          <cell r="CC154">
            <v>48360.900000000023</v>
          </cell>
          <cell r="CD154">
            <v>0</v>
          </cell>
          <cell r="CE154">
            <v>-1349.0195357124314</v>
          </cell>
          <cell r="CF154">
            <v>469760</v>
          </cell>
          <cell r="CG154" t="b">
            <v>1</v>
          </cell>
          <cell r="CH154" t="str">
            <v>WARREN COUNTY SCHOOL DISTRICT</v>
          </cell>
          <cell r="CI154">
            <v>0</v>
          </cell>
          <cell r="CJ154">
            <v>0</v>
          </cell>
        </row>
        <row r="155">
          <cell r="A155">
            <v>750</v>
          </cell>
          <cell r="B155" t="str">
            <v>WASHINGTON COUNTY SCHOOL DISTRICT</v>
          </cell>
          <cell r="C155">
            <v>1310</v>
          </cell>
          <cell r="D155">
            <v>0</v>
          </cell>
          <cell r="E155">
            <v>0</v>
          </cell>
          <cell r="F155">
            <v>16</v>
          </cell>
          <cell r="G155">
            <v>0</v>
          </cell>
          <cell r="H155">
            <v>1326</v>
          </cell>
          <cell r="I155">
            <v>3243</v>
          </cell>
          <cell r="J155">
            <v>0.40888066604995377</v>
          </cell>
          <cell r="K155">
            <v>0.95</v>
          </cell>
          <cell r="L155">
            <v>0.95</v>
          </cell>
          <cell r="M155">
            <v>0</v>
          </cell>
          <cell r="N155">
            <v>0</v>
          </cell>
          <cell r="O155">
            <v>1326</v>
          </cell>
          <cell r="P155">
            <v>1326</v>
          </cell>
          <cell r="Q155">
            <v>1326</v>
          </cell>
          <cell r="R155">
            <v>2723.625974999999</v>
          </cell>
          <cell r="S155">
            <v>3300.5113499999989</v>
          </cell>
          <cell r="T155">
            <v>609635.91218982649</v>
          </cell>
          <cell r="U155">
            <v>149223.22558709898</v>
          </cell>
          <cell r="V155">
            <v>365907.70755050593</v>
          </cell>
          <cell r="W155">
            <v>358168.90044167306</v>
          </cell>
          <cell r="X155">
            <v>1482935.7457691045</v>
          </cell>
          <cell r="Y155">
            <v>767468.74305512395</v>
          </cell>
          <cell r="Z155">
            <v>189716.1311723823</v>
          </cell>
          <cell r="AA155">
            <v>595907.4616383533</v>
          </cell>
          <cell r="AB155">
            <v>585568.20124075678</v>
          </cell>
          <cell r="AC155">
            <v>2138660.5371066164</v>
          </cell>
          <cell r="AI155">
            <v>767468.74305512395</v>
          </cell>
          <cell r="AJ155">
            <v>-1057.1194807921818</v>
          </cell>
          <cell r="AK155">
            <v>0</v>
          </cell>
          <cell r="AL155">
            <v>-103.10919152722869</v>
          </cell>
          <cell r="AM155">
            <v>-389.45457463735704</v>
          </cell>
          <cell r="AN155">
            <v>765919.05980816716</v>
          </cell>
          <cell r="AO155">
            <v>767520.71438032947</v>
          </cell>
          <cell r="AP155">
            <v>767521</v>
          </cell>
          <cell r="AQ155">
            <v>0</v>
          </cell>
          <cell r="AR155">
            <v>189716.1311723823</v>
          </cell>
          <cell r="AS155">
            <v>-261.31698508592604</v>
          </cell>
          <cell r="AT155">
            <v>0</v>
          </cell>
          <cell r="AU155">
            <v>-25.488304353592408</v>
          </cell>
          <cell r="AV155">
            <v>-96.272083829058687</v>
          </cell>
          <cell r="AW155">
            <v>189333.05379911372</v>
          </cell>
          <cell r="AX155">
            <v>189747.28756935298</v>
          </cell>
          <cell r="AY155">
            <v>189747</v>
          </cell>
          <cell r="AZ155">
            <v>0</v>
          </cell>
          <cell r="BA155">
            <v>595907.4616383533</v>
          </cell>
          <cell r="BB155">
            <v>-820.8091758104041</v>
          </cell>
          <cell r="BC155">
            <v>0</v>
          </cell>
          <cell r="BD155">
            <v>-80.059985700499638</v>
          </cell>
          <cell r="BE155">
            <v>-302.39522989788117</v>
          </cell>
          <cell r="BF155">
            <v>594704.19724694453</v>
          </cell>
          <cell r="BG155">
            <v>595595.99165037205</v>
          </cell>
          <cell r="BH155">
            <v>595596</v>
          </cell>
          <cell r="BI155">
            <v>0</v>
          </cell>
          <cell r="BJ155">
            <v>585568.20124075678</v>
          </cell>
          <cell r="BK155">
            <v>-806.56777030407284</v>
          </cell>
          <cell r="BL155">
            <v>0</v>
          </cell>
          <cell r="BM155">
            <v>-78.670909219883811</v>
          </cell>
          <cell r="BN155">
            <v>-297.14853770794059</v>
          </cell>
          <cell r="BO155">
            <v>584385.81402352487</v>
          </cell>
          <cell r="BP155">
            <v>585194.09084594878</v>
          </cell>
          <cell r="BQ155">
            <v>585194</v>
          </cell>
          <cell r="BR155">
            <v>0</v>
          </cell>
          <cell r="BT155">
            <v>2138058</v>
          </cell>
          <cell r="BU155">
            <v>0</v>
          </cell>
          <cell r="BV155">
            <v>1314082.75</v>
          </cell>
          <cell r="BW155">
            <v>823975.25</v>
          </cell>
          <cell r="BX155">
            <v>1383245</v>
          </cell>
          <cell r="BY155">
            <v>754813</v>
          </cell>
          <cell r="BZ155">
            <v>754813</v>
          </cell>
          <cell r="CA155">
            <v>442899</v>
          </cell>
          <cell r="CB155">
            <v>33841</v>
          </cell>
          <cell r="CC155">
            <v>347235.25</v>
          </cell>
          <cell r="CD155">
            <v>0</v>
          </cell>
          <cell r="CE155">
            <v>-9686.07151103453</v>
          </cell>
          <cell r="CF155">
            <v>1651632</v>
          </cell>
          <cell r="CG155" t="b">
            <v>1</v>
          </cell>
          <cell r="CH155" t="str">
            <v>WASHINGTON COUNTY SCHOOL DISTRICT</v>
          </cell>
          <cell r="CI155">
            <v>0</v>
          </cell>
          <cell r="CJ155">
            <v>0</v>
          </cell>
        </row>
        <row r="156">
          <cell r="A156">
            <v>751</v>
          </cell>
          <cell r="B156" t="str">
            <v>WAYNE COUNTY SCHOOL DISTRICT</v>
          </cell>
          <cell r="C156">
            <v>1452</v>
          </cell>
          <cell r="D156">
            <v>0</v>
          </cell>
          <cell r="E156">
            <v>0</v>
          </cell>
          <cell r="F156">
            <v>8</v>
          </cell>
          <cell r="G156">
            <v>0</v>
          </cell>
          <cell r="H156">
            <v>1460</v>
          </cell>
          <cell r="I156">
            <v>5346</v>
          </cell>
          <cell r="J156">
            <v>0.2731013842124953</v>
          </cell>
          <cell r="K156">
            <v>0.9</v>
          </cell>
          <cell r="L156">
            <v>0</v>
          </cell>
          <cell r="M156">
            <v>0.9</v>
          </cell>
          <cell r="N156">
            <v>0</v>
          </cell>
          <cell r="O156">
            <v>1460</v>
          </cell>
          <cell r="P156">
            <v>1460</v>
          </cell>
          <cell r="Q156">
            <v>1460</v>
          </cell>
          <cell r="R156">
            <v>2138.8194499999995</v>
          </cell>
          <cell r="S156">
            <v>2190.5456999999997</v>
          </cell>
          <cell r="T156">
            <v>922095.00793048565</v>
          </cell>
          <cell r="U156">
            <v>225705.1932634571</v>
          </cell>
          <cell r="V156">
            <v>522282.47655539686</v>
          </cell>
          <cell r="W156">
            <v>511236.40329981263</v>
          </cell>
          <cell r="X156">
            <v>2181319.0810491522</v>
          </cell>
          <cell r="Y156">
            <v>845025.91618437541</v>
          </cell>
          <cell r="Z156">
            <v>208888.04789719314</v>
          </cell>
          <cell r="AA156">
            <v>470054.2288998572</v>
          </cell>
          <cell r="AB156">
            <v>460112.76296983135</v>
          </cell>
          <cell r="AC156">
            <v>1984080.9559512571</v>
          </cell>
          <cell r="AI156">
            <v>845025.91618437541</v>
          </cell>
          <cell r="AJ156">
            <v>-6232.3706184563162</v>
          </cell>
          <cell r="AK156">
            <v>-17723.860820835464</v>
          </cell>
          <cell r="AL156">
            <v>-169.97278381269351</v>
          </cell>
          <cell r="AM156">
            <v>0</v>
          </cell>
          <cell r="AN156">
            <v>820899.71196127089</v>
          </cell>
          <cell r="AO156">
            <v>822616.33953452751</v>
          </cell>
          <cell r="AP156">
            <v>822616</v>
          </cell>
          <cell r="AQ156">
            <v>0</v>
          </cell>
          <cell r="AR156">
            <v>208888.04789719314</v>
          </cell>
          <cell r="AS156">
            <v>-1540.624621478602</v>
          </cell>
          <cell r="AT156">
            <v>-4381.2889251766583</v>
          </cell>
          <cell r="AU156">
            <v>-42.016797741074619</v>
          </cell>
          <cell r="AV156">
            <v>0</v>
          </cell>
          <cell r="AW156">
            <v>202924.11755279682</v>
          </cell>
          <cell r="AX156">
            <v>203368.08663584743</v>
          </cell>
          <cell r="AY156">
            <v>203368</v>
          </cell>
          <cell r="AZ156">
            <v>0</v>
          </cell>
          <cell r="BA156">
            <v>470054.2288998572</v>
          </cell>
          <cell r="BB156">
            <v>-3466.8193118912741</v>
          </cell>
          <cell r="BC156">
            <v>-9859.0771853302922</v>
          </cell>
          <cell r="BD156">
            <v>-94.549083405396104</v>
          </cell>
          <cell r="BE156">
            <v>0</v>
          </cell>
          <cell r="BF156">
            <v>456633.78331923025</v>
          </cell>
          <cell r="BG156">
            <v>457318.53290442767</v>
          </cell>
          <cell r="BH156">
            <v>457319</v>
          </cell>
          <cell r="BI156">
            <v>0</v>
          </cell>
          <cell r="BJ156">
            <v>460112.76296983135</v>
          </cell>
          <cell r="BK156">
            <v>-3393.4974184676421</v>
          </cell>
          <cell r="BL156">
            <v>-9650.5614994511252</v>
          </cell>
          <cell r="BM156">
            <v>-92.549406700880866</v>
          </cell>
          <cell r="BN156">
            <v>0</v>
          </cell>
          <cell r="BO156">
            <v>446976.1546452117</v>
          </cell>
          <cell r="BP156">
            <v>447594.37715730252</v>
          </cell>
          <cell r="BQ156">
            <v>447594</v>
          </cell>
          <cell r="BR156">
            <v>0</v>
          </cell>
          <cell r="BT156">
            <v>1930897</v>
          </cell>
          <cell r="BU156">
            <v>0</v>
          </cell>
          <cell r="BV156">
            <v>1675351.8</v>
          </cell>
          <cell r="BW156">
            <v>255545.19999999995</v>
          </cell>
          <cell r="BX156">
            <v>1861502</v>
          </cell>
          <cell r="BY156">
            <v>69395</v>
          </cell>
          <cell r="BZ156">
            <v>69395</v>
          </cell>
          <cell r="CA156">
            <v>40719</v>
          </cell>
          <cell r="CB156">
            <v>10495</v>
          </cell>
          <cell r="CC156">
            <v>204331.19999999995</v>
          </cell>
          <cell r="CD156">
            <v>0</v>
          </cell>
          <cell r="CE156">
            <v>-5699.7859956196799</v>
          </cell>
          <cell r="CF156">
            <v>1873983</v>
          </cell>
          <cell r="CG156" t="b">
            <v>1</v>
          </cell>
          <cell r="CH156" t="str">
            <v>WAYNE COUNTY SCHOOL DISTRICT</v>
          </cell>
          <cell r="CI156">
            <v>0</v>
          </cell>
          <cell r="CJ156">
            <v>0</v>
          </cell>
        </row>
        <row r="157">
          <cell r="A157">
            <v>752</v>
          </cell>
          <cell r="B157" t="str">
            <v>WEBSTER COUNTY SCHOOL DISTRICT</v>
          </cell>
          <cell r="C157">
            <v>129</v>
          </cell>
          <cell r="D157">
            <v>0</v>
          </cell>
          <cell r="E157">
            <v>0</v>
          </cell>
          <cell r="F157">
            <v>2</v>
          </cell>
          <cell r="G157">
            <v>0</v>
          </cell>
          <cell r="H157">
            <v>131</v>
          </cell>
          <cell r="I157">
            <v>387</v>
          </cell>
          <cell r="J157">
            <v>0.33850129198966411</v>
          </cell>
          <cell r="K157">
            <v>0.95</v>
          </cell>
          <cell r="L157">
            <v>0.95</v>
          </cell>
          <cell r="M157">
            <v>0</v>
          </cell>
          <cell r="N157">
            <v>0</v>
          </cell>
          <cell r="O157">
            <v>131</v>
          </cell>
          <cell r="P157">
            <v>131</v>
          </cell>
          <cell r="Q157">
            <v>131</v>
          </cell>
          <cell r="R157">
            <v>228.81537500000013</v>
          </cell>
          <cell r="S157">
            <v>255.92535000000015</v>
          </cell>
          <cell r="T157">
            <v>59928.645849448854</v>
          </cell>
          <cell r="U157">
            <v>14594.910035207229</v>
          </cell>
          <cell r="V157">
            <v>32176.431733456935</v>
          </cell>
          <cell r="W157">
            <v>31433.434677278241</v>
          </cell>
          <cell r="X157">
            <v>138133.42229539127</v>
          </cell>
          <cell r="Y157">
            <v>75820.818506954194</v>
          </cell>
          <cell r="Z157">
            <v>18742.694708583764</v>
          </cell>
          <cell r="AA157">
            <v>50062.964060282917</v>
          </cell>
          <cell r="AB157">
            <v>45405.614754638322</v>
          </cell>
          <cell r="AC157">
            <v>190032.09203045917</v>
          </cell>
          <cell r="AI157">
            <v>75820.818506954194</v>
          </cell>
          <cell r="AJ157">
            <v>0</v>
          </cell>
          <cell r="AK157">
            <v>-6295.975875793356</v>
          </cell>
          <cell r="AL157">
            <v>-12.304427111019894</v>
          </cell>
          <cell r="AM157">
            <v>0</v>
          </cell>
          <cell r="AN157">
            <v>69512.538204049823</v>
          </cell>
          <cell r="AO157">
            <v>69657.899614255497</v>
          </cell>
          <cell r="AP157">
            <v>69658</v>
          </cell>
          <cell r="AQ157">
            <v>0</v>
          </cell>
          <cell r="AR157">
            <v>18742.694708583764</v>
          </cell>
          <cell r="AS157">
            <v>0</v>
          </cell>
          <cell r="AT157">
            <v>-1556.3476635612949</v>
          </cell>
          <cell r="AU157">
            <v>-3.0416200384952998</v>
          </cell>
          <cell r="AV157">
            <v>0</v>
          </cell>
          <cell r="AW157">
            <v>17183.305424983973</v>
          </cell>
          <cell r="AX157">
            <v>17220.900051218206</v>
          </cell>
          <cell r="AY157">
            <v>17221</v>
          </cell>
          <cell r="AZ157">
            <v>0</v>
          </cell>
          <cell r="BA157">
            <v>50062.964060282917</v>
          </cell>
          <cell r="BB157">
            <v>0</v>
          </cell>
          <cell r="BC157">
            <v>-4157.1064544145174</v>
          </cell>
          <cell r="BD157">
            <v>-8.1243661618459218</v>
          </cell>
          <cell r="BE157">
            <v>0</v>
          </cell>
          <cell r="BF157">
            <v>45897.733239706555</v>
          </cell>
          <cell r="BG157">
            <v>45966.559627384093</v>
          </cell>
          <cell r="BH157">
            <v>45967</v>
          </cell>
          <cell r="BI157">
            <v>0</v>
          </cell>
          <cell r="BJ157">
            <v>45405.614754638322</v>
          </cell>
          <cell r="BK157">
            <v>0</v>
          </cell>
          <cell r="BL157">
            <v>-3770.3715252632073</v>
          </cell>
          <cell r="BM157">
            <v>-7.3685577151643944</v>
          </cell>
          <cell r="BN157">
            <v>0</v>
          </cell>
          <cell r="BO157">
            <v>41627.874671659949</v>
          </cell>
          <cell r="BP157">
            <v>41685.451097124846</v>
          </cell>
          <cell r="BQ157">
            <v>41685</v>
          </cell>
          <cell r="BR157">
            <v>0</v>
          </cell>
          <cell r="BT157">
            <v>174531</v>
          </cell>
          <cell r="BU157">
            <v>0</v>
          </cell>
          <cell r="BV157">
            <v>120453.34999999999</v>
          </cell>
          <cell r="BW157">
            <v>54077.650000000009</v>
          </cell>
          <cell r="BX157">
            <v>126793</v>
          </cell>
          <cell r="BY157">
            <v>47738</v>
          </cell>
          <cell r="BZ157">
            <v>47738</v>
          </cell>
          <cell r="CA157">
            <v>28011</v>
          </cell>
          <cell r="CB157">
            <v>2221</v>
          </cell>
          <cell r="CC157">
            <v>23845.650000000009</v>
          </cell>
          <cell r="CD157">
            <v>0</v>
          </cell>
          <cell r="CE157">
            <v>-665.17057564605159</v>
          </cell>
          <cell r="CF157">
            <v>143634</v>
          </cell>
          <cell r="CG157" t="b">
            <v>1</v>
          </cell>
          <cell r="CH157" t="str">
            <v>WEBSTER COUNTY SCHOOL DISTRICT</v>
          </cell>
          <cell r="CI157">
            <v>0</v>
          </cell>
          <cell r="CJ157">
            <v>0</v>
          </cell>
        </row>
        <row r="158">
          <cell r="A158">
            <v>753</v>
          </cell>
          <cell r="B158" t="str">
            <v>WHEELER COUNTY SCHOOL DISTRICT</v>
          </cell>
          <cell r="C158">
            <v>339</v>
          </cell>
          <cell r="D158">
            <v>0</v>
          </cell>
          <cell r="E158">
            <v>0</v>
          </cell>
          <cell r="F158">
            <v>7</v>
          </cell>
          <cell r="G158">
            <v>0</v>
          </cell>
          <cell r="H158">
            <v>346</v>
          </cell>
          <cell r="I158">
            <v>988</v>
          </cell>
          <cell r="J158">
            <v>0.35020242914979755</v>
          </cell>
          <cell r="K158">
            <v>0.95</v>
          </cell>
          <cell r="L158">
            <v>0.95</v>
          </cell>
          <cell r="M158">
            <v>0</v>
          </cell>
          <cell r="N158">
            <v>0</v>
          </cell>
          <cell r="O158">
            <v>346</v>
          </cell>
          <cell r="P158">
            <v>346</v>
          </cell>
          <cell r="Q158">
            <v>346</v>
          </cell>
          <cell r="R158">
            <v>621.73149999999998</v>
          </cell>
          <cell r="S158">
            <v>705.39339999999993</v>
          </cell>
          <cell r="T158">
            <v>207404.17500080753</v>
          </cell>
          <cell r="U158">
            <v>50766.183827258174</v>
          </cell>
          <cell r="V158">
            <v>137176.00909443374</v>
          </cell>
          <cell r="W158">
            <v>134274.48241479555</v>
          </cell>
          <cell r="X158">
            <v>529620.85033729498</v>
          </cell>
          <cell r="Y158">
            <v>200259.56643821488</v>
          </cell>
          <cell r="Z158">
            <v>49503.605871526612</v>
          </cell>
          <cell r="AA158">
            <v>136029.85262526953</v>
          </cell>
          <cell r="AB158">
            <v>127560.75829405576</v>
          </cell>
          <cell r="AC158">
            <v>513353.78322906682</v>
          </cell>
          <cell r="AI158">
            <v>200259.56643821488</v>
          </cell>
          <cell r="AJ158">
            <v>-1184.9678487468334</v>
          </cell>
          <cell r="AK158">
            <v>0</v>
          </cell>
          <cell r="AL158">
            <v>-31.412852676195481</v>
          </cell>
          <cell r="AM158">
            <v>0</v>
          </cell>
          <cell r="AN158">
            <v>199043.18573679184</v>
          </cell>
          <cell r="AO158">
            <v>199459.41565614249</v>
          </cell>
          <cell r="AP158">
            <v>199459</v>
          </cell>
          <cell r="AQ158">
            <v>0</v>
          </cell>
          <cell r="AR158">
            <v>49503.605871526612</v>
          </cell>
          <cell r="AS158">
            <v>-292.92074480193259</v>
          </cell>
          <cell r="AT158">
            <v>0</v>
          </cell>
          <cell r="AU158">
            <v>-7.7651695039621647</v>
          </cell>
          <cell r="AV158">
            <v>0</v>
          </cell>
          <cell r="AW158">
            <v>49202.919957220714</v>
          </cell>
          <cell r="AX158">
            <v>49310.568942074067</v>
          </cell>
          <cell r="AY158">
            <v>49311</v>
          </cell>
          <cell r="AZ158">
            <v>0</v>
          </cell>
          <cell r="BA158">
            <v>136029.85262526953</v>
          </cell>
          <cell r="BB158">
            <v>-804.910370563725</v>
          </cell>
          <cell r="BC158">
            <v>0</v>
          </cell>
          <cell r="BD158">
            <v>-21.337735800004989</v>
          </cell>
          <cell r="BE158">
            <v>0</v>
          </cell>
          <cell r="BF158">
            <v>135203.60451890581</v>
          </cell>
          <cell r="BG158">
            <v>135406.35038549185</v>
          </cell>
          <cell r="BH158">
            <v>135406</v>
          </cell>
          <cell r="BI158">
            <v>0</v>
          </cell>
          <cell r="BJ158">
            <v>127560.75829405576</v>
          </cell>
          <cell r="BK158">
            <v>-754.79738635535944</v>
          </cell>
          <cell r="BL158">
            <v>0</v>
          </cell>
          <cell r="BM158">
            <v>-20.009267865818682</v>
          </cell>
          <cell r="BN158">
            <v>0</v>
          </cell>
          <cell r="BO158">
            <v>126785.95163983459</v>
          </cell>
          <cell r="BP158">
            <v>126961.31206724446</v>
          </cell>
          <cell r="BQ158">
            <v>126961</v>
          </cell>
          <cell r="BR158">
            <v>0</v>
          </cell>
          <cell r="BT158">
            <v>511137</v>
          </cell>
          <cell r="BU158">
            <v>0</v>
          </cell>
          <cell r="BV158">
            <v>421543.5</v>
          </cell>
          <cell r="BW158">
            <v>89593.5</v>
          </cell>
          <cell r="BX158">
            <v>443730</v>
          </cell>
          <cell r="BY158">
            <v>67407</v>
          </cell>
          <cell r="BZ158">
            <v>67407</v>
          </cell>
          <cell r="CA158">
            <v>39552</v>
          </cell>
          <cell r="CB158">
            <v>3680</v>
          </cell>
          <cell r="CC158">
            <v>46361.5</v>
          </cell>
          <cell r="CD158">
            <v>0</v>
          </cell>
          <cell r="CE158">
            <v>-1293.2465939412184</v>
          </cell>
          <cell r="CF158">
            <v>466612</v>
          </cell>
          <cell r="CG158" t="b">
            <v>1</v>
          </cell>
          <cell r="CH158" t="str">
            <v>WHEELER COUNTY SCHOOL DISTRICT</v>
          </cell>
          <cell r="CI158">
            <v>0</v>
          </cell>
          <cell r="CJ158">
            <v>0</v>
          </cell>
        </row>
        <row r="159">
          <cell r="A159">
            <v>754</v>
          </cell>
          <cell r="B159" t="str">
            <v>WHITE COUNTY SCHOOL DISTRICT</v>
          </cell>
          <cell r="C159">
            <v>945</v>
          </cell>
          <cell r="D159">
            <v>0</v>
          </cell>
          <cell r="E159">
            <v>0</v>
          </cell>
          <cell r="F159">
            <v>16</v>
          </cell>
          <cell r="G159">
            <v>0</v>
          </cell>
          <cell r="H159">
            <v>961</v>
          </cell>
          <cell r="I159">
            <v>4537</v>
          </cell>
          <cell r="J159">
            <v>0.21181397399162441</v>
          </cell>
          <cell r="K159">
            <v>0.9</v>
          </cell>
          <cell r="L159">
            <v>0</v>
          </cell>
          <cell r="M159">
            <v>0.9</v>
          </cell>
          <cell r="N159">
            <v>0</v>
          </cell>
          <cell r="O159">
            <v>961</v>
          </cell>
          <cell r="P159">
            <v>961</v>
          </cell>
          <cell r="Q159">
            <v>961</v>
          </cell>
          <cell r="R159">
            <v>1151.6015499999999</v>
          </cell>
          <cell r="S159">
            <v>1096</v>
          </cell>
          <cell r="T159">
            <v>465915.20887775201</v>
          </cell>
          <cell r="U159">
            <v>114044.08586936483</v>
          </cell>
          <cell r="V159">
            <v>184544.73822896261</v>
          </cell>
          <cell r="W159">
            <v>180641.68808097721</v>
          </cell>
          <cell r="X159">
            <v>945145.72105705668</v>
          </cell>
          <cell r="Y159">
            <v>556212.2640090303</v>
          </cell>
          <cell r="Z159">
            <v>137494.11919808396</v>
          </cell>
          <cell r="AA159">
            <v>251961.15868269812</v>
          </cell>
          <cell r="AB159">
            <v>194449.48994339004</v>
          </cell>
          <cell r="AC159">
            <v>1140117.0318332026</v>
          </cell>
          <cell r="AI159">
            <v>556212.2640090303</v>
          </cell>
          <cell r="AJ159">
            <v>-23284.175995775131</v>
          </cell>
          <cell r="AK159">
            <v>0</v>
          </cell>
          <cell r="AL159">
            <v>-144.25112610516084</v>
          </cell>
          <cell r="AM159">
            <v>-165.3195340866211</v>
          </cell>
          <cell r="AN159">
            <v>532618.51735306333</v>
          </cell>
          <cell r="AO159">
            <v>533732.30460331205</v>
          </cell>
          <cell r="AP159">
            <v>533732</v>
          </cell>
          <cell r="AQ159">
            <v>0</v>
          </cell>
          <cell r="AR159">
            <v>137494.11919808396</v>
          </cell>
          <cell r="AS159">
            <v>-5755.7833168171474</v>
          </cell>
          <cell r="AT159">
            <v>0</v>
          </cell>
          <cell r="AU159">
            <v>-35.658475748457818</v>
          </cell>
          <cell r="AV159">
            <v>-40.866527396649687</v>
          </cell>
          <cell r="AW159">
            <v>131661.8108781217</v>
          </cell>
          <cell r="AX159">
            <v>131949.86817832474</v>
          </cell>
          <cell r="AY159">
            <v>131950</v>
          </cell>
          <cell r="AZ159">
            <v>0</v>
          </cell>
          <cell r="BA159">
            <v>251961.15868269812</v>
          </cell>
          <cell r="BB159">
            <v>-10547.60626919963</v>
          </cell>
          <cell r="BC159">
            <v>0</v>
          </cell>
          <cell r="BD159">
            <v>-65.344982889752032</v>
          </cell>
          <cell r="BE159">
            <v>-74.888858187191261</v>
          </cell>
          <cell r="BF159">
            <v>241273.31857242156</v>
          </cell>
          <cell r="BG159">
            <v>241635.12229971209</v>
          </cell>
          <cell r="BH159">
            <v>241635</v>
          </cell>
          <cell r="BI159">
            <v>0</v>
          </cell>
          <cell r="BJ159">
            <v>194449.48994339004</v>
          </cell>
          <cell r="BK159">
            <v>-8140.0509105946148</v>
          </cell>
          <cell r="BL159">
            <v>0</v>
          </cell>
          <cell r="BM159">
            <v>-50.429592639210064</v>
          </cell>
          <cell r="BN159">
            <v>-57.795020284379142</v>
          </cell>
          <cell r="BO159">
            <v>186201.21441987183</v>
          </cell>
          <cell r="BP159">
            <v>186458.75339893525</v>
          </cell>
          <cell r="BQ159">
            <v>186459</v>
          </cell>
          <cell r="BR159">
            <v>0</v>
          </cell>
          <cell r="BT159">
            <v>1093776</v>
          </cell>
          <cell r="BU159">
            <v>0</v>
          </cell>
          <cell r="BV159">
            <v>805223.70000000007</v>
          </cell>
          <cell r="BW159">
            <v>288552.29999999993</v>
          </cell>
          <cell r="BX159">
            <v>894693</v>
          </cell>
          <cell r="BY159">
            <v>199083</v>
          </cell>
          <cell r="BZ159">
            <v>199083</v>
          </cell>
          <cell r="CA159">
            <v>116815</v>
          </cell>
          <cell r="CB159">
            <v>11851</v>
          </cell>
          <cell r="CC159">
            <v>159886.29999999993</v>
          </cell>
          <cell r="CD159">
            <v>0</v>
          </cell>
          <cell r="CE159">
            <v>-4460.0026507525363</v>
          </cell>
          <cell r="CF159">
            <v>960650</v>
          </cell>
          <cell r="CG159" t="b">
            <v>1</v>
          </cell>
          <cell r="CH159" t="str">
            <v>WHITE COUNTY SCHOOL DISTRICT</v>
          </cell>
          <cell r="CI159">
            <v>0</v>
          </cell>
          <cell r="CJ159">
            <v>0</v>
          </cell>
        </row>
        <row r="160">
          <cell r="A160">
            <v>755</v>
          </cell>
          <cell r="B160" t="str">
            <v>WHITFIELD COUNTY SCHOOL DISTRICT</v>
          </cell>
          <cell r="C160">
            <v>2141</v>
          </cell>
          <cell r="D160">
            <v>24</v>
          </cell>
          <cell r="E160">
            <v>0</v>
          </cell>
          <cell r="F160">
            <v>79</v>
          </cell>
          <cell r="G160">
            <v>0</v>
          </cell>
          <cell r="H160">
            <v>2244</v>
          </cell>
          <cell r="I160">
            <v>13660</v>
          </cell>
          <cell r="J160">
            <v>0.16427525622254757</v>
          </cell>
          <cell r="K160">
            <v>0.9</v>
          </cell>
          <cell r="L160">
            <v>0</v>
          </cell>
          <cell r="M160">
            <v>0.9</v>
          </cell>
          <cell r="N160">
            <v>0</v>
          </cell>
          <cell r="O160">
            <v>2244</v>
          </cell>
          <cell r="P160">
            <v>2244</v>
          </cell>
          <cell r="Q160">
            <v>2244</v>
          </cell>
          <cell r="R160">
            <v>3020.5</v>
          </cell>
          <cell r="S160">
            <v>3020.5</v>
          </cell>
          <cell r="T160">
            <v>1870365.5284337525</v>
          </cell>
          <cell r="U160">
            <v>457817.48023547797</v>
          </cell>
          <cell r="V160">
            <v>1029451.6114484892</v>
          </cell>
          <cell r="W160">
            <v>1007695.7840936562</v>
          </cell>
          <cell r="X160">
            <v>4365330.4042113759</v>
          </cell>
          <cell r="Y160">
            <v>1683328.9755903773</v>
          </cell>
          <cell r="Z160">
            <v>412035.73221193015</v>
          </cell>
          <cell r="AA160">
            <v>926506.45030364033</v>
          </cell>
          <cell r="AB160">
            <v>906926.20568429062</v>
          </cell>
          <cell r="AC160">
            <v>3928797.3637902387</v>
          </cell>
          <cell r="AI160">
            <v>1683328.9755903773</v>
          </cell>
          <cell r="AJ160">
            <v>-14899.482686859581</v>
          </cell>
          <cell r="AK160">
            <v>0</v>
          </cell>
          <cell r="AL160">
            <v>-562.89851897948438</v>
          </cell>
          <cell r="AM160">
            <v>-276.48315401690724</v>
          </cell>
          <cell r="AN160">
            <v>1667590.1112305215</v>
          </cell>
          <cell r="AO160">
            <v>1671077.2986714684</v>
          </cell>
          <cell r="AP160">
            <v>1671077</v>
          </cell>
          <cell r="AQ160">
            <v>17872</v>
          </cell>
          <cell r="AR160">
            <v>412035.73221193015</v>
          </cell>
          <cell r="AS160">
            <v>-3647.0109809082628</v>
          </cell>
          <cell r="AT160">
            <v>0</v>
          </cell>
          <cell r="AU160">
            <v>-137.78311119927042</v>
          </cell>
          <cell r="AV160">
            <v>-67.675980430186485</v>
          </cell>
          <cell r="AW160">
            <v>408183.26213939243</v>
          </cell>
          <cell r="AX160">
            <v>409076.30901225359</v>
          </cell>
          <cell r="AY160">
            <v>409076</v>
          </cell>
          <cell r="AZ160">
            <v>4375</v>
          </cell>
          <cell r="BA160">
            <v>926506.45030364033</v>
          </cell>
          <cell r="BB160">
            <v>-8200.6945853951747</v>
          </cell>
          <cell r="BC160">
            <v>0</v>
          </cell>
          <cell r="BD160">
            <v>-309.82007454481538</v>
          </cell>
          <cell r="BE160">
            <v>-152.17668638248071</v>
          </cell>
          <cell r="BF160">
            <v>917843.75895731791</v>
          </cell>
          <cell r="BG160">
            <v>919220.12040095357</v>
          </cell>
          <cell r="BH160">
            <v>919220</v>
          </cell>
          <cell r="BI160">
            <v>9831</v>
          </cell>
          <cell r="BJ160">
            <v>906926.20568429062</v>
          </cell>
          <cell r="BK160">
            <v>-8027.3859095861817</v>
          </cell>
          <cell r="BL160">
            <v>0</v>
          </cell>
          <cell r="BM160">
            <v>-303.27251856656551</v>
          </cell>
          <cell r="BN160">
            <v>-148.96067343000257</v>
          </cell>
          <cell r="BO160">
            <v>898446.58658270782</v>
          </cell>
          <cell r="BP160">
            <v>899689.24774027558</v>
          </cell>
          <cell r="BQ160">
            <v>899689</v>
          </cell>
          <cell r="BR160">
            <v>9622</v>
          </cell>
          <cell r="BT160">
            <v>3899062</v>
          </cell>
          <cell r="BU160">
            <v>41700</v>
          </cell>
          <cell r="BV160">
            <v>2971556.1</v>
          </cell>
          <cell r="BW160">
            <v>927505.89999999991</v>
          </cell>
          <cell r="BX160">
            <v>3301729</v>
          </cell>
          <cell r="BY160">
            <v>597333</v>
          </cell>
          <cell r="BZ160">
            <v>597333</v>
          </cell>
          <cell r="CA160">
            <v>350495</v>
          </cell>
          <cell r="CB160">
            <v>38093</v>
          </cell>
          <cell r="CC160">
            <v>538917.89999999991</v>
          </cell>
          <cell r="CD160">
            <v>0</v>
          </cell>
          <cell r="CE160">
            <v>-15033.028236553046</v>
          </cell>
          <cell r="CF160">
            <v>3495441</v>
          </cell>
          <cell r="CG160" t="b">
            <v>1</v>
          </cell>
          <cell r="CH160" t="str">
            <v>WHITFIELD COUNTY SCHOOL DISTRICT</v>
          </cell>
          <cell r="CI160">
            <v>0</v>
          </cell>
          <cell r="CJ160">
            <v>0</v>
          </cell>
        </row>
        <row r="161">
          <cell r="A161">
            <v>756</v>
          </cell>
          <cell r="B161" t="str">
            <v>WILCOX COUNTY SCHOOL DISTRICT</v>
          </cell>
          <cell r="C161">
            <v>386</v>
          </cell>
          <cell r="D161">
            <v>0</v>
          </cell>
          <cell r="E161">
            <v>0</v>
          </cell>
          <cell r="F161">
            <v>6</v>
          </cell>
          <cell r="G161">
            <v>0</v>
          </cell>
          <cell r="H161">
            <v>392</v>
          </cell>
          <cell r="I161">
            <v>1191</v>
          </cell>
          <cell r="J161">
            <v>0.32913518052057095</v>
          </cell>
          <cell r="K161">
            <v>0.95</v>
          </cell>
          <cell r="L161">
            <v>0.95</v>
          </cell>
          <cell r="M161">
            <v>0</v>
          </cell>
          <cell r="N161">
            <v>0</v>
          </cell>
          <cell r="O161">
            <v>392</v>
          </cell>
          <cell r="P161">
            <v>392</v>
          </cell>
          <cell r="Q161">
            <v>392</v>
          </cell>
          <cell r="R161">
            <v>667.92987499999992</v>
          </cell>
          <cell r="S161">
            <v>737.41754999999989</v>
          </cell>
          <cell r="T161">
            <v>247728.12297938418</v>
          </cell>
          <cell r="U161">
            <v>59734.150350978191</v>
          </cell>
          <cell r="V161">
            <v>173830.38414229843</v>
          </cell>
          <cell r="W161">
            <v>169816.54308858438</v>
          </cell>
          <cell r="X161">
            <v>651109.2005612452</v>
          </cell>
          <cell r="Y161">
            <v>235341.71683041495</v>
          </cell>
          <cell r="Z161">
            <v>56747.442833429275</v>
          </cell>
          <cell r="AA161">
            <v>165138.86493518349</v>
          </cell>
          <cell r="AB161">
            <v>161325.71593415516</v>
          </cell>
          <cell r="AC161">
            <v>618553.74053318286</v>
          </cell>
          <cell r="AI161">
            <v>235341.71683041495</v>
          </cell>
          <cell r="AJ161">
            <v>-4242.8340348655738</v>
          </cell>
          <cell r="AK161">
            <v>0</v>
          </cell>
          <cell r="AL161">
            <v>-39.278769309500859</v>
          </cell>
          <cell r="AM161">
            <v>0</v>
          </cell>
          <cell r="AN161">
            <v>231059.60402623989</v>
          </cell>
          <cell r="AO161">
            <v>231542.78520118457</v>
          </cell>
          <cell r="AP161">
            <v>231543</v>
          </cell>
          <cell r="AQ161">
            <v>0</v>
          </cell>
          <cell r="AR161">
            <v>56747.442833429275</v>
          </cell>
          <cell r="AS161">
            <v>-1023.0654602505465</v>
          </cell>
          <cell r="AT161">
            <v>0</v>
          </cell>
          <cell r="AU161">
            <v>-9.4712053008627084</v>
          </cell>
          <cell r="AV161">
            <v>0</v>
          </cell>
          <cell r="AW161">
            <v>55714.906167877867</v>
          </cell>
          <cell r="AX161">
            <v>55836.802451581891</v>
          </cell>
          <cell r="AY161">
            <v>55837</v>
          </cell>
          <cell r="AZ161">
            <v>0</v>
          </cell>
          <cell r="BA161">
            <v>165138.86493518349</v>
          </cell>
          <cell r="BB161">
            <v>-2977.1891106367357</v>
          </cell>
          <cell r="BC161">
            <v>0</v>
          </cell>
          <cell r="BD161">
            <v>-27.561842699124906</v>
          </cell>
          <cell r="BE161">
            <v>0</v>
          </cell>
          <cell r="BF161">
            <v>162134.11398184762</v>
          </cell>
          <cell r="BG161">
            <v>162377.24375312391</v>
          </cell>
          <cell r="BH161">
            <v>162377</v>
          </cell>
          <cell r="BI161">
            <v>0</v>
          </cell>
          <cell r="BJ161">
            <v>161325.71593415516</v>
          </cell>
          <cell r="BK161">
            <v>-2908.4441444680956</v>
          </cell>
          <cell r="BL161">
            <v>0</v>
          </cell>
          <cell r="BM161">
            <v>-26.925424294554194</v>
          </cell>
          <cell r="BN161">
            <v>0</v>
          </cell>
          <cell r="BO161">
            <v>158390.3463653925</v>
          </cell>
          <cell r="BP161">
            <v>158609.41952355386</v>
          </cell>
          <cell r="BQ161">
            <v>158609</v>
          </cell>
          <cell r="BR161">
            <v>0</v>
          </cell>
          <cell r="BT161">
            <v>608366</v>
          </cell>
          <cell r="BU161">
            <v>0</v>
          </cell>
          <cell r="BV161">
            <v>513719.14999999997</v>
          </cell>
          <cell r="BW161">
            <v>94646.850000000035</v>
          </cell>
          <cell r="BX161">
            <v>540757</v>
          </cell>
          <cell r="BY161">
            <v>67609</v>
          </cell>
          <cell r="BZ161">
            <v>67609</v>
          </cell>
          <cell r="CA161">
            <v>39671</v>
          </cell>
          <cell r="CB161">
            <v>3887</v>
          </cell>
          <cell r="CC161">
            <v>51088.850000000035</v>
          </cell>
          <cell r="CD161">
            <v>0</v>
          </cell>
          <cell r="CE161">
            <v>-1425.1152626829125</v>
          </cell>
          <cell r="CF161">
            <v>563383</v>
          </cell>
          <cell r="CG161" t="b">
            <v>1</v>
          </cell>
          <cell r="CH161" t="str">
            <v>WILCOX COUNTY SCHOOL DISTRICT</v>
          </cell>
          <cell r="CI161">
            <v>0</v>
          </cell>
          <cell r="CJ161">
            <v>0</v>
          </cell>
        </row>
        <row r="162">
          <cell r="A162">
            <v>757</v>
          </cell>
          <cell r="B162" t="str">
            <v>WILKES COUNTY SCHOOL DISTRICT</v>
          </cell>
          <cell r="C162">
            <v>468</v>
          </cell>
          <cell r="D162">
            <v>0</v>
          </cell>
          <cell r="E162">
            <v>0</v>
          </cell>
          <cell r="F162">
            <v>5</v>
          </cell>
          <cell r="G162">
            <v>0</v>
          </cell>
          <cell r="H162">
            <v>473</v>
          </cell>
          <cell r="I162">
            <v>1577</v>
          </cell>
          <cell r="J162">
            <v>0.29993658845909954</v>
          </cell>
          <cell r="K162">
            <v>0.9</v>
          </cell>
          <cell r="L162">
            <v>0</v>
          </cell>
          <cell r="M162">
            <v>0.9</v>
          </cell>
          <cell r="N162">
            <v>0</v>
          </cell>
          <cell r="O162">
            <v>473</v>
          </cell>
          <cell r="P162">
            <v>473</v>
          </cell>
          <cell r="Q162">
            <v>473</v>
          </cell>
          <cell r="R162">
            <v>736.72152499999993</v>
          </cell>
          <cell r="S162">
            <v>773.13964999999985</v>
          </cell>
          <cell r="T162">
            <v>298676.93500142591</v>
          </cell>
          <cell r="U162">
            <v>73108.448433239886</v>
          </cell>
          <cell r="V162">
            <v>184783.48775589236</v>
          </cell>
          <cell r="W162">
            <v>180875.38814735142</v>
          </cell>
          <cell r="X162">
            <v>737444.25933790964</v>
          </cell>
          <cell r="Y162">
            <v>273765.24544877349</v>
          </cell>
          <cell r="Z162">
            <v>67674.004558474204</v>
          </cell>
          <cell r="AA162">
            <v>166305.13898030313</v>
          </cell>
          <cell r="AB162">
            <v>162787.84933261629</v>
          </cell>
          <cell r="AC162">
            <v>670532.23832016706</v>
          </cell>
          <cell r="AI162">
            <v>273765.24544877349</v>
          </cell>
          <cell r="AJ162">
            <v>-1277.2873038045423</v>
          </cell>
          <cell r="AK162">
            <v>0</v>
          </cell>
          <cell r="AL162">
            <v>-50.139745617773563</v>
          </cell>
          <cell r="AM162">
            <v>-125.10693268537578</v>
          </cell>
          <cell r="AN162">
            <v>272312.71146666579</v>
          </cell>
          <cell r="AO162">
            <v>272882.15923506016</v>
          </cell>
          <cell r="AP162">
            <v>272882</v>
          </cell>
          <cell r="AQ162">
            <v>0</v>
          </cell>
          <cell r="AR162">
            <v>67674.004558474204</v>
          </cell>
          <cell r="AS162">
            <v>-315.74185641589838</v>
          </cell>
          <cell r="AT162">
            <v>0</v>
          </cell>
          <cell r="AU162">
            <v>-12.394405169785758</v>
          </cell>
          <cell r="AV162">
            <v>-30.926084569164498</v>
          </cell>
          <cell r="AW162">
            <v>67314.942212319351</v>
          </cell>
          <cell r="AX162">
            <v>67462.217723628812</v>
          </cell>
          <cell r="AY162">
            <v>67462</v>
          </cell>
          <cell r="AZ162">
            <v>0</v>
          </cell>
          <cell r="BA162">
            <v>166305.13898030313</v>
          </cell>
          <cell r="BB162">
            <v>-775.91822230312516</v>
          </cell>
          <cell r="BC162">
            <v>0</v>
          </cell>
          <cell r="BD162">
            <v>-30.458568068901073</v>
          </cell>
          <cell r="BE162">
            <v>-75.999149539724968</v>
          </cell>
          <cell r="BF162">
            <v>165422.76304039138</v>
          </cell>
          <cell r="BG162">
            <v>165670.82433701894</v>
          </cell>
          <cell r="BH162">
            <v>165671</v>
          </cell>
          <cell r="BI162">
            <v>0</v>
          </cell>
          <cell r="BJ162">
            <v>162787.84933261629</v>
          </cell>
          <cell r="BK162">
            <v>-759.50785069649908</v>
          </cell>
          <cell r="BL162">
            <v>0</v>
          </cell>
          <cell r="BM162">
            <v>-29.814381083405696</v>
          </cell>
          <cell r="BN162">
            <v>-74.39179679315265</v>
          </cell>
          <cell r="BO162">
            <v>161924.13530404322</v>
          </cell>
          <cell r="BP162">
            <v>162148.09612310585</v>
          </cell>
          <cell r="BQ162">
            <v>162148</v>
          </cell>
          <cell r="BR162">
            <v>0</v>
          </cell>
          <cell r="BT162">
            <v>668163</v>
          </cell>
          <cell r="BU162">
            <v>0</v>
          </cell>
          <cell r="BV162">
            <v>570150</v>
          </cell>
          <cell r="BW162">
            <v>98013</v>
          </cell>
          <cell r="BX162">
            <v>633500</v>
          </cell>
          <cell r="BY162">
            <v>34663</v>
          </cell>
          <cell r="BZ162">
            <v>34663</v>
          </cell>
          <cell r="CA162">
            <v>20339</v>
          </cell>
          <cell r="CB162">
            <v>4025</v>
          </cell>
          <cell r="CC162">
            <v>73649</v>
          </cell>
          <cell r="CD162">
            <v>0</v>
          </cell>
          <cell r="CE162">
            <v>-2054.4270223607259</v>
          </cell>
          <cell r="CF162">
            <v>641745</v>
          </cell>
          <cell r="CG162" t="b">
            <v>1</v>
          </cell>
          <cell r="CH162" t="str">
            <v>WILKES COUNTY SCHOOL DISTRICT</v>
          </cell>
          <cell r="CI162">
            <v>0</v>
          </cell>
          <cell r="CJ162">
            <v>0</v>
          </cell>
        </row>
        <row r="163">
          <cell r="A163">
            <v>758</v>
          </cell>
          <cell r="B163" t="str">
            <v>WILKINSON COUNTY SCHOOL DISTRICT</v>
          </cell>
          <cell r="C163">
            <v>587</v>
          </cell>
          <cell r="D163">
            <v>0</v>
          </cell>
          <cell r="E163">
            <v>0</v>
          </cell>
          <cell r="F163">
            <v>10</v>
          </cell>
          <cell r="G163">
            <v>0</v>
          </cell>
          <cell r="H163">
            <v>597</v>
          </cell>
          <cell r="I163">
            <v>1547</v>
          </cell>
          <cell r="J163">
            <v>0.38590820943762122</v>
          </cell>
          <cell r="K163">
            <v>0.95</v>
          </cell>
          <cell r="L163">
            <v>0.95</v>
          </cell>
          <cell r="M163">
            <v>0</v>
          </cell>
          <cell r="N163">
            <v>0</v>
          </cell>
          <cell r="O163">
            <v>597</v>
          </cell>
          <cell r="P163">
            <v>597</v>
          </cell>
          <cell r="Q163">
            <v>597</v>
          </cell>
          <cell r="R163">
            <v>1157.0907750000006</v>
          </cell>
          <cell r="S163">
            <v>1361.2041500000007</v>
          </cell>
          <cell r="T163">
            <v>271321.47740316467</v>
          </cell>
          <cell r="U163">
            <v>66412.534464587996</v>
          </cell>
          <cell r="V163">
            <v>155492.28500946431</v>
          </cell>
          <cell r="W163">
            <v>151901.75915571023</v>
          </cell>
          <cell r="X163">
            <v>645128.05603292724</v>
          </cell>
          <cell r="Y163">
            <v>345534.56983703555</v>
          </cell>
          <cell r="Z163">
            <v>85415.181229194728</v>
          </cell>
          <cell r="AA163">
            <v>253162.15697179403</v>
          </cell>
          <cell r="AB163">
            <v>241501.32543460399</v>
          </cell>
          <cell r="AC163">
            <v>925613.23347262829</v>
          </cell>
          <cell r="AI163">
            <v>345534.56983703555</v>
          </cell>
          <cell r="AJ163">
            <v>-4851.4994204887989</v>
          </cell>
          <cell r="AK163">
            <v>0</v>
          </cell>
          <cell r="AL163">
            <v>-49.18591405877978</v>
          </cell>
          <cell r="AM163">
            <v>0</v>
          </cell>
          <cell r="AN163">
            <v>340633.88450248796</v>
          </cell>
          <cell r="AO163">
            <v>341346.20235325856</v>
          </cell>
          <cell r="AP163">
            <v>341346</v>
          </cell>
          <cell r="AQ163">
            <v>0</v>
          </cell>
          <cell r="AR163">
            <v>85415.181229194728</v>
          </cell>
          <cell r="AS163">
            <v>-1199.2771155425157</v>
          </cell>
          <cell r="AT163">
            <v>0</v>
          </cell>
          <cell r="AU163">
            <v>-12.158620670677596</v>
          </cell>
          <cell r="AV163">
            <v>0</v>
          </cell>
          <cell r="AW163">
            <v>84203.745492981529</v>
          </cell>
          <cell r="AX163">
            <v>84387.971301755693</v>
          </cell>
          <cell r="AY163">
            <v>84388</v>
          </cell>
          <cell r="AZ163">
            <v>0</v>
          </cell>
          <cell r="BA163">
            <v>253162.15697179403</v>
          </cell>
          <cell r="BB163">
            <v>-3554.5388654386052</v>
          </cell>
          <cell r="BC163">
            <v>0</v>
          </cell>
          <cell r="BD163">
            <v>-36.03695022938723</v>
          </cell>
          <cell r="BE163">
            <v>0</v>
          </cell>
          <cell r="BF163">
            <v>249571.58115612605</v>
          </cell>
          <cell r="BG163">
            <v>249945.82862295059</v>
          </cell>
          <cell r="BH163">
            <v>249946</v>
          </cell>
          <cell r="BI163">
            <v>0</v>
          </cell>
          <cell r="BJ163">
            <v>241501.32543460399</v>
          </cell>
          <cell r="BK163">
            <v>-3390.8142416715064</v>
          </cell>
          <cell r="BL163">
            <v>0</v>
          </cell>
          <cell r="BM163">
            <v>-34.377062311044817</v>
          </cell>
          <cell r="BN163">
            <v>0</v>
          </cell>
          <cell r="BO163">
            <v>238076.13413062145</v>
          </cell>
          <cell r="BP163">
            <v>238405.42244764126</v>
          </cell>
          <cell r="BQ163">
            <v>238405</v>
          </cell>
          <cell r="BR163">
            <v>0</v>
          </cell>
          <cell r="BT163">
            <v>914085</v>
          </cell>
          <cell r="BU163">
            <v>0</v>
          </cell>
          <cell r="BV163">
            <v>547222.79999999993</v>
          </cell>
          <cell r="BW163">
            <v>366862.20000000007</v>
          </cell>
          <cell r="BX163">
            <v>576024</v>
          </cell>
          <cell r="BY163">
            <v>338061</v>
          </cell>
          <cell r="BZ163">
            <v>338061</v>
          </cell>
          <cell r="CA163">
            <v>198363</v>
          </cell>
          <cell r="CB163">
            <v>15067</v>
          </cell>
          <cell r="CC163">
            <v>153432.20000000007</v>
          </cell>
          <cell r="CD163">
            <v>0</v>
          </cell>
          <cell r="CE163">
            <v>-4279.9665681849783</v>
          </cell>
          <cell r="CF163">
            <v>696375</v>
          </cell>
          <cell r="CG163" t="b">
            <v>1</v>
          </cell>
          <cell r="CH163" t="str">
            <v>WILKINSON COUNTY SCHOOL DISTRICT</v>
          </cell>
          <cell r="CI163">
            <v>0</v>
          </cell>
          <cell r="CJ163">
            <v>0</v>
          </cell>
        </row>
        <row r="164">
          <cell r="A164">
            <v>759</v>
          </cell>
          <cell r="B164" t="str">
            <v>WORTH COUNTY SCHOOL DISTRICT</v>
          </cell>
          <cell r="C164">
            <v>1127</v>
          </cell>
          <cell r="D164">
            <v>0</v>
          </cell>
          <cell r="E164">
            <v>0</v>
          </cell>
          <cell r="F164">
            <v>15</v>
          </cell>
          <cell r="G164">
            <v>0</v>
          </cell>
          <cell r="H164">
            <v>1142</v>
          </cell>
          <cell r="I164">
            <v>3359</v>
          </cell>
          <cell r="J164">
            <v>0.33998213754093481</v>
          </cell>
          <cell r="K164">
            <v>0.95</v>
          </cell>
          <cell r="L164">
            <v>0.95</v>
          </cell>
          <cell r="M164">
            <v>0</v>
          </cell>
          <cell r="N164">
            <v>0</v>
          </cell>
          <cell r="O164">
            <v>1142</v>
          </cell>
          <cell r="P164">
            <v>1142</v>
          </cell>
          <cell r="Q164">
            <v>1142</v>
          </cell>
          <cell r="R164">
            <v>2002.188875000001</v>
          </cell>
          <cell r="S164">
            <v>2243.7099500000013</v>
          </cell>
          <cell r="T164">
            <v>616577.85531155358</v>
          </cell>
          <cell r="U164">
            <v>150922.43510503118</v>
          </cell>
          <cell r="V164">
            <v>365723.12870894646</v>
          </cell>
          <cell r="W164">
            <v>357988.22537153371</v>
          </cell>
          <cell r="X164">
            <v>1491211.6444970651</v>
          </cell>
          <cell r="Y164">
            <v>660972.32622092881</v>
          </cell>
          <cell r="Z164">
            <v>163390.51417711962</v>
          </cell>
          <cell r="AA164">
            <v>438062.8255029773</v>
          </cell>
          <cell r="AB164">
            <v>398073.22569197952</v>
          </cell>
          <cell r="AC164">
            <v>1660498.8915930053</v>
          </cell>
          <cell r="AI164">
            <v>660972.32622092881</v>
          </cell>
          <cell r="AJ164">
            <v>-5441.9850220597655</v>
          </cell>
          <cell r="AK164">
            <v>-708.8959616988484</v>
          </cell>
          <cell r="AL164">
            <v>-106.79734022200469</v>
          </cell>
          <cell r="AM164">
            <v>0</v>
          </cell>
          <cell r="AN164">
            <v>654714.64789694815</v>
          </cell>
          <cell r="AO164">
            <v>656083.75693769765</v>
          </cell>
          <cell r="AP164">
            <v>656084</v>
          </cell>
          <cell r="AQ164">
            <v>0</v>
          </cell>
          <cell r="AR164">
            <v>163390.51417711962</v>
          </cell>
          <cell r="AS164">
            <v>-1345.2435081243109</v>
          </cell>
          <cell r="AT164">
            <v>-175.23710310580176</v>
          </cell>
          <cell r="AU164">
            <v>-26.400004416810642</v>
          </cell>
          <cell r="AV164">
            <v>0</v>
          </cell>
          <cell r="AW164">
            <v>161843.6335614727</v>
          </cell>
          <cell r="AX164">
            <v>162197.72439333831</v>
          </cell>
          <cell r="AY164">
            <v>162198</v>
          </cell>
          <cell r="AZ164">
            <v>0</v>
          </cell>
          <cell r="BA164">
            <v>438062.8255029773</v>
          </cell>
          <cell r="BB164">
            <v>-3606.703700801474</v>
          </cell>
          <cell r="BC164">
            <v>-469.82446261396143</v>
          </cell>
          <cell r="BD164">
            <v>-70.780489224622528</v>
          </cell>
          <cell r="BE164">
            <v>0</v>
          </cell>
          <cell r="BF164">
            <v>433915.51685033727</v>
          </cell>
          <cell r="BG164">
            <v>434566.19904037198</v>
          </cell>
          <cell r="BH164">
            <v>434566</v>
          </cell>
          <cell r="BI164">
            <v>0</v>
          </cell>
          <cell r="BJ164">
            <v>398073.22569197952</v>
          </cell>
          <cell r="BK164">
            <v>-3277.4572337763566</v>
          </cell>
          <cell r="BL164">
            <v>-426.93542673245929</v>
          </cell>
          <cell r="BM164">
            <v>-64.319125069219993</v>
          </cell>
          <cell r="BN164">
            <v>0</v>
          </cell>
          <cell r="BO164">
            <v>394304.51390640147</v>
          </cell>
          <cell r="BP164">
            <v>394849.88511822699</v>
          </cell>
          <cell r="BQ164">
            <v>394850</v>
          </cell>
          <cell r="BR164">
            <v>0</v>
          </cell>
          <cell r="BT164">
            <v>1647698</v>
          </cell>
          <cell r="BU164">
            <v>0</v>
          </cell>
          <cell r="BV164">
            <v>1240732.3</v>
          </cell>
          <cell r="BW164">
            <v>406965.69999999995</v>
          </cell>
          <cell r="BX164">
            <v>1306034</v>
          </cell>
          <cell r="BY164">
            <v>341664</v>
          </cell>
          <cell r="BZ164">
            <v>341664</v>
          </cell>
          <cell r="CA164">
            <v>200477</v>
          </cell>
          <cell r="CB164">
            <v>16714</v>
          </cell>
          <cell r="CC164">
            <v>189774.69999999995</v>
          </cell>
          <cell r="CD164">
            <v>0</v>
          </cell>
          <cell r="CE164">
            <v>-5293.7347668047069</v>
          </cell>
          <cell r="CF164">
            <v>1425213</v>
          </cell>
          <cell r="CG164" t="b">
            <v>1</v>
          </cell>
          <cell r="CH164" t="str">
            <v>WORTH COUNTY SCHOOL DISTRICT</v>
          </cell>
          <cell r="CI164">
            <v>0</v>
          </cell>
          <cell r="CJ164">
            <v>0</v>
          </cell>
        </row>
        <row r="165">
          <cell r="A165">
            <v>761</v>
          </cell>
          <cell r="B165" t="str">
            <v>ATLANTA CITY SCHOOL DISTRICT</v>
          </cell>
          <cell r="C165">
            <v>16219</v>
          </cell>
          <cell r="D165">
            <v>106</v>
          </cell>
          <cell r="E165">
            <v>0</v>
          </cell>
          <cell r="F165">
            <v>407</v>
          </cell>
          <cell r="G165">
            <v>0</v>
          </cell>
          <cell r="H165">
            <v>16732</v>
          </cell>
          <cell r="I165">
            <v>58504</v>
          </cell>
          <cell r="J165">
            <v>0.28599753862983729</v>
          </cell>
          <cell r="K165">
            <v>0.9</v>
          </cell>
          <cell r="L165">
            <v>0</v>
          </cell>
          <cell r="M165">
            <v>0.9</v>
          </cell>
          <cell r="N165">
            <v>0</v>
          </cell>
          <cell r="O165">
            <v>16732</v>
          </cell>
          <cell r="P165">
            <v>16732</v>
          </cell>
          <cell r="Q165">
            <v>16732</v>
          </cell>
          <cell r="R165">
            <v>36428</v>
          </cell>
          <cell r="S165">
            <v>45596.125</v>
          </cell>
          <cell r="T165">
            <v>10266624.149489749</v>
          </cell>
          <cell r="U165">
            <v>2513006.1088006124</v>
          </cell>
          <cell r="V165">
            <v>7995356.6689319583</v>
          </cell>
          <cell r="W165">
            <v>7826257.954282322</v>
          </cell>
          <cell r="X165">
            <v>28601244.88150464</v>
          </cell>
          <cell r="Y165">
            <v>9684228.5134225748</v>
          </cell>
          <cell r="Z165">
            <v>2393914.2585039977</v>
          </cell>
          <cell r="AA165">
            <v>7970153.4688741313</v>
          </cell>
          <cell r="AB165">
            <v>8089546.7606250523</v>
          </cell>
          <cell r="AC165">
            <v>28137843.001425758</v>
          </cell>
          <cell r="AI165">
            <v>9684228.5134225748</v>
          </cell>
          <cell r="AJ165">
            <v>-287041.50744445651</v>
          </cell>
          <cell r="AK165">
            <v>-304.45081114813075</v>
          </cell>
          <cell r="AL165">
            <v>-30879.486222245432</v>
          </cell>
          <cell r="AM165">
            <v>-1772.9508422116153</v>
          </cell>
          <cell r="AN165">
            <v>9364230.1181025133</v>
          </cell>
          <cell r="AO165">
            <v>9383812.163739549</v>
          </cell>
          <cell r="AP165">
            <v>9383812</v>
          </cell>
          <cell r="AQ165">
            <v>59448</v>
          </cell>
          <cell r="AR165">
            <v>2393914.2585039977</v>
          </cell>
          <cell r="AS165">
            <v>-70860.719405199765</v>
          </cell>
          <cell r="AT165">
            <v>0</v>
          </cell>
          <cell r="AU165">
            <v>-7633.3228052448612</v>
          </cell>
          <cell r="AV165">
            <v>-438.26849964500173</v>
          </cell>
          <cell r="AW165">
            <v>2314981.947793908</v>
          </cell>
          <cell r="AX165">
            <v>2320046.7987590646</v>
          </cell>
          <cell r="AY165">
            <v>2320047</v>
          </cell>
          <cell r="AZ165">
            <v>14698</v>
          </cell>
          <cell r="BA165">
            <v>7970153.4688741313</v>
          </cell>
          <cell r="BB165">
            <v>-236236.15067513098</v>
          </cell>
          <cell r="BC165">
            <v>-250.56406767050186</v>
          </cell>
          <cell r="BD165">
            <v>-25413.923668794068</v>
          </cell>
          <cell r="BE165">
            <v>-1459.1446583081699</v>
          </cell>
          <cell r="BF165">
            <v>7706793.6858042274</v>
          </cell>
          <cell r="BG165">
            <v>7718350.4824590804</v>
          </cell>
          <cell r="BH165">
            <v>7718350</v>
          </cell>
          <cell r="BI165">
            <v>48897</v>
          </cell>
          <cell r="BJ165">
            <v>8089546.7606250523</v>
          </cell>
          <cell r="BK165">
            <v>-239774.97985449614</v>
          </cell>
          <cell r="BL165">
            <v>-254.31752975256984</v>
          </cell>
          <cell r="BM165">
            <v>-25794.625497808232</v>
          </cell>
          <cell r="BN165">
            <v>-1481.0027171995746</v>
          </cell>
          <cell r="BO165">
            <v>7822241.8350257957</v>
          </cell>
          <cell r="BP165">
            <v>7833060.9490818242</v>
          </cell>
          <cell r="BQ165">
            <v>7833061</v>
          </cell>
          <cell r="BR165">
            <v>49624</v>
          </cell>
          <cell r="BT165">
            <v>27255270</v>
          </cell>
          <cell r="BU165">
            <v>172667</v>
          </cell>
          <cell r="BV165">
            <v>24879399.300000001</v>
          </cell>
          <cell r="BW165">
            <v>2375870.6999999993</v>
          </cell>
          <cell r="BX165">
            <v>27643777</v>
          </cell>
          <cell r="BY165">
            <v>0</v>
          </cell>
          <cell r="BZ165">
            <v>0</v>
          </cell>
          <cell r="CA165">
            <v>0</v>
          </cell>
          <cell r="CB165">
            <v>97579</v>
          </cell>
          <cell r="CC165">
            <v>2278291.6999999993</v>
          </cell>
          <cell r="CD165">
            <v>0</v>
          </cell>
          <cell r="CE165">
            <v>-63552.580935249011</v>
          </cell>
          <cell r="CF165">
            <v>27094138</v>
          </cell>
          <cell r="CG165" t="b">
            <v>1</v>
          </cell>
          <cell r="CH165" t="str">
            <v>ATLANTA CITY SCHOOL DISTRICT</v>
          </cell>
          <cell r="CI165">
            <v>0</v>
          </cell>
          <cell r="CJ165">
            <v>0</v>
          </cell>
        </row>
        <row r="166">
          <cell r="A166">
            <v>763</v>
          </cell>
          <cell r="B166" t="str">
            <v>BREMEN CITY SCHOOL DISTRICT</v>
          </cell>
          <cell r="C166">
            <v>160</v>
          </cell>
          <cell r="D166">
            <v>0</v>
          </cell>
          <cell r="E166">
            <v>0</v>
          </cell>
          <cell r="F166">
            <v>6</v>
          </cell>
          <cell r="G166">
            <v>0</v>
          </cell>
          <cell r="H166">
            <v>166</v>
          </cell>
          <cell r="I166">
            <v>1294</v>
          </cell>
          <cell r="J166">
            <v>0.12828438948995363</v>
          </cell>
          <cell r="K166">
            <v>0.85</v>
          </cell>
          <cell r="L166">
            <v>0</v>
          </cell>
          <cell r="M166">
            <v>0</v>
          </cell>
          <cell r="N166">
            <v>0.85</v>
          </cell>
          <cell r="O166">
            <v>166</v>
          </cell>
          <cell r="P166">
            <v>0</v>
          </cell>
          <cell r="Q166">
            <v>166</v>
          </cell>
          <cell r="R166">
            <v>166</v>
          </cell>
          <cell r="S166">
            <v>166</v>
          </cell>
          <cell r="T166">
            <v>130060.36226144417</v>
          </cell>
          <cell r="U166">
            <v>30824.574522093149</v>
          </cell>
          <cell r="V166">
            <v>60573.861196383354</v>
          </cell>
          <cell r="W166">
            <v>57468.154828608582</v>
          </cell>
          <cell r="X166">
            <v>278926.95280852925</v>
          </cell>
          <cell r="Y166">
            <v>110551.30792222754</v>
          </cell>
          <cell r="Z166">
            <v>26200.888343779177</v>
          </cell>
          <cell r="AA166">
            <v>51487.782016925848</v>
          </cell>
          <cell r="AB166">
            <v>48847.931604317295</v>
          </cell>
          <cell r="AC166">
            <v>237087.90988724984</v>
          </cell>
          <cell r="AI166">
            <v>110551.30792222754</v>
          </cell>
          <cell r="AJ166">
            <v>-1730.7645094861532</v>
          </cell>
          <cell r="AK166">
            <v>0</v>
          </cell>
          <cell r="AL166">
            <v>-47.339463687654913</v>
          </cell>
          <cell r="AM166">
            <v>0</v>
          </cell>
          <cell r="AN166">
            <v>108773.20394905373</v>
          </cell>
          <cell r="AO166">
            <v>109000.66545063508</v>
          </cell>
          <cell r="AP166">
            <v>109001</v>
          </cell>
          <cell r="AQ166">
            <v>0</v>
          </cell>
          <cell r="AR166">
            <v>26200.888343779177</v>
          </cell>
          <cell r="AS166">
            <v>-410.19476399432835</v>
          </cell>
          <cell r="AT166">
            <v>0</v>
          </cell>
          <cell r="AU166">
            <v>-11.21955068326471</v>
          </cell>
          <cell r="AV166">
            <v>0</v>
          </cell>
          <cell r="AW166">
            <v>25779.474029101584</v>
          </cell>
          <cell r="AX166">
            <v>25835.875848580974</v>
          </cell>
          <cell r="AY166">
            <v>25836</v>
          </cell>
          <cell r="AZ166">
            <v>0</v>
          </cell>
          <cell r="BA166">
            <v>51487.782016925848</v>
          </cell>
          <cell r="BB166">
            <v>-806.08024872709325</v>
          </cell>
          <cell r="BC166">
            <v>0</v>
          </cell>
          <cell r="BD166">
            <v>-22.047717326536361</v>
          </cell>
          <cell r="BE166">
            <v>0</v>
          </cell>
          <cell r="BF166">
            <v>50659.654050872217</v>
          </cell>
          <cell r="BG166">
            <v>50735.621222738977</v>
          </cell>
          <cell r="BH166">
            <v>50736</v>
          </cell>
          <cell r="BI166">
            <v>0</v>
          </cell>
          <cell r="BJ166">
            <v>48847.931604317295</v>
          </cell>
          <cell r="BK166">
            <v>-764.75138984367311</v>
          </cell>
          <cell r="BL166">
            <v>0</v>
          </cell>
          <cell r="BM166">
            <v>-20.917300101292508</v>
          </cell>
          <cell r="BN166">
            <v>0</v>
          </cell>
          <cell r="BO166">
            <v>48062.262914372332</v>
          </cell>
          <cell r="BP166">
            <v>48128.738883183862</v>
          </cell>
          <cell r="BQ166">
            <v>48129</v>
          </cell>
          <cell r="BR166">
            <v>0</v>
          </cell>
          <cell r="BT166">
            <v>233702</v>
          </cell>
          <cell r="BU166">
            <v>0</v>
          </cell>
          <cell r="BV166">
            <v>234274.44999999998</v>
          </cell>
          <cell r="BW166">
            <v>0</v>
          </cell>
          <cell r="BX166">
            <v>275617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572.44999999998254</v>
          </cell>
          <cell r="CE166">
            <v>0</v>
          </cell>
          <cell r="CF166">
            <v>234274</v>
          </cell>
          <cell r="CG166" t="b">
            <v>0</v>
          </cell>
          <cell r="CH166" t="str">
            <v>BREMEN CITY SCHOOL DISTRICT</v>
          </cell>
          <cell r="CI166">
            <v>0</v>
          </cell>
          <cell r="CJ166">
            <v>0</v>
          </cell>
        </row>
        <row r="167">
          <cell r="A167">
            <v>764</v>
          </cell>
          <cell r="B167" t="str">
            <v>BUFORD CITY SCHOOL DISTRICT</v>
          </cell>
          <cell r="C167">
            <v>359</v>
          </cell>
          <cell r="D167">
            <v>0</v>
          </cell>
          <cell r="E167">
            <v>0</v>
          </cell>
          <cell r="F167">
            <v>8</v>
          </cell>
          <cell r="G167">
            <v>0</v>
          </cell>
          <cell r="H167">
            <v>367</v>
          </cell>
          <cell r="I167">
            <v>2669</v>
          </cell>
          <cell r="J167">
            <v>0.13750468340202324</v>
          </cell>
          <cell r="K167">
            <v>0.85</v>
          </cell>
          <cell r="L167">
            <v>0</v>
          </cell>
          <cell r="M167">
            <v>0</v>
          </cell>
          <cell r="N167">
            <v>0.85</v>
          </cell>
          <cell r="O167">
            <v>367</v>
          </cell>
          <cell r="P167">
            <v>0</v>
          </cell>
          <cell r="Q167">
            <v>367</v>
          </cell>
          <cell r="R167">
            <v>367</v>
          </cell>
          <cell r="S167">
            <v>367</v>
          </cell>
          <cell r="T167">
            <v>277250.02875743172</v>
          </cell>
          <cell r="U167">
            <v>67863.691685567188</v>
          </cell>
          <cell r="V167">
            <v>122830.09865125877</v>
          </cell>
          <cell r="W167">
            <v>118606.90553197391</v>
          </cell>
          <cell r="X167">
            <v>586550.72462623159</v>
          </cell>
          <cell r="Y167">
            <v>235662.52444381695</v>
          </cell>
          <cell r="Z167">
            <v>57684.137932732105</v>
          </cell>
          <cell r="AA167">
            <v>104405.58385356996</v>
          </cell>
          <cell r="AB167">
            <v>100815.86970217782</v>
          </cell>
          <cell r="AC167">
            <v>498568.11593229685</v>
          </cell>
          <cell r="AI167">
            <v>235662.52444381695</v>
          </cell>
          <cell r="AJ167">
            <v>-2971.5730003404519</v>
          </cell>
          <cell r="AK167">
            <v>0</v>
          </cell>
          <cell r="AL167">
            <v>-94.146958702230236</v>
          </cell>
          <cell r="AM167">
            <v>0</v>
          </cell>
          <cell r="AN167">
            <v>232596.80448477427</v>
          </cell>
          <cell r="AO167">
            <v>233083.20018233883</v>
          </cell>
          <cell r="AP167">
            <v>233083</v>
          </cell>
          <cell r="AQ167">
            <v>0</v>
          </cell>
          <cell r="AR167">
            <v>57684.137932732105</v>
          </cell>
          <cell r="AS167">
            <v>-727.36480793189003</v>
          </cell>
          <cell r="AT167">
            <v>0</v>
          </cell>
          <cell r="AU167">
            <v>-23.044759299527097</v>
          </cell>
          <cell r="AV167">
            <v>0</v>
          </cell>
          <cell r="AW167">
            <v>56933.72836550069</v>
          </cell>
          <cell r="AX167">
            <v>57058.291258674333</v>
          </cell>
          <cell r="AY167">
            <v>57058</v>
          </cell>
          <cell r="AZ167">
            <v>0</v>
          </cell>
          <cell r="BA167">
            <v>104405.58385356996</v>
          </cell>
          <cell r="BB167">
            <v>-1316.4961836688392</v>
          </cell>
          <cell r="BC167">
            <v>0</v>
          </cell>
          <cell r="BD167">
            <v>-41.709933365700145</v>
          </cell>
          <cell r="BE167">
            <v>0</v>
          </cell>
          <cell r="BF167">
            <v>103047.37773653542</v>
          </cell>
          <cell r="BG167">
            <v>103201.90342372368</v>
          </cell>
          <cell r="BH167">
            <v>103202</v>
          </cell>
          <cell r="BI167">
            <v>0</v>
          </cell>
          <cell r="BJ167">
            <v>100815.86970217782</v>
          </cell>
          <cell r="BK167">
            <v>-1271.2318902628676</v>
          </cell>
          <cell r="BL167">
            <v>0</v>
          </cell>
          <cell r="BM167">
            <v>-40.275845910507421</v>
          </cell>
          <cell r="BN167">
            <v>0</v>
          </cell>
          <cell r="BO167">
            <v>99504.36196600445</v>
          </cell>
          <cell r="BP167">
            <v>99641.988629036277</v>
          </cell>
          <cell r="BQ167">
            <v>99642</v>
          </cell>
          <cell r="BR167">
            <v>0</v>
          </cell>
          <cell r="BT167">
            <v>492985</v>
          </cell>
          <cell r="BU167">
            <v>0</v>
          </cell>
          <cell r="BV167">
            <v>491632.35</v>
          </cell>
          <cell r="BW167">
            <v>1352.6500000000233</v>
          </cell>
          <cell r="BX167">
            <v>578391</v>
          </cell>
          <cell r="BY167">
            <v>0</v>
          </cell>
          <cell r="BZ167">
            <v>0</v>
          </cell>
          <cell r="CA167">
            <v>0</v>
          </cell>
          <cell r="CB167">
            <v>56</v>
          </cell>
          <cell r="CC167">
            <v>1296.6500000000233</v>
          </cell>
          <cell r="CD167">
            <v>0</v>
          </cell>
          <cell r="CE167">
            <v>-36.169843426850093</v>
          </cell>
          <cell r="CF167">
            <v>492893</v>
          </cell>
          <cell r="CG167" t="b">
            <v>1</v>
          </cell>
          <cell r="CH167" t="str">
            <v>BUFORD CITY SCHOOL DISTRICT</v>
          </cell>
          <cell r="CI167">
            <v>0</v>
          </cell>
          <cell r="CJ167">
            <v>0</v>
          </cell>
        </row>
        <row r="168">
          <cell r="A168">
            <v>765</v>
          </cell>
          <cell r="B168" t="str">
            <v>CALHOUN CITY SCHOOL DISTRICT</v>
          </cell>
          <cell r="C168">
            <v>904</v>
          </cell>
          <cell r="D168">
            <v>0</v>
          </cell>
          <cell r="E168">
            <v>0</v>
          </cell>
          <cell r="F168">
            <v>30</v>
          </cell>
          <cell r="G168">
            <v>0</v>
          </cell>
          <cell r="H168">
            <v>934</v>
          </cell>
          <cell r="I168">
            <v>3020</v>
          </cell>
          <cell r="J168">
            <v>0.30927152317880796</v>
          </cell>
          <cell r="K168">
            <v>0.95</v>
          </cell>
          <cell r="L168">
            <v>0.95</v>
          </cell>
          <cell r="M168">
            <v>0</v>
          </cell>
          <cell r="N168">
            <v>0</v>
          </cell>
          <cell r="O168">
            <v>934</v>
          </cell>
          <cell r="P168">
            <v>934</v>
          </cell>
          <cell r="Q168">
            <v>934</v>
          </cell>
          <cell r="R168">
            <v>1498.6975000000002</v>
          </cell>
          <cell r="S168">
            <v>1599.9110000000007</v>
          </cell>
          <cell r="T168">
            <v>425842.38950723066</v>
          </cell>
          <cell r="U168">
            <v>102698.85207810091</v>
          </cell>
          <cell r="V168">
            <v>228178.92911473656</v>
          </cell>
          <cell r="W168">
            <v>222909.97095248094</v>
          </cell>
          <cell r="X168">
            <v>979630.14165254903</v>
          </cell>
          <cell r="Y168">
            <v>540585.07240836055</v>
          </cell>
          <cell r="Z168">
            <v>133631.12105203996</v>
          </cell>
          <cell r="AA168">
            <v>327902.96141479054</v>
          </cell>
          <cell r="AB168">
            <v>283852.07838030957</v>
          </cell>
          <cell r="AC168">
            <v>1285971.2332555004</v>
          </cell>
          <cell r="AI168">
            <v>540585.07240836055</v>
          </cell>
          <cell r="AJ168">
            <v>-5394.5576190333795</v>
          </cell>
          <cell r="AK168">
            <v>0</v>
          </cell>
          <cell r="AL168">
            <v>-96.01904360537489</v>
          </cell>
          <cell r="AM168">
            <v>0</v>
          </cell>
          <cell r="AN168">
            <v>535094.49574572174</v>
          </cell>
          <cell r="AO168">
            <v>536213.46064765879</v>
          </cell>
          <cell r="AP168">
            <v>536213</v>
          </cell>
          <cell r="AQ168">
            <v>0</v>
          </cell>
          <cell r="AR168">
            <v>133631.12105203996</v>
          </cell>
          <cell r="AS168">
            <v>-1333.5195864725938</v>
          </cell>
          <cell r="AT168">
            <v>0</v>
          </cell>
          <cell r="AU168">
            <v>-23.735639576888385</v>
          </cell>
          <cell r="AV168">
            <v>0</v>
          </cell>
          <cell r="AW168">
            <v>132273.86582599048</v>
          </cell>
          <cell r="AX168">
            <v>132563.26221529371</v>
          </cell>
          <cell r="AY168">
            <v>132563</v>
          </cell>
          <cell r="AZ168">
            <v>0</v>
          </cell>
          <cell r="BA168">
            <v>327902.96141479054</v>
          </cell>
          <cell r="BB168">
            <v>-3272.1795496926666</v>
          </cell>
          <cell r="BC168">
            <v>0</v>
          </cell>
          <cell r="BD168">
            <v>-58.242319955580399</v>
          </cell>
          <cell r="BE168">
            <v>0</v>
          </cell>
          <cell r="BF168">
            <v>324572.53954514227</v>
          </cell>
          <cell r="BG168">
            <v>325059.255421056</v>
          </cell>
          <cell r="BH168">
            <v>325059</v>
          </cell>
          <cell r="BI168">
            <v>0</v>
          </cell>
          <cell r="BJ168">
            <v>283852.07838030957</v>
          </cell>
          <cell r="BK168">
            <v>-2832.590965346229</v>
          </cell>
          <cell r="BL168">
            <v>0</v>
          </cell>
          <cell r="BM168">
            <v>-50.417975786957214</v>
          </cell>
          <cell r="BN168">
            <v>0</v>
          </cell>
          <cell r="BO168">
            <v>280969.06943917635</v>
          </cell>
          <cell r="BP168">
            <v>281357.6839147436</v>
          </cell>
          <cell r="BQ168">
            <v>281358</v>
          </cell>
          <cell r="BR168">
            <v>0</v>
          </cell>
          <cell r="BT168">
            <v>1275193</v>
          </cell>
          <cell r="BU168">
            <v>0</v>
          </cell>
          <cell r="BV168">
            <v>827517.45</v>
          </cell>
          <cell r="BW168">
            <v>447675.55000000005</v>
          </cell>
          <cell r="BX168">
            <v>871071</v>
          </cell>
          <cell r="BY168">
            <v>404122</v>
          </cell>
          <cell r="BZ168">
            <v>404122</v>
          </cell>
          <cell r="CA168">
            <v>237125</v>
          </cell>
          <cell r="CB168">
            <v>18386</v>
          </cell>
          <cell r="CC168">
            <v>192164.55000000005</v>
          </cell>
          <cell r="CD168">
            <v>0</v>
          </cell>
          <cell r="CE168">
            <v>-5360.3992485952131</v>
          </cell>
          <cell r="CF168">
            <v>1014322</v>
          </cell>
          <cell r="CG168" t="b">
            <v>1</v>
          </cell>
          <cell r="CH168" t="str">
            <v>CALHOUN CITY SCHOOL DISTRICT</v>
          </cell>
          <cell r="CI168">
            <v>0</v>
          </cell>
          <cell r="CJ168">
            <v>0</v>
          </cell>
        </row>
        <row r="169">
          <cell r="A169">
            <v>766</v>
          </cell>
          <cell r="B169" t="str">
            <v>CARROLLTON CITY SCHOOL DISTRICT</v>
          </cell>
          <cell r="C169">
            <v>907</v>
          </cell>
          <cell r="D169">
            <v>0</v>
          </cell>
          <cell r="E169">
            <v>0</v>
          </cell>
          <cell r="F169">
            <v>18</v>
          </cell>
          <cell r="G169">
            <v>0</v>
          </cell>
          <cell r="H169">
            <v>925</v>
          </cell>
          <cell r="I169">
            <v>3405</v>
          </cell>
          <cell r="J169">
            <v>0.27165932452276065</v>
          </cell>
          <cell r="K169">
            <v>0.9</v>
          </cell>
          <cell r="L169">
            <v>0</v>
          </cell>
          <cell r="M169">
            <v>0.9</v>
          </cell>
          <cell r="N169">
            <v>0</v>
          </cell>
          <cell r="O169">
            <v>925</v>
          </cell>
          <cell r="P169">
            <v>925</v>
          </cell>
          <cell r="Q169">
            <v>925</v>
          </cell>
          <cell r="R169">
            <v>1349.9916250000001</v>
          </cell>
          <cell r="S169">
            <v>1380.48225</v>
          </cell>
          <cell r="T169">
            <v>556168.84435789636</v>
          </cell>
          <cell r="U169">
            <v>136135.85956250608</v>
          </cell>
          <cell r="V169">
            <v>297712.86167468934</v>
          </cell>
          <cell r="W169">
            <v>291416.34929526353</v>
          </cell>
          <cell r="X169">
            <v>1281433.9148903554</v>
          </cell>
          <cell r="Y169">
            <v>535376.00854147016</v>
          </cell>
          <cell r="Z169">
            <v>132343.45500335866</v>
          </cell>
          <cell r="AA169">
            <v>295367.31176415883</v>
          </cell>
          <cell r="AB169">
            <v>262274.71436573716</v>
          </cell>
          <cell r="AC169">
            <v>1225361.4896747246</v>
          </cell>
          <cell r="AI169">
            <v>535376.00854147016</v>
          </cell>
          <cell r="AJ169">
            <v>-1669.5032703999266</v>
          </cell>
          <cell r="AK169">
            <v>0</v>
          </cell>
          <cell r="AL169">
            <v>-108.25988194579514</v>
          </cell>
          <cell r="AM169">
            <v>-221.61896245119331</v>
          </cell>
          <cell r="AN169">
            <v>533376.62642667326</v>
          </cell>
          <cell r="AO169">
            <v>534491.99899961159</v>
          </cell>
          <cell r="AP169">
            <v>534492</v>
          </cell>
          <cell r="AQ169">
            <v>0</v>
          </cell>
          <cell r="AR169">
            <v>132343.45500335866</v>
          </cell>
          <cell r="AS169">
            <v>-412.69654862955667</v>
          </cell>
          <cell r="AT169">
            <v>0</v>
          </cell>
          <cell r="AU169">
            <v>-26.761540648776478</v>
          </cell>
          <cell r="AV169">
            <v>-54.783588948922144</v>
          </cell>
          <cell r="AW169">
            <v>131849.21332513139</v>
          </cell>
          <cell r="AX169">
            <v>132137.68063521184</v>
          </cell>
          <cell r="AY169">
            <v>132138</v>
          </cell>
          <cell r="AZ169">
            <v>0</v>
          </cell>
          <cell r="BA169">
            <v>295367.31176415883</v>
          </cell>
          <cell r="BB169">
            <v>-921.06610137966459</v>
          </cell>
          <cell r="BC169">
            <v>0</v>
          </cell>
          <cell r="BD169">
            <v>-59.727051253843797</v>
          </cell>
          <cell r="BE169">
            <v>-122.26733385663206</v>
          </cell>
          <cell r="BF169">
            <v>294264.25127766869</v>
          </cell>
          <cell r="BG169">
            <v>294705.51806817233</v>
          </cell>
          <cell r="BH169">
            <v>294706</v>
          </cell>
          <cell r="BI169">
            <v>0</v>
          </cell>
          <cell r="BJ169">
            <v>262274.71436573716</v>
          </cell>
          <cell r="BK169">
            <v>-817.87096618261626</v>
          </cell>
          <cell r="BL169">
            <v>0</v>
          </cell>
          <cell r="BM169">
            <v>-53.035304461915317</v>
          </cell>
          <cell r="BN169">
            <v>-108.56864922518358</v>
          </cell>
          <cell r="BO169">
            <v>261295.23944586745</v>
          </cell>
          <cell r="BP169">
            <v>261656.64261614581</v>
          </cell>
          <cell r="BQ169">
            <v>261657</v>
          </cell>
          <cell r="BR169">
            <v>0</v>
          </cell>
          <cell r="BT169">
            <v>1222993</v>
          </cell>
          <cell r="BU169">
            <v>0</v>
          </cell>
          <cell r="BV169">
            <v>1090224</v>
          </cell>
          <cell r="BW169">
            <v>132769</v>
          </cell>
          <cell r="BX169">
            <v>1211360</v>
          </cell>
          <cell r="BY169">
            <v>11633</v>
          </cell>
          <cell r="BZ169">
            <v>11633</v>
          </cell>
          <cell r="CA169">
            <v>6826</v>
          </cell>
          <cell r="CB169">
            <v>5453</v>
          </cell>
          <cell r="CC169">
            <v>120490</v>
          </cell>
          <cell r="CD169">
            <v>0</v>
          </cell>
          <cell r="CE169">
            <v>-3361.0491917642307</v>
          </cell>
          <cell r="CF169">
            <v>1207353</v>
          </cell>
          <cell r="CG169" t="b">
            <v>1</v>
          </cell>
          <cell r="CH169" t="str">
            <v>CARROLLTON CITY SCHOOL DISTRICT</v>
          </cell>
          <cell r="CI169">
            <v>0</v>
          </cell>
          <cell r="CJ169">
            <v>0</v>
          </cell>
        </row>
        <row r="170">
          <cell r="A170">
            <v>767</v>
          </cell>
          <cell r="B170" t="str">
            <v>CARTERSVILLE CITY SCHOOL DISTRICT</v>
          </cell>
          <cell r="C170">
            <v>689</v>
          </cell>
          <cell r="D170">
            <v>0</v>
          </cell>
          <cell r="E170">
            <v>0</v>
          </cell>
          <cell r="F170">
            <v>26</v>
          </cell>
          <cell r="G170">
            <v>0</v>
          </cell>
          <cell r="H170">
            <v>715</v>
          </cell>
          <cell r="I170">
            <v>3534</v>
          </cell>
          <cell r="J170">
            <v>0.20232031692133559</v>
          </cell>
          <cell r="K170">
            <v>0.9</v>
          </cell>
          <cell r="L170">
            <v>0</v>
          </cell>
          <cell r="M170">
            <v>0.9</v>
          </cell>
          <cell r="N170">
            <v>0</v>
          </cell>
          <cell r="O170">
            <v>715</v>
          </cell>
          <cell r="P170">
            <v>715</v>
          </cell>
          <cell r="Q170">
            <v>715</v>
          </cell>
          <cell r="R170">
            <v>838.30209999999988</v>
          </cell>
          <cell r="S170">
            <v>797.20139999999992</v>
          </cell>
          <cell r="T170">
            <v>510353.18510410428</v>
          </cell>
          <cell r="U170">
            <v>124921.36199182908</v>
          </cell>
          <cell r="V170">
            <v>252596.7033242381</v>
          </cell>
          <cell r="W170">
            <v>247254.3803203326</v>
          </cell>
          <cell r="X170">
            <v>1135125.630740504</v>
          </cell>
          <cell r="Y170">
            <v>459317.86659369385</v>
          </cell>
          <cell r="Z170">
            <v>112429.22579264618</v>
          </cell>
          <cell r="AA170">
            <v>227337.03299181428</v>
          </cell>
          <cell r="AB170">
            <v>222528.94228829935</v>
          </cell>
          <cell r="AC170">
            <v>1021613.0676664537</v>
          </cell>
          <cell r="AI170">
            <v>459317.86659369385</v>
          </cell>
          <cell r="AJ170">
            <v>-4352.9213155240323</v>
          </cell>
          <cell r="AK170">
            <v>0</v>
          </cell>
          <cell r="AL170">
            <v>-124.71167218954584</v>
          </cell>
          <cell r="AM170">
            <v>0</v>
          </cell>
          <cell r="AN170">
            <v>454840.23360598029</v>
          </cell>
          <cell r="AO170">
            <v>455791.37450060801</v>
          </cell>
          <cell r="AP170">
            <v>455791</v>
          </cell>
          <cell r="AQ170">
            <v>0</v>
          </cell>
          <cell r="AR170">
            <v>112429.22579264618</v>
          </cell>
          <cell r="AS170">
            <v>-1065.4834245182681</v>
          </cell>
          <cell r="AT170">
            <v>0</v>
          </cell>
          <cell r="AU170">
            <v>-30.526216747366178</v>
          </cell>
          <cell r="AV170">
            <v>0</v>
          </cell>
          <cell r="AW170">
            <v>111333.21615138055</v>
          </cell>
          <cell r="AX170">
            <v>111576.79738008761</v>
          </cell>
          <cell r="AY170">
            <v>111577</v>
          </cell>
          <cell r="AZ170">
            <v>0</v>
          </cell>
          <cell r="BA170">
            <v>227337.03299181428</v>
          </cell>
          <cell r="BB170">
            <v>-2154.4561809815841</v>
          </cell>
          <cell r="BC170">
            <v>0</v>
          </cell>
          <cell r="BD170">
            <v>-61.725405426256842</v>
          </cell>
          <cell r="BE170">
            <v>0</v>
          </cell>
          <cell r="BF170">
            <v>225120.85140540643</v>
          </cell>
          <cell r="BG170">
            <v>225458.43354507783</v>
          </cell>
          <cell r="BH170">
            <v>225458</v>
          </cell>
          <cell r="BI170">
            <v>0</v>
          </cell>
          <cell r="BJ170">
            <v>222528.94228829935</v>
          </cell>
          <cell r="BK170">
            <v>-2108.8902624042939</v>
          </cell>
          <cell r="BL170">
            <v>0</v>
          </cell>
          <cell r="BM170">
            <v>-60.419936871068295</v>
          </cell>
          <cell r="BN170">
            <v>0</v>
          </cell>
          <cell r="BO170">
            <v>220359.632089024</v>
          </cell>
          <cell r="BP170">
            <v>220664.41632392714</v>
          </cell>
          <cell r="BQ170">
            <v>220664</v>
          </cell>
          <cell r="BR170">
            <v>0</v>
          </cell>
          <cell r="BT170">
            <v>1013490</v>
          </cell>
          <cell r="BU170">
            <v>0</v>
          </cell>
          <cell r="BV170">
            <v>791652.6</v>
          </cell>
          <cell r="BW170">
            <v>221837.40000000002</v>
          </cell>
          <cell r="BX170">
            <v>879614</v>
          </cell>
          <cell r="BY170">
            <v>133876</v>
          </cell>
          <cell r="BZ170">
            <v>133876</v>
          </cell>
          <cell r="CA170">
            <v>78554</v>
          </cell>
          <cell r="CB170">
            <v>9111</v>
          </cell>
          <cell r="CC170">
            <v>134172.40000000002</v>
          </cell>
          <cell r="CD170">
            <v>0</v>
          </cell>
          <cell r="CE170">
            <v>-3742.7175415143761</v>
          </cell>
          <cell r="CF170">
            <v>922082</v>
          </cell>
          <cell r="CG170" t="b">
            <v>1</v>
          </cell>
          <cell r="CH170" t="str">
            <v>CARTERSVILLE CITY SCHOOL DISTRICT</v>
          </cell>
          <cell r="CI170">
            <v>0</v>
          </cell>
          <cell r="CJ170">
            <v>0</v>
          </cell>
        </row>
        <row r="171">
          <cell r="A171">
            <v>769</v>
          </cell>
          <cell r="B171" t="str">
            <v>CHICKAMAUGA CITY SCHOOL DISTRICT</v>
          </cell>
          <cell r="C171">
            <v>140</v>
          </cell>
          <cell r="D171">
            <v>0</v>
          </cell>
          <cell r="E171">
            <v>0</v>
          </cell>
          <cell r="F171">
            <v>6</v>
          </cell>
          <cell r="G171">
            <v>0</v>
          </cell>
          <cell r="H171">
            <v>146</v>
          </cell>
          <cell r="I171">
            <v>626</v>
          </cell>
          <cell r="J171">
            <v>0.23322683706070288</v>
          </cell>
          <cell r="K171">
            <v>0.9</v>
          </cell>
          <cell r="L171">
            <v>0</v>
          </cell>
          <cell r="M171">
            <v>0.9</v>
          </cell>
          <cell r="N171">
            <v>0</v>
          </cell>
          <cell r="O171">
            <v>146</v>
          </cell>
          <cell r="P171">
            <v>146</v>
          </cell>
          <cell r="Q171">
            <v>146</v>
          </cell>
          <cell r="R171">
            <v>188.04544999999999</v>
          </cell>
          <cell r="S171">
            <v>181.6217</v>
          </cell>
          <cell r="T171">
            <v>94180.393751523239</v>
          </cell>
          <cell r="U171">
            <v>23052.943341515776</v>
          </cell>
          <cell r="V171">
            <v>48269.328580240886</v>
          </cell>
          <cell r="W171">
            <v>47248.45086860154</v>
          </cell>
          <cell r="X171">
            <v>212751.11654188143</v>
          </cell>
          <cell r="Y171">
            <v>84762.354376370917</v>
          </cell>
          <cell r="Z171">
            <v>20888.804789719314</v>
          </cell>
          <cell r="AA171">
            <v>43442.395722216796</v>
          </cell>
          <cell r="AB171">
            <v>42523.605781741389</v>
          </cell>
          <cell r="AC171">
            <v>191617.16067004841</v>
          </cell>
          <cell r="AI171">
            <v>84762.354376370917</v>
          </cell>
          <cell r="AJ171">
            <v>0</v>
          </cell>
          <cell r="AK171">
            <v>0</v>
          </cell>
          <cell r="AL171">
            <v>-19.964468318280822</v>
          </cell>
          <cell r="AM171">
            <v>0</v>
          </cell>
          <cell r="AN171">
            <v>84742.389908052632</v>
          </cell>
          <cell r="AO171">
            <v>84919.599280915325</v>
          </cell>
          <cell r="AP171">
            <v>84920</v>
          </cell>
          <cell r="AQ171">
            <v>0</v>
          </cell>
          <cell r="AR171">
            <v>20888.804789719314</v>
          </cell>
          <cell r="AS171">
            <v>0</v>
          </cell>
          <cell r="AT171">
            <v>0</v>
          </cell>
          <cell r="AU171">
            <v>-4.9200365480569985</v>
          </cell>
          <cell r="AV171">
            <v>0</v>
          </cell>
          <cell r="AW171">
            <v>20883.884753171256</v>
          </cell>
          <cell r="AX171">
            <v>20929.575720199795</v>
          </cell>
          <cell r="AY171">
            <v>20930</v>
          </cell>
          <cell r="AZ171">
            <v>0</v>
          </cell>
          <cell r="BA171">
            <v>43442.395722216796</v>
          </cell>
          <cell r="BB171">
            <v>0</v>
          </cell>
          <cell r="BC171">
            <v>0</v>
          </cell>
          <cell r="BD171">
            <v>-10.232187855652494</v>
          </cell>
          <cell r="BE171">
            <v>0</v>
          </cell>
          <cell r="BF171">
            <v>43432.163534361142</v>
          </cell>
          <cell r="BG171">
            <v>43497.29265325419</v>
          </cell>
          <cell r="BH171">
            <v>43497</v>
          </cell>
          <cell r="BI171">
            <v>0</v>
          </cell>
          <cell r="BJ171">
            <v>42523.605781741389</v>
          </cell>
          <cell r="BK171">
            <v>0</v>
          </cell>
          <cell r="BL171">
            <v>0</v>
          </cell>
          <cell r="BM171">
            <v>-10.015781022775636</v>
          </cell>
          <cell r="BN171">
            <v>0</v>
          </cell>
          <cell r="BO171">
            <v>42513.590000718614</v>
          </cell>
          <cell r="BP171">
            <v>42572.391478459875</v>
          </cell>
          <cell r="BQ171">
            <v>42572</v>
          </cell>
          <cell r="BR171">
            <v>0</v>
          </cell>
          <cell r="BT171">
            <v>191919</v>
          </cell>
          <cell r="BU171">
            <v>0</v>
          </cell>
          <cell r="BV171">
            <v>108076.5</v>
          </cell>
          <cell r="BW171">
            <v>83842.5</v>
          </cell>
          <cell r="BX171">
            <v>120085</v>
          </cell>
          <cell r="BY171">
            <v>71834</v>
          </cell>
          <cell r="BZ171">
            <v>71834</v>
          </cell>
          <cell r="CA171">
            <v>42150</v>
          </cell>
          <cell r="CB171">
            <v>3443</v>
          </cell>
          <cell r="CC171">
            <v>38249.5</v>
          </cell>
          <cell r="CD171">
            <v>0</v>
          </cell>
          <cell r="CE171">
            <v>-1066.9636572361685</v>
          </cell>
          <cell r="CF171">
            <v>145259</v>
          </cell>
          <cell r="CG171" t="b">
            <v>1</v>
          </cell>
          <cell r="CH171" t="str">
            <v>CHICKAMAUGA CITY SCHOOL DISTRICT</v>
          </cell>
          <cell r="CI171">
            <v>0</v>
          </cell>
          <cell r="CJ171">
            <v>0</v>
          </cell>
        </row>
        <row r="172">
          <cell r="A172">
            <v>771</v>
          </cell>
          <cell r="B172" t="str">
            <v>COMMERCE CITY SCHOOL DISTRICT</v>
          </cell>
          <cell r="C172">
            <v>253</v>
          </cell>
          <cell r="D172">
            <v>0</v>
          </cell>
          <cell r="E172">
            <v>0</v>
          </cell>
          <cell r="F172">
            <v>7</v>
          </cell>
          <cell r="G172">
            <v>0</v>
          </cell>
          <cell r="H172">
            <v>260</v>
          </cell>
          <cell r="I172">
            <v>1330</v>
          </cell>
          <cell r="J172">
            <v>0.19548872180451127</v>
          </cell>
          <cell r="K172">
            <v>0.9</v>
          </cell>
          <cell r="L172">
            <v>0</v>
          </cell>
          <cell r="M172">
            <v>0.9</v>
          </cell>
          <cell r="N172">
            <v>0</v>
          </cell>
          <cell r="O172">
            <v>260</v>
          </cell>
          <cell r="P172">
            <v>260</v>
          </cell>
          <cell r="Q172">
            <v>260</v>
          </cell>
          <cell r="R172">
            <v>299.58949999999999</v>
          </cell>
          <cell r="S172">
            <v>286.39299999999997</v>
          </cell>
          <cell r="T172">
            <v>180015.77801774556</v>
          </cell>
          <cell r="U172">
            <v>44063.24252763969</v>
          </cell>
          <cell r="V172">
            <v>87501.215092123093</v>
          </cell>
          <cell r="W172">
            <v>85650.598088399624</v>
          </cell>
          <cell r="X172">
            <v>397230.83372590796</v>
          </cell>
          <cell r="Y172">
            <v>162014.20021597101</v>
          </cell>
          <cell r="Z172">
            <v>39656.918274875723</v>
          </cell>
          <cell r="AA172">
            <v>78751.093582910791</v>
          </cell>
          <cell r="AB172">
            <v>77085.538279559667</v>
          </cell>
          <cell r="AC172">
            <v>357507.75035331724</v>
          </cell>
          <cell r="AI172">
            <v>162014.20021597101</v>
          </cell>
          <cell r="AJ172">
            <v>-2826.2186134896251</v>
          </cell>
          <cell r="AK172">
            <v>0</v>
          </cell>
          <cell r="AL172">
            <v>-45.526538849391628</v>
          </cell>
          <cell r="AM172">
            <v>0</v>
          </cell>
          <cell r="AN172">
            <v>159142.45506363199</v>
          </cell>
          <cell r="AO172">
            <v>159475.24641738369</v>
          </cell>
          <cell r="AP172">
            <v>159475</v>
          </cell>
          <cell r="AQ172">
            <v>0</v>
          </cell>
          <cell r="AR172">
            <v>39656.918274875723</v>
          </cell>
          <cell r="AS172">
            <v>-691.78578441077991</v>
          </cell>
          <cell r="AT172">
            <v>0</v>
          </cell>
          <cell r="AU172">
            <v>-11.143728315675764</v>
          </cell>
          <cell r="AV172">
            <v>0</v>
          </cell>
          <cell r="AW172">
            <v>38953.988762149267</v>
          </cell>
          <cell r="AX172">
            <v>39039.214544478447</v>
          </cell>
          <cell r="AY172">
            <v>39039</v>
          </cell>
          <cell r="AZ172">
            <v>0</v>
          </cell>
          <cell r="BA172">
            <v>78751.093582910791</v>
          </cell>
          <cell r="BB172">
            <v>-1373.7549314812816</v>
          </cell>
          <cell r="BC172">
            <v>0</v>
          </cell>
          <cell r="BD172">
            <v>-22.129323952191669</v>
          </cell>
          <cell r="BE172">
            <v>0</v>
          </cell>
          <cell r="BF172">
            <v>77355.209327477321</v>
          </cell>
          <cell r="BG172">
            <v>77471.208076222596</v>
          </cell>
          <cell r="BH172">
            <v>77471</v>
          </cell>
          <cell r="BI172">
            <v>0</v>
          </cell>
          <cell r="BJ172">
            <v>77085.538279559667</v>
          </cell>
          <cell r="BK172">
            <v>-1344.7005436939617</v>
          </cell>
          <cell r="BL172">
            <v>0</v>
          </cell>
          <cell r="BM172">
            <v>-21.661297272291112</v>
          </cell>
          <cell r="BN172">
            <v>0</v>
          </cell>
          <cell r="BO172">
            <v>75719.176438593408</v>
          </cell>
          <cell r="BP172">
            <v>75823.905290423267</v>
          </cell>
          <cell r="BQ172">
            <v>75824</v>
          </cell>
          <cell r="BR172">
            <v>0</v>
          </cell>
          <cell r="BT172">
            <v>351809</v>
          </cell>
          <cell r="BU172">
            <v>0</v>
          </cell>
          <cell r="BV172">
            <v>319949.10000000003</v>
          </cell>
          <cell r="BW172">
            <v>31859.899999999965</v>
          </cell>
          <cell r="BX172">
            <v>355499</v>
          </cell>
          <cell r="BY172">
            <v>0</v>
          </cell>
          <cell r="BZ172">
            <v>0</v>
          </cell>
          <cell r="CA172">
            <v>0</v>
          </cell>
          <cell r="CB172">
            <v>1309</v>
          </cell>
          <cell r="CC172">
            <v>30550.899999999965</v>
          </cell>
          <cell r="CD172">
            <v>0</v>
          </cell>
          <cell r="CE172">
            <v>-852.21244711320207</v>
          </cell>
          <cell r="CF172">
            <v>349648</v>
          </cell>
          <cell r="CG172" t="b">
            <v>1</v>
          </cell>
          <cell r="CH172" t="str">
            <v>COMMERCE CITY SCHOOL DISTRICT</v>
          </cell>
          <cell r="CI172">
            <v>0</v>
          </cell>
          <cell r="CJ172">
            <v>0</v>
          </cell>
        </row>
        <row r="173">
          <cell r="A173">
            <v>772</v>
          </cell>
          <cell r="B173" t="str">
            <v>DALTON CITY SCHOOL DISTRICT</v>
          </cell>
          <cell r="C173">
            <v>1280</v>
          </cell>
          <cell r="D173">
            <v>7</v>
          </cell>
          <cell r="E173">
            <v>0</v>
          </cell>
          <cell r="F173">
            <v>47</v>
          </cell>
          <cell r="G173">
            <v>0</v>
          </cell>
          <cell r="H173">
            <v>1334</v>
          </cell>
          <cell r="I173">
            <v>6412</v>
          </cell>
          <cell r="J173">
            <v>0.20804741110417965</v>
          </cell>
          <cell r="K173">
            <v>0.9</v>
          </cell>
          <cell r="L173">
            <v>0</v>
          </cell>
          <cell r="M173">
            <v>0.9</v>
          </cell>
          <cell r="N173">
            <v>0</v>
          </cell>
          <cell r="O173">
            <v>1334</v>
          </cell>
          <cell r="P173">
            <v>1334</v>
          </cell>
          <cell r="Q173">
            <v>1334</v>
          </cell>
          <cell r="R173">
            <v>1655.5</v>
          </cell>
          <cell r="S173">
            <v>1655.5</v>
          </cell>
          <cell r="T173">
            <v>998049.59686966205</v>
          </cell>
          <cell r="U173">
            <v>244296.92733459029</v>
          </cell>
          <cell r="V173">
            <v>581510.39775274578</v>
          </cell>
          <cell r="W173">
            <v>587963.08336308482</v>
          </cell>
          <cell r="X173">
            <v>2411820.0053200829</v>
          </cell>
          <cell r="Y173">
            <v>898244.63718269591</v>
          </cell>
          <cell r="Z173">
            <v>219867.23460113126</v>
          </cell>
          <cell r="AA173">
            <v>523359.3579774712</v>
          </cell>
          <cell r="AB173">
            <v>529166.77502677636</v>
          </cell>
          <cell r="AC173">
            <v>2170638.0047880746</v>
          </cell>
          <cell r="AI173">
            <v>898244.63718269591</v>
          </cell>
          <cell r="AJ173">
            <v>-4496.8442412149989</v>
          </cell>
          <cell r="AK173">
            <v>0</v>
          </cell>
          <cell r="AL173">
            <v>-237.17318034016719</v>
          </cell>
          <cell r="AM173">
            <v>-349.2596663817128</v>
          </cell>
          <cell r="AN173">
            <v>893161.36009475903</v>
          </cell>
          <cell r="AO173">
            <v>895029.09788996773</v>
          </cell>
          <cell r="AP173">
            <v>895029</v>
          </cell>
          <cell r="AQ173">
            <v>4697</v>
          </cell>
          <cell r="AR173">
            <v>219867.23460113126</v>
          </cell>
          <cell r="AS173">
            <v>-1100.712063084512</v>
          </cell>
          <cell r="AT173">
            <v>0</v>
          </cell>
          <cell r="AU173">
            <v>-58.053907726633874</v>
          </cell>
          <cell r="AV173">
            <v>-85.489802918180118</v>
          </cell>
          <cell r="AW173">
            <v>218622.97882740194</v>
          </cell>
          <cell r="AX173">
            <v>219101.29478419572</v>
          </cell>
          <cell r="AY173">
            <v>219101</v>
          </cell>
          <cell r="AZ173">
            <v>1150</v>
          </cell>
          <cell r="BA173">
            <v>523359.3579774712</v>
          </cell>
          <cell r="BB173">
            <v>-2620.0718797370278</v>
          </cell>
          <cell r="BC173">
            <v>0</v>
          </cell>
          <cell r="BD173">
            <v>-138.18819312033196</v>
          </cell>
          <cell r="BE173">
            <v>-203.49502485009691</v>
          </cell>
          <cell r="BF173">
            <v>520397.60287976376</v>
          </cell>
          <cell r="BG173">
            <v>521177.97011435474</v>
          </cell>
          <cell r="BH173">
            <v>521178</v>
          </cell>
          <cell r="BI173">
            <v>2735</v>
          </cell>
          <cell r="BJ173">
            <v>529166.77502677636</v>
          </cell>
          <cell r="BK173">
            <v>-2649.145306767341</v>
          </cell>
          <cell r="BL173">
            <v>0</v>
          </cell>
          <cell r="BM173">
            <v>-139.72158782610549</v>
          </cell>
          <cell r="BN173">
            <v>-205.75309181450589</v>
          </cell>
          <cell r="BO173">
            <v>526172.15504036844</v>
          </cell>
          <cell r="BP173">
            <v>526899.91527567559</v>
          </cell>
          <cell r="BQ173">
            <v>526900</v>
          </cell>
          <cell r="BR173">
            <v>2765</v>
          </cell>
          <cell r="BT173">
            <v>2162208</v>
          </cell>
          <cell r="BU173">
            <v>11347</v>
          </cell>
          <cell r="BV173">
            <v>2154560.4</v>
          </cell>
          <cell r="BW173">
            <v>7647.6000000000931</v>
          </cell>
          <cell r="BX173">
            <v>2393956</v>
          </cell>
          <cell r="BY173">
            <v>0</v>
          </cell>
          <cell r="BZ173">
            <v>0</v>
          </cell>
          <cell r="CA173">
            <v>0</v>
          </cell>
          <cell r="CB173">
            <v>314</v>
          </cell>
          <cell r="CC173">
            <v>7333.6000000000931</v>
          </cell>
          <cell r="CD173">
            <v>0</v>
          </cell>
          <cell r="CE173">
            <v>-204.5695937648143</v>
          </cell>
          <cell r="CF173">
            <v>2161689</v>
          </cell>
          <cell r="CG173" t="b">
            <v>1</v>
          </cell>
          <cell r="CH173" t="str">
            <v>DALTON CITY SCHOOL DISTRICT</v>
          </cell>
          <cell r="CI173">
            <v>0</v>
          </cell>
          <cell r="CJ173">
            <v>0</v>
          </cell>
        </row>
        <row r="174">
          <cell r="A174">
            <v>773</v>
          </cell>
          <cell r="B174" t="str">
            <v>DECATUR CITY SCHOOL DISTRICT</v>
          </cell>
          <cell r="C174">
            <v>310</v>
          </cell>
          <cell r="D174">
            <v>0</v>
          </cell>
          <cell r="E174">
            <v>0</v>
          </cell>
          <cell r="F174">
            <v>6</v>
          </cell>
          <cell r="G174">
            <v>0</v>
          </cell>
          <cell r="H174">
            <v>316</v>
          </cell>
          <cell r="I174">
            <v>3217</v>
          </cell>
          <cell r="J174">
            <v>9.822816288467516E-2</v>
          </cell>
          <cell r="K174">
            <v>0.85</v>
          </cell>
          <cell r="L174">
            <v>0</v>
          </cell>
          <cell r="M174">
            <v>0</v>
          </cell>
          <cell r="N174">
            <v>0.85</v>
          </cell>
          <cell r="O174">
            <v>316</v>
          </cell>
          <cell r="P174">
            <v>0</v>
          </cell>
          <cell r="Q174">
            <v>316</v>
          </cell>
          <cell r="R174">
            <v>316</v>
          </cell>
          <cell r="S174">
            <v>316</v>
          </cell>
          <cell r="T174">
            <v>222193.30865526648</v>
          </cell>
          <cell r="U174">
            <v>45102.241316866523</v>
          </cell>
          <cell r="V174">
            <v>80904.650576060129</v>
          </cell>
          <cell r="W174">
            <v>77165.729450412357</v>
          </cell>
          <cell r="X174">
            <v>425365.92999860551</v>
          </cell>
          <cell r="Y174">
            <v>188864.3123569765</v>
          </cell>
          <cell r="Z174">
            <v>38336.905119336545</v>
          </cell>
          <cell r="AA174">
            <v>69138.258926216819</v>
          </cell>
          <cell r="AB174">
            <v>65590.870032850507</v>
          </cell>
          <cell r="AC174">
            <v>361930.3464353804</v>
          </cell>
          <cell r="AI174">
            <v>188864.3123569765</v>
          </cell>
          <cell r="AJ174">
            <v>-22272.416040568525</v>
          </cell>
          <cell r="AK174">
            <v>0</v>
          </cell>
          <cell r="AL174">
            <v>-105.62023760884108</v>
          </cell>
          <cell r="AM174">
            <v>-184.96976546035702</v>
          </cell>
          <cell r="AN174">
            <v>166301.30631333878</v>
          </cell>
          <cell r="AO174">
            <v>166649.06792626955</v>
          </cell>
          <cell r="AP174">
            <v>166649</v>
          </cell>
          <cell r="AQ174">
            <v>0</v>
          </cell>
          <cell r="AR174">
            <v>38336.905119336545</v>
          </cell>
          <cell r="AS174">
            <v>-4520.9997053957668</v>
          </cell>
          <cell r="AT174">
            <v>0</v>
          </cell>
          <cell r="AU174">
            <v>-21.439482014148503</v>
          </cell>
          <cell r="AV174">
            <v>-37.546364688509669</v>
          </cell>
          <cell r="AW174">
            <v>33756.919567238117</v>
          </cell>
          <cell r="AX174">
            <v>33830.774901969242</v>
          </cell>
          <cell r="AY174">
            <v>33831</v>
          </cell>
          <cell r="AZ174">
            <v>0</v>
          </cell>
          <cell r="BA174">
            <v>69138.258926216819</v>
          </cell>
          <cell r="BB174">
            <v>-8153.3459016582146</v>
          </cell>
          <cell r="BC174">
            <v>0</v>
          </cell>
          <cell r="BD174">
            <v>-38.664791905451025</v>
          </cell>
          <cell r="BE174">
            <v>-67.712567707063499</v>
          </cell>
          <cell r="BF174">
            <v>60878.535664946088</v>
          </cell>
          <cell r="BG174">
            <v>60969.826659101149</v>
          </cell>
          <cell r="BH174">
            <v>60970</v>
          </cell>
          <cell r="BI174">
            <v>0</v>
          </cell>
          <cell r="BJ174">
            <v>65590.870032850507</v>
          </cell>
          <cell r="BK174">
            <v>-7735.0089469168133</v>
          </cell>
          <cell r="BL174">
            <v>0</v>
          </cell>
          <cell r="BM174">
            <v>-36.680954656727558</v>
          </cell>
          <cell r="BN174">
            <v>-64.238329067619432</v>
          </cell>
          <cell r="BO174">
            <v>57754.941802209345</v>
          </cell>
          <cell r="BP174">
            <v>57834.823927543221</v>
          </cell>
          <cell r="BQ174">
            <v>57835</v>
          </cell>
          <cell r="BR174">
            <v>0</v>
          </cell>
          <cell r="BT174">
            <v>319285</v>
          </cell>
          <cell r="BU174">
            <v>0</v>
          </cell>
          <cell r="BV174">
            <v>328710.3</v>
          </cell>
          <cell r="BW174">
            <v>0</v>
          </cell>
          <cell r="BX174">
            <v>386718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9425.2999999999884</v>
          </cell>
          <cell r="CE174">
            <v>0</v>
          </cell>
          <cell r="CF174">
            <v>328710</v>
          </cell>
          <cell r="CG174" t="b">
            <v>0</v>
          </cell>
          <cell r="CH174" t="str">
            <v>DECATUR CITY SCHOOL DISTRICT</v>
          </cell>
          <cell r="CI174">
            <v>0</v>
          </cell>
          <cell r="CJ174">
            <v>0</v>
          </cell>
        </row>
        <row r="175">
          <cell r="A175">
            <v>774</v>
          </cell>
          <cell r="B175" t="str">
            <v>DUBLIN CITY SCHOOL DISTRICT</v>
          </cell>
          <cell r="C175">
            <v>1077</v>
          </cell>
          <cell r="D175">
            <v>6</v>
          </cell>
          <cell r="E175">
            <v>0</v>
          </cell>
          <cell r="F175">
            <v>12</v>
          </cell>
          <cell r="G175">
            <v>0</v>
          </cell>
          <cell r="H175">
            <v>1095</v>
          </cell>
          <cell r="I175">
            <v>2801</v>
          </cell>
          <cell r="J175">
            <v>0.3909318100678329</v>
          </cell>
          <cell r="K175">
            <v>0.95</v>
          </cell>
          <cell r="L175">
            <v>0.95</v>
          </cell>
          <cell r="M175">
            <v>0</v>
          </cell>
          <cell r="N175">
            <v>0</v>
          </cell>
          <cell r="O175">
            <v>1095</v>
          </cell>
          <cell r="P175">
            <v>1095</v>
          </cell>
          <cell r="Q175">
            <v>1095</v>
          </cell>
          <cell r="R175">
            <v>2151.3143249999998</v>
          </cell>
          <cell r="S175">
            <v>2549.0244499999994</v>
          </cell>
          <cell r="T175">
            <v>608422.14535294229</v>
          </cell>
          <cell r="U175">
            <v>146706.31767275094</v>
          </cell>
          <cell r="V175">
            <v>458049.1040330223</v>
          </cell>
          <cell r="W175">
            <v>447472.13456975052</v>
          </cell>
          <cell r="X175">
            <v>1660649.7016284661</v>
          </cell>
          <cell r="Y175">
            <v>633769.43713828118</v>
          </cell>
          <cell r="Z175">
            <v>156666.03592289489</v>
          </cell>
          <cell r="AA175">
            <v>470690.2747896497</v>
          </cell>
          <cell r="AB175">
            <v>452241.33590851288</v>
          </cell>
          <cell r="AC175">
            <v>1713367.0837593386</v>
          </cell>
          <cell r="AI175">
            <v>633769.43713828118</v>
          </cell>
          <cell r="AJ175">
            <v>-2103.3104478901619</v>
          </cell>
          <cell r="AK175">
            <v>0</v>
          </cell>
          <cell r="AL175">
            <v>-89.056073224720194</v>
          </cell>
          <cell r="AM175">
            <v>-372.72003685001926</v>
          </cell>
          <cell r="AN175">
            <v>631204.35058031627</v>
          </cell>
          <cell r="AO175">
            <v>632524.29597288673</v>
          </cell>
          <cell r="AP175">
            <v>632524</v>
          </cell>
          <cell r="AQ175">
            <v>3466</v>
          </cell>
          <cell r="AR175">
            <v>156666.03592289489</v>
          </cell>
          <cell r="AS175">
            <v>-519.93247208963066</v>
          </cell>
          <cell r="AT175">
            <v>0</v>
          </cell>
          <cell r="AU175">
            <v>-22.014412733398807</v>
          </cell>
          <cell r="AV175">
            <v>-92.135352796425934</v>
          </cell>
          <cell r="AW175">
            <v>156031.95368527545</v>
          </cell>
          <cell r="AX175">
            <v>156373.32938886192</v>
          </cell>
          <cell r="AY175">
            <v>156373</v>
          </cell>
          <cell r="AZ175">
            <v>857</v>
          </cell>
          <cell r="BA175">
            <v>470690.2747896497</v>
          </cell>
          <cell r="BB175">
            <v>-1562.0945326042179</v>
          </cell>
          <cell r="BC175">
            <v>0</v>
          </cell>
          <cell r="BD175">
            <v>-66.140500190583865</v>
          </cell>
          <cell r="BE175">
            <v>-276.81312206644935</v>
          </cell>
          <cell r="BF175">
            <v>468785.22663478844</v>
          </cell>
          <cell r="BG175">
            <v>469488.1980337759</v>
          </cell>
          <cell r="BH175">
            <v>469488</v>
          </cell>
          <cell r="BI175">
            <v>2573</v>
          </cell>
          <cell r="BJ175">
            <v>452241.33590851288</v>
          </cell>
          <cell r="BK175">
            <v>-1500.86746227341</v>
          </cell>
          <cell r="BL175">
            <v>0</v>
          </cell>
          <cell r="BM175">
            <v>-63.548090466101641</v>
          </cell>
          <cell r="BN175">
            <v>-265.96329438988892</v>
          </cell>
          <cell r="BO175">
            <v>450410.95706138347</v>
          </cell>
          <cell r="BP175">
            <v>451033.93032394769</v>
          </cell>
          <cell r="BQ175">
            <v>451034</v>
          </cell>
          <cell r="BR175">
            <v>2471</v>
          </cell>
          <cell r="BT175">
            <v>1709419</v>
          </cell>
          <cell r="BU175">
            <v>9367</v>
          </cell>
          <cell r="BV175">
            <v>1567874.2999999998</v>
          </cell>
          <cell r="BW175">
            <v>141544.70000000019</v>
          </cell>
          <cell r="BX175">
            <v>1650394</v>
          </cell>
          <cell r="BY175">
            <v>59025</v>
          </cell>
          <cell r="BZ175">
            <v>59025</v>
          </cell>
          <cell r="CA175">
            <v>34634</v>
          </cell>
          <cell r="CB175">
            <v>5813</v>
          </cell>
          <cell r="CC175">
            <v>101097.70000000019</v>
          </cell>
          <cell r="CD175">
            <v>0</v>
          </cell>
          <cell r="CE175">
            <v>-2820.1040988814284</v>
          </cell>
          <cell r="CF175">
            <v>1666152</v>
          </cell>
          <cell r="CG175" t="b">
            <v>1</v>
          </cell>
          <cell r="CH175" t="str">
            <v>DUBLIN CITY SCHOOL DISTRICT</v>
          </cell>
          <cell r="CI175">
            <v>0</v>
          </cell>
          <cell r="CJ175">
            <v>0</v>
          </cell>
        </row>
        <row r="176">
          <cell r="A176">
            <v>776</v>
          </cell>
          <cell r="B176" t="str">
            <v>GAINESVILLE CITY SCHOOL DISTRICT</v>
          </cell>
          <cell r="C176">
            <v>2101</v>
          </cell>
          <cell r="D176">
            <v>0</v>
          </cell>
          <cell r="E176">
            <v>0</v>
          </cell>
          <cell r="F176">
            <v>34</v>
          </cell>
          <cell r="G176">
            <v>0</v>
          </cell>
          <cell r="H176">
            <v>2135</v>
          </cell>
          <cell r="I176">
            <v>7286</v>
          </cell>
          <cell r="J176">
            <v>0.2930277244029646</v>
          </cell>
          <cell r="K176">
            <v>0.9</v>
          </cell>
          <cell r="L176">
            <v>0</v>
          </cell>
          <cell r="M176">
            <v>0.9</v>
          </cell>
          <cell r="N176">
            <v>0</v>
          </cell>
          <cell r="O176">
            <v>2135</v>
          </cell>
          <cell r="P176">
            <v>2135</v>
          </cell>
          <cell r="Q176">
            <v>2135</v>
          </cell>
          <cell r="R176">
            <v>3277.9299500000002</v>
          </cell>
          <cell r="S176">
            <v>3421.0187000000005</v>
          </cell>
          <cell r="T176">
            <v>1093101.7546407329</v>
          </cell>
          <cell r="U176">
            <v>267563.2561351097</v>
          </cell>
          <cell r="V176">
            <v>606815.67929820972</v>
          </cell>
          <cell r="W176">
            <v>575711.57194291172</v>
          </cell>
          <cell r="X176">
            <v>2543192.2620169641</v>
          </cell>
          <cell r="Y176">
            <v>1235705.7062011235</v>
          </cell>
          <cell r="Z176">
            <v>305463.00154829276</v>
          </cell>
          <cell r="AA176">
            <v>717184.71400348388</v>
          </cell>
          <cell r="AB176">
            <v>606948.30410748126</v>
          </cell>
          <cell r="AC176">
            <v>2865301.7258603815</v>
          </cell>
          <cell r="AI176">
            <v>1235705.7062011235</v>
          </cell>
          <cell r="AJ176">
            <v>-6572.4302544133452</v>
          </cell>
          <cell r="AK176">
            <v>0</v>
          </cell>
          <cell r="AL176">
            <v>-231.65389129429184</v>
          </cell>
          <cell r="AM176">
            <v>-274.63430254795674</v>
          </cell>
          <cell r="AN176">
            <v>1228626.9877528679</v>
          </cell>
          <cell r="AO176">
            <v>1231196.2357787744</v>
          </cell>
          <cell r="AP176">
            <v>1231196</v>
          </cell>
          <cell r="AQ176">
            <v>0</v>
          </cell>
          <cell r="AR176">
            <v>305463.00154829276</v>
          </cell>
          <cell r="AS176">
            <v>-1624.6864143339542</v>
          </cell>
          <cell r="AT176">
            <v>0</v>
          </cell>
          <cell r="AU176">
            <v>-57.264195350069166</v>
          </cell>
          <cell r="AV176">
            <v>-67.888833047734408</v>
          </cell>
          <cell r="AW176">
            <v>303713.162105561</v>
          </cell>
          <cell r="AX176">
            <v>304377.64327081887</v>
          </cell>
          <cell r="AY176">
            <v>304378</v>
          </cell>
          <cell r="AZ176">
            <v>0</v>
          </cell>
          <cell r="BA176">
            <v>717184.71400348388</v>
          </cell>
          <cell r="BB176">
            <v>-3814.5381126467719</v>
          </cell>
          <cell r="BC176">
            <v>0</v>
          </cell>
          <cell r="BD176">
            <v>-134.44837953078942</v>
          </cell>
          <cell r="BE176">
            <v>-159.39355361068863</v>
          </cell>
          <cell r="BF176">
            <v>713076.33395769564</v>
          </cell>
          <cell r="BG176">
            <v>714145.63443814276</v>
          </cell>
          <cell r="BH176">
            <v>714146</v>
          </cell>
          <cell r="BI176">
            <v>0</v>
          </cell>
          <cell r="BJ176">
            <v>606948.30410748126</v>
          </cell>
          <cell r="BK176">
            <v>-3228.2163760855942</v>
          </cell>
          <cell r="BL176">
            <v>0</v>
          </cell>
          <cell r="BM176">
            <v>-113.78270388765597</v>
          </cell>
          <cell r="BN176">
            <v>-134.89362664972026</v>
          </cell>
          <cell r="BO176">
            <v>603471.41140085831</v>
          </cell>
          <cell r="BP176">
            <v>604306.08593115257</v>
          </cell>
          <cell r="BQ176">
            <v>604306</v>
          </cell>
          <cell r="BR176">
            <v>0</v>
          </cell>
          <cell r="BT176">
            <v>2854026</v>
          </cell>
          <cell r="BU176">
            <v>0</v>
          </cell>
          <cell r="BV176">
            <v>2295922.5</v>
          </cell>
          <cell r="BW176">
            <v>558103.5</v>
          </cell>
          <cell r="BX176">
            <v>2551025</v>
          </cell>
          <cell r="BY176">
            <v>303001</v>
          </cell>
          <cell r="BZ176">
            <v>303001</v>
          </cell>
          <cell r="CA176">
            <v>177791</v>
          </cell>
          <cell r="CB176">
            <v>22922</v>
          </cell>
          <cell r="CC176">
            <v>357390.5</v>
          </cell>
          <cell r="CD176">
            <v>0</v>
          </cell>
          <cell r="CE176">
            <v>-9969.350578215739</v>
          </cell>
          <cell r="CF176">
            <v>2643344</v>
          </cell>
          <cell r="CG176" t="b">
            <v>1</v>
          </cell>
          <cell r="CH176" t="str">
            <v>GAINESVILLE CITY SCHOOL DISTRICT</v>
          </cell>
          <cell r="CI176">
            <v>0</v>
          </cell>
          <cell r="CJ176">
            <v>0</v>
          </cell>
        </row>
        <row r="177">
          <cell r="A177">
            <v>779</v>
          </cell>
          <cell r="B177" t="str">
            <v>JEFFERSON CITY SCHOOL DISTRICT</v>
          </cell>
          <cell r="C177">
            <v>219</v>
          </cell>
          <cell r="D177">
            <v>0</v>
          </cell>
          <cell r="E177">
            <v>0</v>
          </cell>
          <cell r="F177">
            <v>6</v>
          </cell>
          <cell r="G177">
            <v>0</v>
          </cell>
          <cell r="H177">
            <v>225</v>
          </cell>
          <cell r="I177">
            <v>2441</v>
          </cell>
          <cell r="J177">
            <v>9.2175337976239252E-2</v>
          </cell>
          <cell r="K177">
            <v>0.85</v>
          </cell>
          <cell r="L177">
            <v>0</v>
          </cell>
          <cell r="M177">
            <v>0</v>
          </cell>
          <cell r="N177">
            <v>0.85</v>
          </cell>
          <cell r="O177">
            <v>225</v>
          </cell>
          <cell r="P177">
            <v>0</v>
          </cell>
          <cell r="Q177">
            <v>225</v>
          </cell>
          <cell r="R177">
            <v>225.00000000000003</v>
          </cell>
          <cell r="S177">
            <v>225.00000000000003</v>
          </cell>
          <cell r="T177">
            <v>142401.66382188862</v>
          </cell>
          <cell r="U177">
            <v>50.960903262851872</v>
          </cell>
          <cell r="V177">
            <v>50278.807495059358</v>
          </cell>
          <cell r="W177">
            <v>49215.430078193371</v>
          </cell>
          <cell r="X177">
            <v>241946.86229840422</v>
          </cell>
          <cell r="Y177">
            <v>130226.59667224958</v>
          </cell>
          <cell r="Z177">
            <v>0</v>
          </cell>
          <cell r="AA177">
            <v>49228.190691135387</v>
          </cell>
          <cell r="AB177">
            <v>41833.115566464367</v>
          </cell>
          <cell r="AC177">
            <v>221287.90292984934</v>
          </cell>
          <cell r="AI177">
            <v>130226.59667224958</v>
          </cell>
          <cell r="AJ177">
            <v>-387.57915676264753</v>
          </cell>
          <cell r="AK177">
            <v>0</v>
          </cell>
          <cell r="AL177">
            <v>-77.610094516794732</v>
          </cell>
          <cell r="AM177">
            <v>0</v>
          </cell>
          <cell r="AN177">
            <v>129761.40742097014</v>
          </cell>
          <cell r="AO177">
            <v>130032.75848453821</v>
          </cell>
          <cell r="AP177">
            <v>130033</v>
          </cell>
          <cell r="AQ177">
            <v>0</v>
          </cell>
          <cell r="AR177">
            <v>50.960903262851872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50.960903262851872</v>
          </cell>
          <cell r="AX177">
            <v>50.960903262851872</v>
          </cell>
          <cell r="AY177">
            <v>51</v>
          </cell>
          <cell r="AZ177">
            <v>0</v>
          </cell>
          <cell r="BA177">
            <v>49228.190691135387</v>
          </cell>
          <cell r="BB177">
            <v>-146.5124722950458</v>
          </cell>
          <cell r="BC177">
            <v>0</v>
          </cell>
          <cell r="BD177">
            <v>-29.338127771590287</v>
          </cell>
          <cell r="BE177">
            <v>0</v>
          </cell>
          <cell r="BF177">
            <v>49052.340091068749</v>
          </cell>
          <cell r="BG177">
            <v>49125.896999815559</v>
          </cell>
          <cell r="BH177">
            <v>49126</v>
          </cell>
          <cell r="BI177">
            <v>0</v>
          </cell>
          <cell r="BJ177">
            <v>41833.115566464367</v>
          </cell>
          <cell r="BK177">
            <v>-124.5033201382868</v>
          </cell>
          <cell r="BL177">
            <v>0</v>
          </cell>
          <cell r="BM177">
            <v>-24.930944492210177</v>
          </cell>
          <cell r="BN177">
            <v>0</v>
          </cell>
          <cell r="BO177">
            <v>41683.681301833873</v>
          </cell>
          <cell r="BP177">
            <v>41741.334914671606</v>
          </cell>
          <cell r="BQ177">
            <v>41741</v>
          </cell>
          <cell r="BR177">
            <v>0</v>
          </cell>
          <cell r="BT177">
            <v>220951</v>
          </cell>
          <cell r="BU177">
            <v>0</v>
          </cell>
          <cell r="BV177">
            <v>185313.6</v>
          </cell>
          <cell r="BW177">
            <v>35637.399999999994</v>
          </cell>
          <cell r="BX177">
            <v>218016</v>
          </cell>
          <cell r="BY177">
            <v>2935</v>
          </cell>
          <cell r="BZ177">
            <v>2935</v>
          </cell>
          <cell r="CA177">
            <v>1722</v>
          </cell>
          <cell r="CB177">
            <v>1464</v>
          </cell>
          <cell r="CC177">
            <v>32451.399999999994</v>
          </cell>
          <cell r="CD177">
            <v>0</v>
          </cell>
          <cell r="CE177">
            <v>-905.22658927394582</v>
          </cell>
          <cell r="CF177">
            <v>216860</v>
          </cell>
          <cell r="CG177" t="b">
            <v>1</v>
          </cell>
          <cell r="CH177" t="str">
            <v>JEFFERSON CITY SCHOOL DISTRICT</v>
          </cell>
          <cell r="CI177">
            <v>0</v>
          </cell>
          <cell r="CJ177">
            <v>0</v>
          </cell>
        </row>
        <row r="178">
          <cell r="A178">
            <v>781</v>
          </cell>
          <cell r="B178" t="str">
            <v>MARIETTA CITY SCHOOL DISTRICT</v>
          </cell>
          <cell r="C178">
            <v>1867</v>
          </cell>
          <cell r="D178">
            <v>16</v>
          </cell>
          <cell r="E178">
            <v>0</v>
          </cell>
          <cell r="F178">
            <v>37</v>
          </cell>
          <cell r="G178">
            <v>0</v>
          </cell>
          <cell r="H178">
            <v>1920</v>
          </cell>
          <cell r="I178">
            <v>8831</v>
          </cell>
          <cell r="J178">
            <v>0.21741592118672856</v>
          </cell>
          <cell r="K178">
            <v>0.9</v>
          </cell>
          <cell r="L178">
            <v>0</v>
          </cell>
          <cell r="M178">
            <v>0.9</v>
          </cell>
          <cell r="N178">
            <v>0</v>
          </cell>
          <cell r="O178">
            <v>1920</v>
          </cell>
          <cell r="P178">
            <v>1920</v>
          </cell>
          <cell r="Q178">
            <v>1920</v>
          </cell>
          <cell r="R178">
            <v>2534.5</v>
          </cell>
          <cell r="S178">
            <v>2534.5</v>
          </cell>
          <cell r="T178">
            <v>938196.34674600605</v>
          </cell>
          <cell r="U178">
            <v>229646.38778018451</v>
          </cell>
          <cell r="V178">
            <v>428842.01234116784</v>
          </cell>
          <cell r="W178">
            <v>419772.16892111913</v>
          </cell>
          <cell r="X178">
            <v>2016456.9157884773</v>
          </cell>
          <cell r="Y178">
            <v>1111266.9582698625</v>
          </cell>
          <cell r="Z178">
            <v>274702.09038535005</v>
          </cell>
          <cell r="AA178">
            <v>554528.21914081147</v>
          </cell>
          <cell r="AB178">
            <v>449664.44549408962</v>
          </cell>
          <cell r="AC178">
            <v>2390161.7132901135</v>
          </cell>
          <cell r="AI178">
            <v>1111266.9582698625</v>
          </cell>
          <cell r="AJ178">
            <v>-11099.152837518484</v>
          </cell>
          <cell r="AK178">
            <v>0</v>
          </cell>
          <cell r="AL178">
            <v>-280.77621658247193</v>
          </cell>
          <cell r="AM178">
            <v>0</v>
          </cell>
          <cell r="AN178">
            <v>1099887.0292157615</v>
          </cell>
          <cell r="AO178">
            <v>1102187.0621848414</v>
          </cell>
          <cell r="AP178">
            <v>1102187</v>
          </cell>
          <cell r="AQ178">
            <v>9185</v>
          </cell>
          <cell r="AR178">
            <v>274702.09038535005</v>
          </cell>
          <cell r="AS178">
            <v>-2350.1235987546584</v>
          </cell>
          <cell r="AT178">
            <v>0</v>
          </cell>
          <cell r="AU178">
            <v>-69.407097054139584</v>
          </cell>
          <cell r="AV178">
            <v>0</v>
          </cell>
          <cell r="AW178">
            <v>272282.55968954123</v>
          </cell>
          <cell r="AX178">
            <v>272878.27517084469</v>
          </cell>
          <cell r="AY178">
            <v>272878</v>
          </cell>
          <cell r="AZ178">
            <v>2274</v>
          </cell>
          <cell r="BA178">
            <v>554528.21914081147</v>
          </cell>
          <cell r="BB178">
            <v>-5538.5372624983302</v>
          </cell>
          <cell r="BC178">
            <v>0</v>
          </cell>
          <cell r="BD178">
            <v>-140.1088498131723</v>
          </cell>
          <cell r="BE178">
            <v>0</v>
          </cell>
          <cell r="BF178">
            <v>548849.57302849996</v>
          </cell>
          <cell r="BG178">
            <v>549672.60568879778</v>
          </cell>
          <cell r="BH178">
            <v>549673</v>
          </cell>
          <cell r="BI178">
            <v>4581</v>
          </cell>
          <cell r="BJ178">
            <v>449664.44549408962</v>
          </cell>
          <cell r="BK178">
            <v>-4491.1750223431918</v>
          </cell>
          <cell r="BL178">
            <v>0</v>
          </cell>
          <cell r="BM178">
            <v>-113.61363783734997</v>
          </cell>
          <cell r="BN178">
            <v>0</v>
          </cell>
          <cell r="BO178">
            <v>445059.6568339091</v>
          </cell>
          <cell r="BP178">
            <v>445675.22859588941</v>
          </cell>
          <cell r="BQ178">
            <v>445675</v>
          </cell>
          <cell r="BR178">
            <v>3714</v>
          </cell>
          <cell r="BT178">
            <v>2370413</v>
          </cell>
          <cell r="BU178">
            <v>19754</v>
          </cell>
          <cell r="BV178">
            <v>1797052.5</v>
          </cell>
          <cell r="BW178">
            <v>573360.5</v>
          </cell>
          <cell r="BX178">
            <v>1996725</v>
          </cell>
          <cell r="BY178">
            <v>373688</v>
          </cell>
          <cell r="BZ178">
            <v>373688</v>
          </cell>
          <cell r="CA178">
            <v>219267</v>
          </cell>
          <cell r="CB178">
            <v>23548</v>
          </cell>
          <cell r="CC178">
            <v>330545.5</v>
          </cell>
          <cell r="CD178">
            <v>0</v>
          </cell>
          <cell r="CE178">
            <v>-9220.513616203034</v>
          </cell>
          <cell r="CF178">
            <v>2118377</v>
          </cell>
          <cell r="CG178" t="b">
            <v>1</v>
          </cell>
          <cell r="CH178" t="str">
            <v>MARIETTA CITY SCHOOL DISTRICT</v>
          </cell>
          <cell r="CI178">
            <v>0</v>
          </cell>
          <cell r="CJ178">
            <v>0</v>
          </cell>
        </row>
        <row r="179">
          <cell r="A179">
            <v>784</v>
          </cell>
          <cell r="B179" t="str">
            <v>PELHAM CITY SCHOOL DISTRICT</v>
          </cell>
          <cell r="C179">
            <v>277</v>
          </cell>
          <cell r="D179">
            <v>0</v>
          </cell>
          <cell r="E179">
            <v>0</v>
          </cell>
          <cell r="F179">
            <v>7</v>
          </cell>
          <cell r="G179">
            <v>0</v>
          </cell>
          <cell r="H179">
            <v>284</v>
          </cell>
          <cell r="I179">
            <v>681</v>
          </cell>
          <cell r="J179">
            <v>0.41703377386196772</v>
          </cell>
          <cell r="K179">
            <v>0.95</v>
          </cell>
          <cell r="L179">
            <v>0.95</v>
          </cell>
          <cell r="M179">
            <v>0</v>
          </cell>
          <cell r="N179">
            <v>0</v>
          </cell>
          <cell r="O179">
            <v>284</v>
          </cell>
          <cell r="P179">
            <v>284</v>
          </cell>
          <cell r="Q179">
            <v>284</v>
          </cell>
          <cell r="R179">
            <v>594.14532500000007</v>
          </cell>
          <cell r="S179">
            <v>726.3904500000001</v>
          </cell>
          <cell r="T179">
            <v>159635.06698958532</v>
          </cell>
          <cell r="U179">
            <v>39074.567519213262</v>
          </cell>
          <cell r="V179">
            <v>116718.12439236906</v>
          </cell>
          <cell r="W179">
            <v>114249.42652346057</v>
          </cell>
          <cell r="X179">
            <v>429677.1854246282</v>
          </cell>
          <cell r="Y179">
            <v>164374.90424408385</v>
          </cell>
          <cell r="Z179">
            <v>40633.017536166371</v>
          </cell>
          <cell r="AA179">
            <v>129994.21936598493</v>
          </cell>
          <cell r="AB179">
            <v>128874.31797650506</v>
          </cell>
          <cell r="AC179">
            <v>463876.4591227402</v>
          </cell>
          <cell r="AI179">
            <v>164374.90424408385</v>
          </cell>
          <cell r="AJ179">
            <v>0</v>
          </cell>
          <cell r="AK179">
            <v>0</v>
          </cell>
          <cell r="AL179">
            <v>-21.651976389159032</v>
          </cell>
          <cell r="AM179">
            <v>0</v>
          </cell>
          <cell r="AN179">
            <v>164353.25226769468</v>
          </cell>
          <cell r="AO179">
            <v>164696.94019995508</v>
          </cell>
          <cell r="AP179">
            <v>164697</v>
          </cell>
          <cell r="AQ179">
            <v>0</v>
          </cell>
          <cell r="AR179">
            <v>40633.017536166371</v>
          </cell>
          <cell r="AS179">
            <v>0</v>
          </cell>
          <cell r="AT179">
            <v>0</v>
          </cell>
          <cell r="AU179">
            <v>-5.3523081297553006</v>
          </cell>
          <cell r="AV179">
            <v>0</v>
          </cell>
          <cell r="AW179">
            <v>40627.665228036618</v>
          </cell>
          <cell r="AX179">
            <v>40716.552776226083</v>
          </cell>
          <cell r="AY179">
            <v>40717</v>
          </cell>
          <cell r="AZ179">
            <v>0</v>
          </cell>
          <cell r="BA179">
            <v>129994.21936598493</v>
          </cell>
          <cell r="BB179">
            <v>0</v>
          </cell>
          <cell r="BC179">
            <v>0</v>
          </cell>
          <cell r="BD179">
            <v>-17.123245068237168</v>
          </cell>
          <cell r="BE179">
            <v>0</v>
          </cell>
          <cell r="BF179">
            <v>129977.09612091669</v>
          </cell>
          <cell r="BG179">
            <v>130172.00452652571</v>
          </cell>
          <cell r="BH179">
            <v>130172</v>
          </cell>
          <cell r="BI179">
            <v>0</v>
          </cell>
          <cell r="BJ179">
            <v>128874.31797650506</v>
          </cell>
          <cell r="BK179">
            <v>0</v>
          </cell>
          <cell r="BL179">
            <v>0</v>
          </cell>
          <cell r="BM179">
            <v>-16.975728155270954</v>
          </cell>
          <cell r="BN179">
            <v>0</v>
          </cell>
          <cell r="BO179">
            <v>128857.34224834979</v>
          </cell>
          <cell r="BP179">
            <v>129035.56766149147</v>
          </cell>
          <cell r="BQ179">
            <v>129036</v>
          </cell>
          <cell r="BR179">
            <v>0</v>
          </cell>
          <cell r="BT179">
            <v>464622</v>
          </cell>
          <cell r="BU179">
            <v>0</v>
          </cell>
          <cell r="BV179">
            <v>379751.1</v>
          </cell>
          <cell r="BW179">
            <v>84870.900000000023</v>
          </cell>
          <cell r="BX179">
            <v>399738</v>
          </cell>
          <cell r="BY179">
            <v>64884</v>
          </cell>
          <cell r="BZ179">
            <v>64884</v>
          </cell>
          <cell r="CA179">
            <v>38072</v>
          </cell>
          <cell r="CB179">
            <v>3486</v>
          </cell>
          <cell r="CC179">
            <v>43312.900000000023</v>
          </cell>
          <cell r="CD179">
            <v>0</v>
          </cell>
          <cell r="CE179">
            <v>-1208.2063867371983</v>
          </cell>
          <cell r="CF179">
            <v>421856</v>
          </cell>
          <cell r="CG179" t="b">
            <v>1</v>
          </cell>
          <cell r="CH179" t="str">
            <v>PELHAM CITY SCHOOL DISTRICT</v>
          </cell>
          <cell r="CI179">
            <v>0</v>
          </cell>
          <cell r="CJ179">
            <v>0</v>
          </cell>
        </row>
        <row r="180">
          <cell r="A180">
            <v>785</v>
          </cell>
          <cell r="B180" t="str">
            <v>ROME CITY SCHOOL DISTRICT</v>
          </cell>
          <cell r="C180">
            <v>2273</v>
          </cell>
          <cell r="D180">
            <v>15</v>
          </cell>
          <cell r="E180">
            <v>0</v>
          </cell>
          <cell r="F180">
            <v>41</v>
          </cell>
          <cell r="G180">
            <v>0</v>
          </cell>
          <cell r="H180">
            <v>2329</v>
          </cell>
          <cell r="I180">
            <v>6312</v>
          </cell>
          <cell r="J180">
            <v>0.36897972116603295</v>
          </cell>
          <cell r="K180">
            <v>0.95</v>
          </cell>
          <cell r="L180">
            <v>0.95</v>
          </cell>
          <cell r="M180">
            <v>0</v>
          </cell>
          <cell r="N180">
            <v>0</v>
          </cell>
          <cell r="O180">
            <v>2329</v>
          </cell>
          <cell r="P180">
            <v>2329</v>
          </cell>
          <cell r="Q180">
            <v>2329</v>
          </cell>
          <cell r="R180">
            <v>4357.2309999999989</v>
          </cell>
          <cell r="S180">
            <v>5039.8715999999986</v>
          </cell>
          <cell r="T180">
            <v>1137651.7861178843</v>
          </cell>
          <cell r="U180">
            <v>278467.96050717973</v>
          </cell>
          <cell r="V180">
            <v>674408.89107500692</v>
          </cell>
          <cell r="W180">
            <v>660145.40273405425</v>
          </cell>
          <cell r="X180">
            <v>2750674.0404341249</v>
          </cell>
          <cell r="Y180">
            <v>1347989.9717763076</v>
          </cell>
          <cell r="Z180">
            <v>333219.35859764565</v>
          </cell>
          <cell r="AA180">
            <v>953327.10468145076</v>
          </cell>
          <cell r="AB180">
            <v>894161.0054746141</v>
          </cell>
          <cell r="AC180">
            <v>3528697.4405300179</v>
          </cell>
          <cell r="AI180">
            <v>1347989.9717763076</v>
          </cell>
          <cell r="AJ180">
            <v>-4776.5545705850254</v>
          </cell>
          <cell r="AK180">
            <v>0</v>
          </cell>
          <cell r="AL180">
            <v>-200.68616001229341</v>
          </cell>
          <cell r="AM180">
            <v>-1016.3027804525653</v>
          </cell>
          <cell r="AN180">
            <v>1341996.4282652577</v>
          </cell>
          <cell r="AO180">
            <v>1344802.7492304193</v>
          </cell>
          <cell r="AP180">
            <v>1344803</v>
          </cell>
          <cell r="AQ180">
            <v>8661</v>
          </cell>
          <cell r="AR180">
            <v>333219.35859764565</v>
          </cell>
          <cell r="AS180">
            <v>-1180.750957827689</v>
          </cell>
          <cell r="AT180">
            <v>0</v>
          </cell>
          <cell r="AU180">
            <v>-49.609058612357437</v>
          </cell>
          <cell r="AV180">
            <v>-251.2272106869986</v>
          </cell>
          <cell r="AW180">
            <v>331737.7713705186</v>
          </cell>
          <cell r="AX180">
            <v>332463.56639155798</v>
          </cell>
          <cell r="AY180">
            <v>332464</v>
          </cell>
          <cell r="AZ180">
            <v>2141</v>
          </cell>
          <cell r="BA180">
            <v>953327.10468145076</v>
          </cell>
          <cell r="BB180">
            <v>-3378.0807234999397</v>
          </cell>
          <cell r="BC180">
            <v>0</v>
          </cell>
          <cell r="BD180">
            <v>-141.92950977376157</v>
          </cell>
          <cell r="BE180">
            <v>-718.75088647123221</v>
          </cell>
          <cell r="BF180">
            <v>949088.34356170578</v>
          </cell>
          <cell r="BG180">
            <v>950511.55812293605</v>
          </cell>
          <cell r="BH180">
            <v>950512</v>
          </cell>
          <cell r="BI180">
            <v>6122</v>
          </cell>
          <cell r="BJ180">
            <v>894161.0054746141</v>
          </cell>
          <cell r="BK180">
            <v>-3168.4277531460912</v>
          </cell>
          <cell r="BL180">
            <v>0</v>
          </cell>
          <cell r="BM180">
            <v>-133.12097447206358</v>
          </cell>
          <cell r="BN180">
            <v>-674.14323182139549</v>
          </cell>
          <cell r="BO180">
            <v>890185.31351517455</v>
          </cell>
          <cell r="BP180">
            <v>891416.54832497006</v>
          </cell>
          <cell r="BQ180">
            <v>891417</v>
          </cell>
          <cell r="BR180">
            <v>5741</v>
          </cell>
          <cell r="BT180">
            <v>3519196</v>
          </cell>
          <cell r="BU180">
            <v>22665</v>
          </cell>
          <cell r="BV180">
            <v>2306067.0499999998</v>
          </cell>
          <cell r="BW180">
            <v>1213128.9500000002</v>
          </cell>
          <cell r="BX180">
            <v>2427439</v>
          </cell>
          <cell r="BY180">
            <v>1091757</v>
          </cell>
          <cell r="BZ180">
            <v>1091757</v>
          </cell>
          <cell r="CA180">
            <v>640606</v>
          </cell>
          <cell r="CB180">
            <v>49824</v>
          </cell>
          <cell r="CC180">
            <v>522698.95000000019</v>
          </cell>
          <cell r="CD180">
            <v>0</v>
          </cell>
          <cell r="CE180">
            <v>-14580.603232081605</v>
          </cell>
          <cell r="CF180">
            <v>2814185</v>
          </cell>
          <cell r="CG180" t="b">
            <v>1</v>
          </cell>
          <cell r="CH180" t="str">
            <v>ROME CITY SCHOOL DISTRICT</v>
          </cell>
          <cell r="CI180">
            <v>0</v>
          </cell>
          <cell r="CJ180">
            <v>0</v>
          </cell>
        </row>
        <row r="181">
          <cell r="A181">
            <v>786</v>
          </cell>
          <cell r="B181" t="str">
            <v>SOCIAL CIRCLE CITY SCHOOL DISTRICT</v>
          </cell>
          <cell r="C181">
            <v>192</v>
          </cell>
          <cell r="D181">
            <v>0</v>
          </cell>
          <cell r="E181">
            <v>0</v>
          </cell>
          <cell r="F181">
            <v>6</v>
          </cell>
          <cell r="G181">
            <v>0</v>
          </cell>
          <cell r="H181">
            <v>198</v>
          </cell>
          <cell r="I181">
            <v>867</v>
          </cell>
          <cell r="J181">
            <v>0.22837370242214533</v>
          </cell>
          <cell r="K181">
            <v>0.9</v>
          </cell>
          <cell r="L181">
            <v>0</v>
          </cell>
          <cell r="M181">
            <v>0.9</v>
          </cell>
          <cell r="N181">
            <v>0</v>
          </cell>
          <cell r="O181">
            <v>198</v>
          </cell>
          <cell r="P181">
            <v>198</v>
          </cell>
          <cell r="Q181">
            <v>198</v>
          </cell>
          <cell r="R181">
            <v>249.92077499999999</v>
          </cell>
          <cell r="S181">
            <v>238.92015000000001</v>
          </cell>
          <cell r="T181">
            <v>99573.839041478859</v>
          </cell>
          <cell r="U181">
            <v>24373.12033093191</v>
          </cell>
          <cell r="V181">
            <v>49588.927519672638</v>
          </cell>
          <cell r="W181">
            <v>47072.557420455109</v>
          </cell>
          <cell r="X181">
            <v>220608.44431253849</v>
          </cell>
          <cell r="Y181">
            <v>114599.40507157963</v>
          </cell>
          <cell r="Z181">
            <v>28328.653070989214</v>
          </cell>
          <cell r="AA181">
            <v>54680.655863894863</v>
          </cell>
          <cell r="AB181">
            <v>42388.596080929055</v>
          </cell>
          <cell r="AC181">
            <v>239997.31008739275</v>
          </cell>
          <cell r="AI181">
            <v>114599.40507157963</v>
          </cell>
          <cell r="AJ181">
            <v>-270.92057936543648</v>
          </cell>
          <cell r="AK181">
            <v>-4200.2314165331609</v>
          </cell>
          <cell r="AL181">
            <v>-27.565732054920542</v>
          </cell>
          <cell r="AM181">
            <v>0</v>
          </cell>
          <cell r="AN181">
            <v>110100.68734362611</v>
          </cell>
          <cell r="AO181">
            <v>110330.92481718669</v>
          </cell>
          <cell r="AP181">
            <v>110331</v>
          </cell>
          <cell r="AQ181">
            <v>0</v>
          </cell>
          <cell r="AR181">
            <v>28328.653070989214</v>
          </cell>
          <cell r="AS181">
            <v>-66.970811042527686</v>
          </cell>
          <cell r="AT181">
            <v>-1038.2854827432777</v>
          </cell>
          <cell r="AU181">
            <v>-6.8141720242259076</v>
          </cell>
          <cell r="AV181">
            <v>0</v>
          </cell>
          <cell r="AW181">
            <v>27216.582605179181</v>
          </cell>
          <cell r="AX181">
            <v>27276.128613651286</v>
          </cell>
          <cell r="AY181">
            <v>27276</v>
          </cell>
          <cell r="AZ181">
            <v>0</v>
          </cell>
          <cell r="BA181">
            <v>54680.655863894863</v>
          </cell>
          <cell r="BB181">
            <v>-129.26868998556705</v>
          </cell>
          <cell r="BC181">
            <v>-2004.1239175082535</v>
          </cell>
          <cell r="BD181">
            <v>-13.152880743054181</v>
          </cell>
          <cell r="BE181">
            <v>0</v>
          </cell>
          <cell r="BF181">
            <v>52534.110375657991</v>
          </cell>
          <cell r="BG181">
            <v>52612.888406549544</v>
          </cell>
          <cell r="BH181">
            <v>52613</v>
          </cell>
          <cell r="BI181">
            <v>0</v>
          </cell>
          <cell r="BJ181">
            <v>42388.596080929055</v>
          </cell>
          <cell r="BK181">
            <v>-100.20944699983228</v>
          </cell>
          <cell r="BL181">
            <v>-1553.6024192328603</v>
          </cell>
          <cell r="BM181">
            <v>-10.196149631154791</v>
          </cell>
          <cell r="BN181">
            <v>0</v>
          </cell>
          <cell r="BO181">
            <v>40724.588065065211</v>
          </cell>
          <cell r="BP181">
            <v>40780.915135034826</v>
          </cell>
          <cell r="BQ181">
            <v>40781</v>
          </cell>
          <cell r="BR181">
            <v>0</v>
          </cell>
          <cell r="BT181">
            <v>231001</v>
          </cell>
          <cell r="BU181">
            <v>0</v>
          </cell>
          <cell r="BV181">
            <v>195848.1</v>
          </cell>
          <cell r="BW181">
            <v>35152.899999999994</v>
          </cell>
          <cell r="BX181">
            <v>217609</v>
          </cell>
          <cell r="BY181">
            <v>13392</v>
          </cell>
          <cell r="BZ181">
            <v>13392</v>
          </cell>
          <cell r="CA181">
            <v>7858</v>
          </cell>
          <cell r="CB181">
            <v>1444</v>
          </cell>
          <cell r="CC181">
            <v>25850.899999999994</v>
          </cell>
          <cell r="CD181">
            <v>0</v>
          </cell>
          <cell r="CE181">
            <v>-721.10670222738759</v>
          </cell>
          <cell r="CF181">
            <v>220978</v>
          </cell>
          <cell r="CG181" t="b">
            <v>1</v>
          </cell>
          <cell r="CH181" t="str">
            <v>SOCIAL CIRCLE CITY SCHOOL DISTRICT</v>
          </cell>
          <cell r="CI181">
            <v>0</v>
          </cell>
          <cell r="CJ181">
            <v>0</v>
          </cell>
        </row>
        <row r="182">
          <cell r="A182">
            <v>789</v>
          </cell>
          <cell r="B182" t="str">
            <v>THOMASVILLE CITY SCHOOL DISTRICT</v>
          </cell>
          <cell r="C182">
            <v>1094</v>
          </cell>
          <cell r="D182">
            <v>29</v>
          </cell>
          <cell r="E182">
            <v>0</v>
          </cell>
          <cell r="F182">
            <v>24</v>
          </cell>
          <cell r="G182">
            <v>0</v>
          </cell>
          <cell r="H182">
            <v>1147</v>
          </cell>
          <cell r="I182">
            <v>3257</v>
          </cell>
          <cell r="J182">
            <v>0.35216456862143075</v>
          </cell>
          <cell r="K182">
            <v>0.95</v>
          </cell>
          <cell r="L182">
            <v>0.95</v>
          </cell>
          <cell r="M182">
            <v>0</v>
          </cell>
          <cell r="N182">
            <v>0</v>
          </cell>
          <cell r="O182">
            <v>1147</v>
          </cell>
          <cell r="P182">
            <v>1147</v>
          </cell>
          <cell r="Q182">
            <v>1147</v>
          </cell>
          <cell r="R182">
            <v>2070.3441250000001</v>
          </cell>
          <cell r="S182">
            <v>2354.1288500000001</v>
          </cell>
          <cell r="T182">
            <v>584911.11908736126</v>
          </cell>
          <cell r="U182">
            <v>141036.67618567037</v>
          </cell>
          <cell r="V182">
            <v>363663.76683896087</v>
          </cell>
          <cell r="W182">
            <v>355254.26828641369</v>
          </cell>
          <cell r="X182">
            <v>1444865.8303984061</v>
          </cell>
          <cell r="Y182">
            <v>663866.25059142336</v>
          </cell>
          <cell r="Z182">
            <v>164105.8842041647</v>
          </cell>
          <cell r="AA182">
            <v>452974.64614120813</v>
          </cell>
          <cell r="AB182">
            <v>417663.46180978051</v>
          </cell>
          <cell r="AC182">
            <v>1698610.2427465767</v>
          </cell>
          <cell r="AI182">
            <v>663866.25059142336</v>
          </cell>
          <cell r="AJ182">
            <v>0</v>
          </cell>
          <cell r="AK182">
            <v>0</v>
          </cell>
          <cell r="AL182">
            <v>-103.55431292142583</v>
          </cell>
          <cell r="AM182">
            <v>0</v>
          </cell>
          <cell r="AN182">
            <v>663762.69627850188</v>
          </cell>
          <cell r="AO182">
            <v>665150.7261802404</v>
          </cell>
          <cell r="AP182">
            <v>665151</v>
          </cell>
          <cell r="AQ182">
            <v>16817</v>
          </cell>
          <cell r="AR182">
            <v>164105.8842041647</v>
          </cell>
          <cell r="AS182">
            <v>0</v>
          </cell>
          <cell r="AT182">
            <v>0</v>
          </cell>
          <cell r="AU182">
            <v>-25.598337119842867</v>
          </cell>
          <cell r="AV182">
            <v>0</v>
          </cell>
          <cell r="AW182">
            <v>164080.28586704485</v>
          </cell>
          <cell r="AX182">
            <v>164439.27017576864</v>
          </cell>
          <cell r="AY182">
            <v>164439</v>
          </cell>
          <cell r="AZ182">
            <v>4158</v>
          </cell>
          <cell r="BA182">
            <v>452974.64614120813</v>
          </cell>
          <cell r="BB182">
            <v>0</v>
          </cell>
          <cell r="BC182">
            <v>0</v>
          </cell>
          <cell r="BD182">
            <v>-70.65802518231645</v>
          </cell>
          <cell r="BE182">
            <v>0</v>
          </cell>
          <cell r="BF182">
            <v>452903.98811602581</v>
          </cell>
          <cell r="BG182">
            <v>453583.14465092437</v>
          </cell>
          <cell r="BH182">
            <v>453583</v>
          </cell>
          <cell r="BI182">
            <v>11468</v>
          </cell>
          <cell r="BJ182">
            <v>417663.46180978051</v>
          </cell>
          <cell r="BK182">
            <v>0</v>
          </cell>
          <cell r="BL182">
            <v>0</v>
          </cell>
          <cell r="BM182">
            <v>-65.149949679720564</v>
          </cell>
          <cell r="BN182">
            <v>0</v>
          </cell>
          <cell r="BO182">
            <v>417598.31186010077</v>
          </cell>
          <cell r="BP182">
            <v>418175.90123420948</v>
          </cell>
          <cell r="BQ182">
            <v>418176</v>
          </cell>
          <cell r="BR182">
            <v>10573</v>
          </cell>
          <cell r="BT182">
            <v>1701349</v>
          </cell>
          <cell r="BU182">
            <v>43016</v>
          </cell>
          <cell r="BV182">
            <v>1306455.2</v>
          </cell>
          <cell r="BW182">
            <v>394893.80000000005</v>
          </cell>
          <cell r="BX182">
            <v>1375216</v>
          </cell>
          <cell r="BY182">
            <v>326133</v>
          </cell>
          <cell r="BZ182">
            <v>326133</v>
          </cell>
          <cell r="CA182">
            <v>191364</v>
          </cell>
          <cell r="CB182">
            <v>16219</v>
          </cell>
          <cell r="CC182">
            <v>187310.80000000005</v>
          </cell>
          <cell r="CD182">
            <v>0</v>
          </cell>
          <cell r="CE182">
            <v>-5225.0046721612716</v>
          </cell>
          <cell r="CF182">
            <v>1488541</v>
          </cell>
          <cell r="CG182" t="b">
            <v>1</v>
          </cell>
          <cell r="CH182" t="str">
            <v>THOMASVILLE CITY SCHOOL DISTRICT</v>
          </cell>
          <cell r="CI182">
            <v>0</v>
          </cell>
          <cell r="CJ182">
            <v>0</v>
          </cell>
        </row>
        <row r="183">
          <cell r="A183">
            <v>791</v>
          </cell>
          <cell r="B183" t="str">
            <v>TRION CITY SCHOOL DISTRICT</v>
          </cell>
          <cell r="C183">
            <v>104</v>
          </cell>
          <cell r="D183">
            <v>0</v>
          </cell>
          <cell r="E183">
            <v>0</v>
          </cell>
          <cell r="F183">
            <v>3</v>
          </cell>
          <cell r="G183">
            <v>0</v>
          </cell>
          <cell r="H183">
            <v>107</v>
          </cell>
          <cell r="I183">
            <v>376</v>
          </cell>
          <cell r="J183">
            <v>0.28457446808510639</v>
          </cell>
          <cell r="K183">
            <v>0.9</v>
          </cell>
          <cell r="L183">
            <v>0</v>
          </cell>
          <cell r="M183">
            <v>0.9</v>
          </cell>
          <cell r="N183">
            <v>0</v>
          </cell>
          <cell r="O183">
            <v>107</v>
          </cell>
          <cell r="P183">
            <v>107</v>
          </cell>
          <cell r="Q183">
            <v>107</v>
          </cell>
          <cell r="R183">
            <v>161.21420000000001</v>
          </cell>
          <cell r="S183">
            <v>167.00920000000002</v>
          </cell>
          <cell r="T183">
            <v>79556.067226664716</v>
          </cell>
          <cell r="U183">
            <v>18851.549148757756</v>
          </cell>
          <cell r="V183">
            <v>58110.70731848391</v>
          </cell>
          <cell r="W183">
            <v>55114.236671660903</v>
          </cell>
          <cell r="X183">
            <v>211632.56036556727</v>
          </cell>
          <cell r="Y183">
            <v>71600.460503998242</v>
          </cell>
          <cell r="Z183">
            <v>16966.39423388198</v>
          </cell>
          <cell r="AA183">
            <v>52299.636586635519</v>
          </cell>
          <cell r="AB183">
            <v>49602.813004494812</v>
          </cell>
          <cell r="AC183">
            <v>190469.30432901054</v>
          </cell>
          <cell r="AI183">
            <v>71600.460503998242</v>
          </cell>
          <cell r="AJ183">
            <v>-810.57125098865936</v>
          </cell>
          <cell r="AK183">
            <v>0</v>
          </cell>
          <cell r="AL183">
            <v>-13.821435229621407</v>
          </cell>
          <cell r="AM183">
            <v>-142.58495400668755</v>
          </cell>
          <cell r="AN183">
            <v>70633.482863773272</v>
          </cell>
          <cell r="AO183">
            <v>70781.188341692628</v>
          </cell>
          <cell r="AP183">
            <v>70781</v>
          </cell>
          <cell r="AQ183">
            <v>0</v>
          </cell>
          <cell r="AR183">
            <v>16966.39423388198</v>
          </cell>
          <cell r="AS183">
            <v>-192.07238755338091</v>
          </cell>
          <cell r="AT183">
            <v>0</v>
          </cell>
          <cell r="AU183">
            <v>-3.2751174689823008</v>
          </cell>
          <cell r="AV183">
            <v>-33.786829364907554</v>
          </cell>
          <cell r="AW183">
            <v>16737.259899494707</v>
          </cell>
          <cell r="AX183">
            <v>16773.878641613544</v>
          </cell>
          <cell r="AY183">
            <v>16774</v>
          </cell>
          <cell r="AZ183">
            <v>0</v>
          </cell>
          <cell r="BA183">
            <v>52299.636586635519</v>
          </cell>
          <cell r="BB183">
            <v>-592.07135758455308</v>
          </cell>
          <cell r="BC183">
            <v>0</v>
          </cell>
          <cell r="BD183">
            <v>-10.095689811583766</v>
          </cell>
          <cell r="BE183">
            <v>-104.14934798995442</v>
          </cell>
          <cell r="BF183">
            <v>51593.320191249426</v>
          </cell>
          <cell r="BG183">
            <v>51670.68745116418</v>
          </cell>
          <cell r="BH183">
            <v>51671</v>
          </cell>
          <cell r="BI183">
            <v>0</v>
          </cell>
          <cell r="BJ183">
            <v>49602.813004494812</v>
          </cell>
          <cell r="BK183">
            <v>-561.54127929616766</v>
          </cell>
          <cell r="BL183">
            <v>0</v>
          </cell>
          <cell r="BM183">
            <v>-9.5751069521454237</v>
          </cell>
          <cell r="BN183">
            <v>-98.778901155995698</v>
          </cell>
          <cell r="BO183">
            <v>48932.917717090502</v>
          </cell>
          <cell r="BP183">
            <v>49000.597907634459</v>
          </cell>
          <cell r="BQ183">
            <v>49001</v>
          </cell>
          <cell r="BR183">
            <v>0</v>
          </cell>
          <cell r="BT183">
            <v>188227</v>
          </cell>
          <cell r="BU183">
            <v>0</v>
          </cell>
          <cell r="BV183">
            <v>188163.9</v>
          </cell>
          <cell r="BW183">
            <v>63.100000000005821</v>
          </cell>
          <cell r="BX183">
            <v>209071</v>
          </cell>
          <cell r="BY183">
            <v>0</v>
          </cell>
          <cell r="BZ183">
            <v>0</v>
          </cell>
          <cell r="CA183">
            <v>0</v>
          </cell>
          <cell r="CB183">
            <v>3</v>
          </cell>
          <cell r="CC183">
            <v>60.100000000005821</v>
          </cell>
          <cell r="CD183">
            <v>0</v>
          </cell>
          <cell r="CE183">
            <v>-1.6764798441783537</v>
          </cell>
          <cell r="CF183">
            <v>188222</v>
          </cell>
          <cell r="CG183" t="b">
            <v>1</v>
          </cell>
          <cell r="CH183" t="str">
            <v>TRION CITY SCHOOL DISTRICT</v>
          </cell>
          <cell r="CI183">
            <v>0</v>
          </cell>
          <cell r="CJ183">
            <v>0</v>
          </cell>
        </row>
        <row r="184">
          <cell r="A184">
            <v>792</v>
          </cell>
          <cell r="B184" t="str">
            <v>VALDOSTA CITY SCHOOL DISTRICT</v>
          </cell>
          <cell r="C184">
            <v>3901</v>
          </cell>
          <cell r="D184">
            <v>10</v>
          </cell>
          <cell r="E184">
            <v>0</v>
          </cell>
          <cell r="F184">
            <v>73</v>
          </cell>
          <cell r="G184">
            <v>0</v>
          </cell>
          <cell r="H184">
            <v>3984</v>
          </cell>
          <cell r="I184">
            <v>8825</v>
          </cell>
          <cell r="J184">
            <v>0.45144475920679888</v>
          </cell>
          <cell r="K184">
            <v>0.95</v>
          </cell>
          <cell r="L184">
            <v>0.95</v>
          </cell>
          <cell r="M184">
            <v>0</v>
          </cell>
          <cell r="N184">
            <v>0</v>
          </cell>
          <cell r="O184">
            <v>3984</v>
          </cell>
          <cell r="P184">
            <v>3984</v>
          </cell>
          <cell r="Q184">
            <v>3984</v>
          </cell>
          <cell r="R184">
            <v>8914.168125000002</v>
          </cell>
          <cell r="S184">
            <v>11235.271250000002</v>
          </cell>
          <cell r="T184">
            <v>1811601.2225787425</v>
          </cell>
          <cell r="U184">
            <v>443433.48629133345</v>
          </cell>
          <cell r="V184">
            <v>1203509.8754349528</v>
          </cell>
          <cell r="W184">
            <v>1178056.1050240598</v>
          </cell>
          <cell r="X184">
            <v>4636600.6893290887</v>
          </cell>
          <cell r="Y184">
            <v>2305878.9384099655</v>
          </cell>
          <cell r="Z184">
            <v>570006.8375496011</v>
          </cell>
          <cell r="AA184">
            <v>1950348.3036015148</v>
          </cell>
          <cell r="AB184">
            <v>1993332.8138121667</v>
          </cell>
          <cell r="AC184">
            <v>6819566.8933732482</v>
          </cell>
          <cell r="AI184">
            <v>2305878.9384099655</v>
          </cell>
          <cell r="AJ184">
            <v>-13800.096599056738</v>
          </cell>
          <cell r="AK184">
            <v>-38819.533217004631</v>
          </cell>
          <cell r="AL184">
            <v>-280.58545027067322</v>
          </cell>
          <cell r="AM184">
            <v>-533.46984250553487</v>
          </cell>
          <cell r="AN184">
            <v>2252445.2533011278</v>
          </cell>
          <cell r="AO184">
            <v>2257155.4628099478</v>
          </cell>
          <cell r="AP184">
            <v>2257155</v>
          </cell>
          <cell r="AQ184">
            <v>5666</v>
          </cell>
          <cell r="AR184">
            <v>570006.8375496011</v>
          </cell>
          <cell r="AS184">
            <v>-3411.3453613187057</v>
          </cell>
          <cell r="AT184">
            <v>-9596.0802605858407</v>
          </cell>
          <cell r="AU184">
            <v>-69.359940154317911</v>
          </cell>
          <cell r="AV184">
            <v>-131.87225607964706</v>
          </cell>
          <cell r="AW184">
            <v>556798.17973146262</v>
          </cell>
          <cell r="AX184">
            <v>558016.37488875003</v>
          </cell>
          <cell r="AY184">
            <v>558016</v>
          </cell>
          <cell r="AZ184">
            <v>1401</v>
          </cell>
          <cell r="BA184">
            <v>1950348.3036015148</v>
          </cell>
          <cell r="BB184">
            <v>-11672.336540818906</v>
          </cell>
          <cell r="BC184">
            <v>-32834.165530214304</v>
          </cell>
          <cell r="BD184">
            <v>-237.32354194102982</v>
          </cell>
          <cell r="BE184">
            <v>-451.21709775045167</v>
          </cell>
          <cell r="BF184">
            <v>1905153.26089079</v>
          </cell>
          <cell r="BG184">
            <v>1908010.1518015978</v>
          </cell>
          <cell r="BH184">
            <v>1908010</v>
          </cell>
          <cell r="BI184">
            <v>4789</v>
          </cell>
          <cell r="BJ184">
            <v>1993332.8138121667</v>
          </cell>
          <cell r="BK184">
            <v>-11929.587857568073</v>
          </cell>
          <cell r="BL184">
            <v>-33557.810902113008</v>
          </cell>
          <cell r="BM184">
            <v>-242.55401087468368</v>
          </cell>
          <cell r="BN184">
            <v>-461.16165273566105</v>
          </cell>
          <cell r="BO184">
            <v>1947141.6993888752</v>
          </cell>
          <cell r="BP184">
            <v>1949834.8337323582</v>
          </cell>
          <cell r="BQ184">
            <v>1949835</v>
          </cell>
          <cell r="BR184">
            <v>4894</v>
          </cell>
          <cell r="BT184">
            <v>6673016</v>
          </cell>
          <cell r="BU184">
            <v>16750</v>
          </cell>
          <cell r="BV184">
            <v>3911185.15</v>
          </cell>
          <cell r="BW184">
            <v>2761830.85</v>
          </cell>
          <cell r="BX184">
            <v>4117037</v>
          </cell>
          <cell r="BY184">
            <v>2555979</v>
          </cell>
          <cell r="BZ184">
            <v>2555979</v>
          </cell>
          <cell r="CA184">
            <v>1499762</v>
          </cell>
          <cell r="CB184">
            <v>113431</v>
          </cell>
          <cell r="CC184">
            <v>1148637.8500000001</v>
          </cell>
          <cell r="CD184">
            <v>0</v>
          </cell>
          <cell r="CE184">
            <v>-32041.06828261519</v>
          </cell>
          <cell r="CF184">
            <v>5027782</v>
          </cell>
          <cell r="CG184" t="b">
            <v>1</v>
          </cell>
          <cell r="CH184" t="str">
            <v>VALDOSTA CITY SCHOOL DISTRICT</v>
          </cell>
          <cell r="CI184">
            <v>0</v>
          </cell>
          <cell r="CJ184">
            <v>0</v>
          </cell>
        </row>
        <row r="185">
          <cell r="A185">
            <v>793</v>
          </cell>
          <cell r="B185" t="str">
            <v>VIDALIA CITY SCHOOL DISTRICT</v>
          </cell>
          <cell r="C185">
            <v>765</v>
          </cell>
          <cell r="D185">
            <v>0</v>
          </cell>
          <cell r="E185">
            <v>0</v>
          </cell>
          <cell r="F185">
            <v>12</v>
          </cell>
          <cell r="G185">
            <v>0</v>
          </cell>
          <cell r="H185">
            <v>777</v>
          </cell>
          <cell r="I185">
            <v>1880</v>
          </cell>
          <cell r="J185">
            <v>0.41329787234042553</v>
          </cell>
          <cell r="K185">
            <v>0.95</v>
          </cell>
          <cell r="L185">
            <v>0.95</v>
          </cell>
          <cell r="M185">
            <v>0</v>
          </cell>
          <cell r="N185">
            <v>0</v>
          </cell>
          <cell r="O185">
            <v>777</v>
          </cell>
          <cell r="P185">
            <v>777</v>
          </cell>
          <cell r="Q185">
            <v>777</v>
          </cell>
          <cell r="R185">
            <v>1612.1309999999999</v>
          </cell>
          <cell r="S185">
            <v>1963.1659999999999</v>
          </cell>
          <cell r="T185">
            <v>358046.78164270904</v>
          </cell>
          <cell r="U185">
            <v>87640.663221244438</v>
          </cell>
          <cell r="V185">
            <v>218288.61964120078</v>
          </cell>
          <cell r="W185">
            <v>213671.89939563582</v>
          </cell>
          <cell r="X185">
            <v>877647.96390079008</v>
          </cell>
          <cell r="Y185">
            <v>449715.84717483522</v>
          </cell>
          <cell r="Z185">
            <v>111168.50220282131</v>
          </cell>
          <cell r="AA185">
            <v>352721.29905373679</v>
          </cell>
          <cell r="AB185">
            <v>348299.84249471285</v>
          </cell>
          <cell r="AC185">
            <v>1261905.4909261062</v>
          </cell>
          <cell r="AI185">
            <v>449715.84717483522</v>
          </cell>
          <cell r="AJ185">
            <v>-851.73455904324862</v>
          </cell>
          <cell r="AK185">
            <v>-355.97168315646144</v>
          </cell>
          <cell r="AL185">
            <v>-59.773444363610857</v>
          </cell>
          <cell r="AM185">
            <v>-156.66266535735915</v>
          </cell>
          <cell r="AN185">
            <v>448291.70482291456</v>
          </cell>
          <cell r="AO185">
            <v>449229.15173652431</v>
          </cell>
          <cell r="AP185">
            <v>449229</v>
          </cell>
          <cell r="AQ185">
            <v>0</v>
          </cell>
          <cell r="AR185">
            <v>111168.50220282131</v>
          </cell>
          <cell r="AS185">
            <v>-210.54640568716158</v>
          </cell>
          <cell r="AT185">
            <v>-87.995206510337695</v>
          </cell>
          <cell r="AU185">
            <v>-14.775828610778207</v>
          </cell>
          <cell r="AV185">
            <v>-38.726573609287705</v>
          </cell>
          <cell r="AW185">
            <v>110816.45818840375</v>
          </cell>
          <cell r="AX185">
            <v>111058.90882424806</v>
          </cell>
          <cell r="AY185">
            <v>111059</v>
          </cell>
          <cell r="AZ185">
            <v>0</v>
          </cell>
          <cell r="BA185">
            <v>352721.29905373679</v>
          </cell>
          <cell r="BB185">
            <v>-668.03276335934993</v>
          </cell>
          <cell r="BC185">
            <v>-279.19584177001218</v>
          </cell>
          <cell r="BD185">
            <v>-46.881529920053133</v>
          </cell>
          <cell r="BE185">
            <v>-122.87371945019743</v>
          </cell>
          <cell r="BF185">
            <v>351604.3151992372</v>
          </cell>
          <cell r="BG185">
            <v>352131.56683453289</v>
          </cell>
          <cell r="BH185">
            <v>352132</v>
          </cell>
          <cell r="BI185">
            <v>0</v>
          </cell>
          <cell r="BJ185">
            <v>348299.84249471285</v>
          </cell>
          <cell r="BK185">
            <v>-659.65879260362283</v>
          </cell>
          <cell r="BL185">
            <v>-275.69604663669315</v>
          </cell>
          <cell r="BM185">
            <v>-46.293857305674052</v>
          </cell>
          <cell r="BN185">
            <v>-121.33346425650136</v>
          </cell>
          <cell r="BO185">
            <v>347196.86033391039</v>
          </cell>
          <cell r="BP185">
            <v>347677.07591801923</v>
          </cell>
          <cell r="BQ185">
            <v>347677</v>
          </cell>
          <cell r="BR185">
            <v>0</v>
          </cell>
          <cell r="BT185">
            <v>1260097</v>
          </cell>
          <cell r="BU185">
            <v>0</v>
          </cell>
          <cell r="BV185">
            <v>761025.04999999993</v>
          </cell>
          <cell r="BW185">
            <v>499071.95000000007</v>
          </cell>
          <cell r="BX185">
            <v>801079</v>
          </cell>
          <cell r="BY185">
            <v>459018</v>
          </cell>
          <cell r="BZ185">
            <v>459018</v>
          </cell>
          <cell r="CA185">
            <v>269336</v>
          </cell>
          <cell r="CB185">
            <v>20497</v>
          </cell>
          <cell r="CC185">
            <v>209238.95000000007</v>
          </cell>
          <cell r="CD185">
            <v>0</v>
          </cell>
          <cell r="CE185">
            <v>-5836.6868933778442</v>
          </cell>
          <cell r="CF185">
            <v>964427</v>
          </cell>
          <cell r="CG185" t="b">
            <v>1</v>
          </cell>
          <cell r="CH185" t="str">
            <v>VIDALIA CITY SCHOOL DISTRICT</v>
          </cell>
          <cell r="CI185">
            <v>9</v>
          </cell>
          <cell r="CJ185">
            <v>0</v>
          </cell>
        </row>
        <row r="186">
          <cell r="A186">
            <v>101</v>
          </cell>
          <cell r="B186" t="str">
            <v>FORT BENNING SCHOOL DISTRICT</v>
          </cell>
          <cell r="C186">
            <v>405</v>
          </cell>
          <cell r="D186">
            <v>0</v>
          </cell>
          <cell r="E186">
            <v>0</v>
          </cell>
          <cell r="F186">
            <v>14</v>
          </cell>
          <cell r="G186">
            <v>0</v>
          </cell>
          <cell r="H186">
            <v>419</v>
          </cell>
          <cell r="I186">
            <v>2287</v>
          </cell>
          <cell r="J186">
            <v>0.18320944468736336</v>
          </cell>
          <cell r="K186">
            <v>0.9</v>
          </cell>
          <cell r="L186">
            <v>0</v>
          </cell>
          <cell r="M186">
            <v>0.9</v>
          </cell>
          <cell r="N186">
            <v>0</v>
          </cell>
          <cell r="O186">
            <v>419</v>
          </cell>
          <cell r="P186">
            <v>419</v>
          </cell>
          <cell r="Q186">
            <v>419</v>
          </cell>
          <cell r="R186">
            <v>466.01405</v>
          </cell>
          <cell r="S186">
            <v>450.34270000000004</v>
          </cell>
          <cell r="T186">
            <v>210469.54111315441</v>
          </cell>
          <cell r="U186">
            <v>51517.542166974643</v>
          </cell>
          <cell r="V186">
            <v>79230.305267858508</v>
          </cell>
          <cell r="W186">
            <v>77554.614821908355</v>
          </cell>
          <cell r="X186">
            <v>418772.00336989592</v>
          </cell>
          <cell r="Y186">
            <v>242510.86224743363</v>
          </cell>
          <cell r="Z186">
            <v>59948.008266386249</v>
          </cell>
          <cell r="AA186">
            <v>101960.12674732576</v>
          </cell>
          <cell r="AB186">
            <v>79898.638973292997</v>
          </cell>
          <cell r="AC186">
            <v>484317.63623443863</v>
          </cell>
          <cell r="AI186">
            <v>242510.86224743363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59948.008266386249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101960.12674732576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79898.638973292997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 t="b">
            <v>1</v>
          </cell>
          <cell r="CH186" t="str">
            <v>FORT BENNING SCHOOL DISTRICT</v>
          </cell>
          <cell r="CI186">
            <v>0</v>
          </cell>
          <cell r="CJ186">
            <v>0</v>
          </cell>
        </row>
        <row r="187">
          <cell r="A187">
            <v>102</v>
          </cell>
          <cell r="B187" t="str">
            <v>FORT STEWART SCHOOL DISTRICT</v>
          </cell>
          <cell r="C187">
            <v>310</v>
          </cell>
          <cell r="D187">
            <v>0</v>
          </cell>
          <cell r="E187">
            <v>0</v>
          </cell>
          <cell r="F187">
            <v>8</v>
          </cell>
          <cell r="G187">
            <v>0</v>
          </cell>
          <cell r="H187">
            <v>318</v>
          </cell>
          <cell r="I187">
            <v>1712</v>
          </cell>
          <cell r="J187">
            <v>0.18574766355140188</v>
          </cell>
          <cell r="K187">
            <v>0.9</v>
          </cell>
          <cell r="L187">
            <v>0</v>
          </cell>
          <cell r="M187">
            <v>0.9</v>
          </cell>
          <cell r="N187">
            <v>0</v>
          </cell>
          <cell r="O187">
            <v>318</v>
          </cell>
          <cell r="P187">
            <v>318</v>
          </cell>
          <cell r="Q187">
            <v>318</v>
          </cell>
          <cell r="R187">
            <v>356.45280000000002</v>
          </cell>
          <cell r="S187">
            <v>343.63520000000005</v>
          </cell>
          <cell r="T187">
            <v>234076.31562884522</v>
          </cell>
          <cell r="U187">
            <v>55759.119302949817</v>
          </cell>
          <cell r="V187">
            <v>133551.35804308887</v>
          </cell>
          <cell r="W187">
            <v>128945.02324696796</v>
          </cell>
          <cell r="X187">
            <v>552331.81622185186</v>
          </cell>
          <cell r="Y187">
            <v>210668.6840659607</v>
          </cell>
          <cell r="Z187">
            <v>50183.207372654833</v>
          </cell>
          <cell r="AA187">
            <v>120196.22223877998</v>
          </cell>
          <cell r="AB187">
            <v>116050.52092227117</v>
          </cell>
          <cell r="AC187">
            <v>497098.63459966669</v>
          </cell>
          <cell r="AI187">
            <v>210668.6840659607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50183.207372654833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120196.22223877998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116050.52092227117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 t="b">
            <v>1</v>
          </cell>
          <cell r="CH187" t="str">
            <v>FORT STEWART SCHOOL DISTRICT</v>
          </cell>
          <cell r="CI187">
            <v>0</v>
          </cell>
          <cell r="CJ187">
            <v>0</v>
          </cell>
        </row>
        <row r="188">
          <cell r="A188">
            <v>104</v>
          </cell>
          <cell r="B188" t="str">
            <v>PART D SUBPART 2</v>
          </cell>
          <cell r="C188">
            <v>0</v>
          </cell>
          <cell r="D188">
            <v>0</v>
          </cell>
          <cell r="E188">
            <v>105</v>
          </cell>
          <cell r="F188">
            <v>0</v>
          </cell>
          <cell r="G188">
            <v>0</v>
          </cell>
          <cell r="H188">
            <v>105</v>
          </cell>
          <cell r="I188">
            <v>105</v>
          </cell>
          <cell r="J188">
            <v>0</v>
          </cell>
          <cell r="K188">
            <v>0.85</v>
          </cell>
          <cell r="L188">
            <v>0</v>
          </cell>
          <cell r="M188">
            <v>0</v>
          </cell>
          <cell r="N188">
            <v>0.85</v>
          </cell>
          <cell r="O188">
            <v>105</v>
          </cell>
          <cell r="P188">
            <v>105</v>
          </cell>
          <cell r="Q188">
            <v>105</v>
          </cell>
          <cell r="R188">
            <v>105</v>
          </cell>
          <cell r="S188">
            <v>105</v>
          </cell>
          <cell r="T188">
            <v>147840.55538672392</v>
          </cell>
          <cell r="U188">
            <v>37681.347822435964</v>
          </cell>
          <cell r="V188">
            <v>43139.906040979957</v>
          </cell>
          <cell r="W188">
            <v>40867.608058745616</v>
          </cell>
          <cell r="X188">
            <v>269529.41730888543</v>
          </cell>
          <cell r="Y188">
            <v>140448.52761738771</v>
          </cell>
          <cell r="Z188">
            <v>35797.280431314168</v>
          </cell>
          <cell r="AA188">
            <v>40982.910738930957</v>
          </cell>
          <cell r="AB188">
            <v>38824.227655808332</v>
          </cell>
          <cell r="AC188">
            <v>256052.94644344115</v>
          </cell>
          <cell r="AI188">
            <v>140448.52761738771</v>
          </cell>
          <cell r="AN188">
            <v>140448.52761738771</v>
          </cell>
          <cell r="AO188">
            <v>140742.22709324118</v>
          </cell>
          <cell r="AP188">
            <v>140742</v>
          </cell>
          <cell r="AQ188">
            <v>0</v>
          </cell>
          <cell r="AR188">
            <v>35797.280431314168</v>
          </cell>
          <cell r="AW188">
            <v>35797.280431314168</v>
          </cell>
          <cell r="AX188">
            <v>35875.599785171464</v>
          </cell>
          <cell r="AY188">
            <v>35876</v>
          </cell>
          <cell r="AZ188">
            <v>0</v>
          </cell>
          <cell r="BA188">
            <v>40982.910738930957</v>
          </cell>
          <cell r="BF188">
            <v>40982.910738930957</v>
          </cell>
          <cell r="BG188">
            <v>41044.367057218842</v>
          </cell>
          <cell r="BH188">
            <v>41044</v>
          </cell>
          <cell r="BI188">
            <v>0</v>
          </cell>
          <cell r="BJ188">
            <v>38824.227655808332</v>
          </cell>
          <cell r="BO188">
            <v>38824.227655808332</v>
          </cell>
          <cell r="BP188">
            <v>38877.926295661753</v>
          </cell>
          <cell r="BQ188">
            <v>38878</v>
          </cell>
          <cell r="BR188">
            <v>0</v>
          </cell>
          <cell r="BT188">
            <v>256540</v>
          </cell>
          <cell r="BU188">
            <v>0</v>
          </cell>
          <cell r="BV188">
            <v>196199.55</v>
          </cell>
          <cell r="BW188">
            <v>60340.450000000012</v>
          </cell>
          <cell r="BX188">
            <v>230823</v>
          </cell>
          <cell r="BY188">
            <v>25717</v>
          </cell>
          <cell r="BZ188">
            <v>25717</v>
          </cell>
          <cell r="CA188">
            <v>15090</v>
          </cell>
          <cell r="CB188">
            <v>2478</v>
          </cell>
          <cell r="CC188">
            <v>42772.450000000012</v>
          </cell>
          <cell r="CD188">
            <v>0</v>
          </cell>
          <cell r="CE188">
            <v>-1193.1306208172962</v>
          </cell>
          <cell r="CF188">
            <v>237779</v>
          </cell>
          <cell r="CG188" t="b">
            <v>1</v>
          </cell>
          <cell r="CH188" t="str">
            <v>PART D SUBPART 2</v>
          </cell>
          <cell r="CI188">
            <v>0</v>
          </cell>
          <cell r="CJ188">
            <v>0</v>
          </cell>
        </row>
        <row r="189">
          <cell r="A189">
            <v>799</v>
          </cell>
          <cell r="B189" t="str">
            <v>State Schools</v>
          </cell>
          <cell r="C189">
            <v>78.325733113590047</v>
          </cell>
          <cell r="H189">
            <v>78.325733113590047</v>
          </cell>
          <cell r="I189">
            <v>333</v>
          </cell>
          <cell r="J189">
            <v>0.23521241175252267</v>
          </cell>
          <cell r="K189">
            <v>0.9</v>
          </cell>
          <cell r="L189">
            <v>0</v>
          </cell>
          <cell r="M189">
            <v>0.9</v>
          </cell>
          <cell r="N189">
            <v>0</v>
          </cell>
          <cell r="AI189">
            <v>45616.912878838593</v>
          </cell>
          <cell r="AN189">
            <v>45616.912878838593</v>
          </cell>
          <cell r="AO189">
            <v>45712.304860725846</v>
          </cell>
          <cell r="AP189">
            <v>45712</v>
          </cell>
          <cell r="AQ189">
            <v>0</v>
          </cell>
          <cell r="AR189">
            <v>10767.987700576159</v>
          </cell>
          <cell r="AW189">
            <v>10767.987700576159</v>
          </cell>
          <cell r="AX189">
            <v>10791.546524846919</v>
          </cell>
          <cell r="AY189">
            <v>10792</v>
          </cell>
          <cell r="AZ189">
            <v>0</v>
          </cell>
          <cell r="BA189">
            <v>31208.561260095579</v>
          </cell>
          <cell r="BF189">
            <v>31208.561260095579</v>
          </cell>
          <cell r="BG189">
            <v>31255.360358537491</v>
          </cell>
          <cell r="BH189">
            <v>31255</v>
          </cell>
          <cell r="BI189">
            <v>0</v>
          </cell>
          <cell r="BJ189">
            <v>29650.773000175563</v>
          </cell>
          <cell r="BO189">
            <v>29650.773000175563</v>
          </cell>
          <cell r="BP189">
            <v>29691.783633917654</v>
          </cell>
          <cell r="BQ189">
            <v>29692</v>
          </cell>
          <cell r="BR189">
            <v>0</v>
          </cell>
          <cell r="BT189">
            <v>117451</v>
          </cell>
          <cell r="BU189">
            <v>0</v>
          </cell>
          <cell r="BV189">
            <v>99952.2</v>
          </cell>
          <cell r="BW189">
            <v>17498.800000000003</v>
          </cell>
          <cell r="BX189">
            <v>111058</v>
          </cell>
          <cell r="BY189">
            <v>6393</v>
          </cell>
          <cell r="BZ189">
            <v>6393</v>
          </cell>
          <cell r="CA189">
            <v>3751</v>
          </cell>
          <cell r="CB189">
            <v>719</v>
          </cell>
          <cell r="CC189">
            <v>13028.800000000003</v>
          </cell>
          <cell r="CD189">
            <v>0</v>
          </cell>
          <cell r="CE189">
            <v>-363.43628275921503</v>
          </cell>
          <cell r="CF189">
            <v>112618</v>
          </cell>
          <cell r="CG189" t="b">
            <v>1</v>
          </cell>
          <cell r="CH189" t="str">
            <v>State Schools</v>
          </cell>
          <cell r="CI189">
            <v>0</v>
          </cell>
          <cell r="CJ189">
            <v>0</v>
          </cell>
        </row>
        <row r="190">
          <cell r="A190">
            <v>891</v>
          </cell>
          <cell r="B190" t="str">
            <v>DJJ</v>
          </cell>
          <cell r="C190">
            <v>101.30923804096331</v>
          </cell>
          <cell r="H190">
            <v>101.30923804096331</v>
          </cell>
          <cell r="I190">
            <v>504.00000000000023</v>
          </cell>
          <cell r="J190">
            <v>0.20101039293841916</v>
          </cell>
          <cell r="K190">
            <v>0.9</v>
          </cell>
          <cell r="L190">
            <v>0</v>
          </cell>
          <cell r="M190">
            <v>0.9</v>
          </cell>
          <cell r="N190">
            <v>0</v>
          </cell>
          <cell r="AI190">
            <v>59230.880915367023</v>
          </cell>
          <cell r="AN190">
            <v>59230.880915367023</v>
          </cell>
          <cell r="AO190">
            <v>59354.741798598021</v>
          </cell>
          <cell r="AP190">
            <v>59355</v>
          </cell>
          <cell r="AQ190">
            <v>0</v>
          </cell>
          <cell r="AR190">
            <v>12687.412405752055</v>
          </cell>
          <cell r="AW190">
            <v>12687.412405752055</v>
          </cell>
          <cell r="AX190">
            <v>12715.170658048513</v>
          </cell>
          <cell r="AY190">
            <v>12715</v>
          </cell>
          <cell r="AZ190">
            <v>0</v>
          </cell>
          <cell r="BA190">
            <v>39445.486161237721</v>
          </cell>
          <cell r="BF190">
            <v>39445.486161237721</v>
          </cell>
          <cell r="BG190">
            <v>39504.637019701331</v>
          </cell>
          <cell r="BH190">
            <v>39505</v>
          </cell>
          <cell r="BI190">
            <v>0</v>
          </cell>
          <cell r="BJ190">
            <v>37687.92743533491</v>
          </cell>
          <cell r="BO190">
            <v>37687.92743533491</v>
          </cell>
          <cell r="BP190">
            <v>37740.054433458703</v>
          </cell>
          <cell r="BQ190">
            <v>37740</v>
          </cell>
          <cell r="BR190">
            <v>0</v>
          </cell>
          <cell r="BT190">
            <v>149315</v>
          </cell>
          <cell r="BU190">
            <v>0</v>
          </cell>
          <cell r="BV190">
            <v>381336.3</v>
          </cell>
          <cell r="BW190">
            <v>0</v>
          </cell>
          <cell r="BX190">
            <v>423707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232021.3</v>
          </cell>
          <cell r="CE190">
            <v>0</v>
          </cell>
          <cell r="CF190">
            <v>381336</v>
          </cell>
          <cell r="CG190" t="b">
            <v>0</v>
          </cell>
          <cell r="CH190" t="str">
            <v>DJJ</v>
          </cell>
          <cell r="CI190">
            <v>0</v>
          </cell>
          <cell r="CJ190">
            <v>0</v>
          </cell>
        </row>
        <row r="191">
          <cell r="A191">
            <v>7820108</v>
          </cell>
          <cell r="B191" t="str">
            <v>Mountain Education Charter High School</v>
          </cell>
          <cell r="C191">
            <v>344.35169514607958</v>
          </cell>
          <cell r="H191">
            <v>344.35169514607958</v>
          </cell>
          <cell r="I191">
            <v>2093</v>
          </cell>
          <cell r="J191">
            <v>0.16452541574107959</v>
          </cell>
          <cell r="K191">
            <v>0.9</v>
          </cell>
          <cell r="L191">
            <v>0</v>
          </cell>
          <cell r="M191">
            <v>0.9</v>
          </cell>
          <cell r="N191">
            <v>0</v>
          </cell>
          <cell r="AI191">
            <v>200841.10833717202</v>
          </cell>
          <cell r="AN191">
            <v>200841.10833717202</v>
          </cell>
          <cell r="AO191">
            <v>201261.09798924692</v>
          </cell>
          <cell r="AP191">
            <v>201261</v>
          </cell>
          <cell r="AQ191">
            <v>0</v>
          </cell>
          <cell r="AR191">
            <v>42961.562860434482</v>
          </cell>
          <cell r="AW191">
            <v>42961.562860434482</v>
          </cell>
          <cell r="AX191">
            <v>43055.556644414377</v>
          </cell>
          <cell r="AY191">
            <v>43056</v>
          </cell>
          <cell r="AZ191">
            <v>0</v>
          </cell>
          <cell r="BA191">
            <v>93461.659829288939</v>
          </cell>
          <cell r="BF191">
            <v>93461.659829288939</v>
          </cell>
          <cell r="BG191">
            <v>93601.811160920115</v>
          </cell>
          <cell r="BH191">
            <v>93602</v>
          </cell>
          <cell r="BI191">
            <v>0</v>
          </cell>
          <cell r="BJ191">
            <v>80935.904875965789</v>
          </cell>
          <cell r="BO191">
            <v>80935.904875965789</v>
          </cell>
          <cell r="BP191">
            <v>81047.849099188345</v>
          </cell>
          <cell r="BQ191">
            <v>81048</v>
          </cell>
          <cell r="BR191">
            <v>0</v>
          </cell>
          <cell r="BT191">
            <v>418967</v>
          </cell>
          <cell r="BU191">
            <v>0</v>
          </cell>
          <cell r="BV191">
            <v>388862.10000000003</v>
          </cell>
          <cell r="BW191">
            <v>30104.899999999965</v>
          </cell>
          <cell r="BX191">
            <v>432069</v>
          </cell>
          <cell r="BY191">
            <v>0</v>
          </cell>
          <cell r="BZ191">
            <v>0</v>
          </cell>
          <cell r="CA191">
            <v>0</v>
          </cell>
          <cell r="CB191">
            <v>1236</v>
          </cell>
          <cell r="CC191">
            <v>28868.899999999965</v>
          </cell>
          <cell r="CD191">
            <v>0</v>
          </cell>
          <cell r="CE191">
            <v>-805.29332734768263</v>
          </cell>
          <cell r="CF191">
            <v>416926</v>
          </cell>
          <cell r="CG191" t="b">
            <v>1</v>
          </cell>
          <cell r="CH191" t="str">
            <v>Mountain Education Charter High School</v>
          </cell>
          <cell r="CI191">
            <v>0</v>
          </cell>
          <cell r="CJ191">
            <v>0</v>
          </cell>
        </row>
        <row r="192">
          <cell r="A192">
            <v>7820110</v>
          </cell>
          <cell r="B192" t="str">
            <v>Odyssey School</v>
          </cell>
          <cell r="C192">
            <v>52.789975604346864</v>
          </cell>
          <cell r="H192">
            <v>52.789975604346864</v>
          </cell>
          <cell r="I192">
            <v>348</v>
          </cell>
          <cell r="J192">
            <v>0.15169533219639902</v>
          </cell>
          <cell r="K192">
            <v>0.9</v>
          </cell>
          <cell r="L192">
            <v>0</v>
          </cell>
          <cell r="M192">
            <v>0.9</v>
          </cell>
          <cell r="N192">
            <v>0</v>
          </cell>
          <cell r="AI192">
            <v>30554.039383845193</v>
          </cell>
          <cell r="AN192">
            <v>30554.039383845193</v>
          </cell>
          <cell r="AO192">
            <v>30617.932580196019</v>
          </cell>
          <cell r="AP192">
            <v>30618</v>
          </cell>
          <cell r="AQ192">
            <v>0</v>
          </cell>
          <cell r="AR192">
            <v>4335.0360764802208</v>
          </cell>
          <cell r="AW192">
            <v>4335.0360764802208</v>
          </cell>
          <cell r="AX192">
            <v>4335.0360764802208</v>
          </cell>
          <cell r="AY192">
            <v>4335</v>
          </cell>
          <cell r="AZ192">
            <v>0</v>
          </cell>
          <cell r="BA192">
            <v>18443.133416443085</v>
          </cell>
          <cell r="BF192">
            <v>18443.133416443085</v>
          </cell>
          <cell r="BG192">
            <v>18470.789994685834</v>
          </cell>
          <cell r="BH192">
            <v>18471</v>
          </cell>
          <cell r="BI192">
            <v>0</v>
          </cell>
          <cell r="BJ192">
            <v>15850.607464120903</v>
          </cell>
          <cell r="BO192">
            <v>15850.607464120903</v>
          </cell>
          <cell r="BP192">
            <v>15872.530786568412</v>
          </cell>
          <cell r="BQ192">
            <v>15873</v>
          </cell>
          <cell r="BR192">
            <v>0</v>
          </cell>
          <cell r="BT192">
            <v>69297</v>
          </cell>
          <cell r="BU192">
            <v>0</v>
          </cell>
          <cell r="BV192">
            <v>1034980.2000000001</v>
          </cell>
          <cell r="BW192">
            <v>0</v>
          </cell>
          <cell r="BX192">
            <v>1149978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965683.20000000007</v>
          </cell>
          <cell r="CE192">
            <v>0</v>
          </cell>
          <cell r="CF192">
            <v>1034980</v>
          </cell>
          <cell r="CG192" t="b">
            <v>0</v>
          </cell>
          <cell r="CH192" t="str">
            <v>Odyssey School</v>
          </cell>
          <cell r="CI192">
            <v>0</v>
          </cell>
          <cell r="CJ192">
            <v>0</v>
          </cell>
        </row>
        <row r="193">
          <cell r="A193">
            <v>7820120</v>
          </cell>
          <cell r="B193" t="str">
            <v>Georgia Cyber Academy</v>
          </cell>
          <cell r="C193">
            <v>2335.1916986929396</v>
          </cell>
          <cell r="H193">
            <v>2335.1916986929396</v>
          </cell>
          <cell r="I193">
            <v>9211</v>
          </cell>
          <cell r="J193">
            <v>0.25352206043783948</v>
          </cell>
          <cell r="K193">
            <v>0.9</v>
          </cell>
          <cell r="L193">
            <v>0</v>
          </cell>
          <cell r="M193">
            <v>0.9</v>
          </cell>
          <cell r="N193">
            <v>0</v>
          </cell>
          <cell r="AI193">
            <v>1363867.5864671592</v>
          </cell>
          <cell r="AN193">
            <v>1363867.5864671592</v>
          </cell>
          <cell r="AO193">
            <v>1366719.643388469</v>
          </cell>
          <cell r="AP193">
            <v>1366720</v>
          </cell>
          <cell r="AQ193">
            <v>0</v>
          </cell>
          <cell r="AR193">
            <v>315093.99189411703</v>
          </cell>
          <cell r="AW193">
            <v>315093.99189411703</v>
          </cell>
          <cell r="AX193">
            <v>315783.37269489642</v>
          </cell>
          <cell r="AY193">
            <v>315783</v>
          </cell>
          <cell r="AZ193">
            <v>0</v>
          </cell>
          <cell r="BA193">
            <v>950399.30601021904</v>
          </cell>
          <cell r="BF193">
            <v>950399.30601021904</v>
          </cell>
          <cell r="BG193">
            <v>951824.48643780791</v>
          </cell>
          <cell r="BH193">
            <v>951824</v>
          </cell>
          <cell r="BI193">
            <v>0</v>
          </cell>
          <cell r="BJ193">
            <v>915302.05147847149</v>
          </cell>
          <cell r="BO193">
            <v>915302.05147847149</v>
          </cell>
          <cell r="BP193">
            <v>916568.02579881542</v>
          </cell>
          <cell r="BQ193">
            <v>916568</v>
          </cell>
          <cell r="BR193">
            <v>0</v>
          </cell>
          <cell r="BT193">
            <v>3550895</v>
          </cell>
          <cell r="BU193">
            <v>0</v>
          </cell>
          <cell r="BV193">
            <v>3481101.9</v>
          </cell>
          <cell r="BW193">
            <v>69793.100000000093</v>
          </cell>
          <cell r="BX193">
            <v>3867891</v>
          </cell>
          <cell r="BY193">
            <v>0</v>
          </cell>
          <cell r="BZ193">
            <v>0</v>
          </cell>
          <cell r="CA193">
            <v>0</v>
          </cell>
          <cell r="CB193">
            <v>2866</v>
          </cell>
          <cell r="CC193">
            <v>66927.100000000093</v>
          </cell>
          <cell r="CD193">
            <v>0</v>
          </cell>
          <cell r="CE193">
            <v>-1866.9207018186087</v>
          </cell>
          <cell r="CF193">
            <v>3546162</v>
          </cell>
          <cell r="CG193" t="b">
            <v>1</v>
          </cell>
          <cell r="CH193" t="str">
            <v>Georgia Cyber Academy</v>
          </cell>
          <cell r="CI193">
            <v>0</v>
          </cell>
          <cell r="CJ193">
            <v>0</v>
          </cell>
        </row>
        <row r="194">
          <cell r="A194">
            <v>7820121</v>
          </cell>
          <cell r="B194" t="str">
            <v>Utopian Academy for the Arts Charter School</v>
          </cell>
          <cell r="C194">
            <v>86.579752309809308</v>
          </cell>
          <cell r="H194">
            <v>86.579752309809308</v>
          </cell>
          <cell r="I194">
            <v>268</v>
          </cell>
          <cell r="J194">
            <v>0.32305877727540788</v>
          </cell>
          <cell r="K194">
            <v>0.95</v>
          </cell>
          <cell r="L194">
            <v>0.95</v>
          </cell>
          <cell r="M194">
            <v>0</v>
          </cell>
          <cell r="N194">
            <v>0</v>
          </cell>
          <cell r="AI194">
            <v>50111.051040145794</v>
          </cell>
          <cell r="AN194">
            <v>50111.051040145794</v>
          </cell>
          <cell r="AO194">
            <v>50215.840956242682</v>
          </cell>
          <cell r="AP194">
            <v>50216</v>
          </cell>
          <cell r="AQ194">
            <v>0</v>
          </cell>
          <cell r="AR194">
            <v>12387.311950286694</v>
          </cell>
          <cell r="AW194">
            <v>12387.311950286694</v>
          </cell>
          <cell r="AX194">
            <v>12414.413625505756</v>
          </cell>
          <cell r="AY194">
            <v>12414</v>
          </cell>
          <cell r="AZ194">
            <v>0</v>
          </cell>
          <cell r="BA194">
            <v>41130.668905027451</v>
          </cell>
          <cell r="BF194">
            <v>41130.668905027451</v>
          </cell>
          <cell r="BG194">
            <v>41192.346795495578</v>
          </cell>
          <cell r="BH194">
            <v>41192</v>
          </cell>
          <cell r="BI194">
            <v>0</v>
          </cell>
          <cell r="BJ194">
            <v>41678.342119673223</v>
          </cell>
          <cell r="BO194">
            <v>41678.342119673223</v>
          </cell>
          <cell r="BP194">
            <v>41735.988347771134</v>
          </cell>
          <cell r="BQ194">
            <v>41736</v>
          </cell>
          <cell r="BR194">
            <v>0</v>
          </cell>
          <cell r="BT194">
            <v>145558</v>
          </cell>
          <cell r="BU194">
            <v>0</v>
          </cell>
          <cell r="BV194">
            <v>140494.20615671642</v>
          </cell>
          <cell r="BW194">
            <v>5063.7938432835799</v>
          </cell>
          <cell r="BX194">
            <v>109185</v>
          </cell>
          <cell r="BY194">
            <v>36373</v>
          </cell>
          <cell r="BZ194">
            <v>36373</v>
          </cell>
          <cell r="CA194">
            <v>21342</v>
          </cell>
          <cell r="CB194">
            <v>208</v>
          </cell>
          <cell r="CC194">
            <v>0</v>
          </cell>
          <cell r="CD194">
            <v>16486.20615671642</v>
          </cell>
          <cell r="CE194">
            <v>0</v>
          </cell>
          <cell r="CF194">
            <v>140494</v>
          </cell>
          <cell r="CG194" t="b">
            <v>0</v>
          </cell>
          <cell r="CH194" t="str">
            <v>Utopian Academy for the Arts Charter School</v>
          </cell>
          <cell r="CI194">
            <v>0</v>
          </cell>
          <cell r="CJ194">
            <v>0</v>
          </cell>
        </row>
        <row r="195">
          <cell r="A195">
            <v>7820212</v>
          </cell>
          <cell r="B195" t="str">
            <v>Cherokee Charter Academy</v>
          </cell>
          <cell r="C195">
            <v>71.219512195121951</v>
          </cell>
          <cell r="H195">
            <v>71.219512195121951</v>
          </cell>
          <cell r="I195">
            <v>628</v>
          </cell>
          <cell r="J195">
            <v>0.11340686655274196</v>
          </cell>
          <cell r="K195">
            <v>0.85</v>
          </cell>
          <cell r="L195">
            <v>0</v>
          </cell>
          <cell r="M195">
            <v>0</v>
          </cell>
          <cell r="N195">
            <v>0.85</v>
          </cell>
          <cell r="AI195">
            <v>41220.776399237795</v>
          </cell>
          <cell r="AN195">
            <v>41220.776399237795</v>
          </cell>
          <cell r="AO195">
            <v>41306.975383507037</v>
          </cell>
          <cell r="AP195">
            <v>41307</v>
          </cell>
          <cell r="AQ195">
            <v>0</v>
          </cell>
          <cell r="AR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25887.631980110353</v>
          </cell>
          <cell r="BF195">
            <v>25887.631980110353</v>
          </cell>
          <cell r="BG195">
            <v>25926.45202783278</v>
          </cell>
          <cell r="BH195">
            <v>25926</v>
          </cell>
          <cell r="BI195">
            <v>0</v>
          </cell>
          <cell r="BJ195">
            <v>22512.201974767486</v>
          </cell>
          <cell r="BO195">
            <v>22512.201974767486</v>
          </cell>
          <cell r="BP195">
            <v>22543.339094528572</v>
          </cell>
          <cell r="BQ195">
            <v>22543</v>
          </cell>
          <cell r="BR195">
            <v>0</v>
          </cell>
          <cell r="BT195">
            <v>89776</v>
          </cell>
          <cell r="BU195">
            <v>0</v>
          </cell>
          <cell r="BV195">
            <v>49889.9</v>
          </cell>
          <cell r="BW195">
            <v>39886.1</v>
          </cell>
          <cell r="BX195">
            <v>58694</v>
          </cell>
          <cell r="BY195">
            <v>31082</v>
          </cell>
          <cell r="BZ195">
            <v>31082</v>
          </cell>
          <cell r="CA195">
            <v>18238</v>
          </cell>
          <cell r="CB195">
            <v>1638</v>
          </cell>
          <cell r="CC195">
            <v>20010.099999999999</v>
          </cell>
          <cell r="CD195">
            <v>0</v>
          </cell>
          <cell r="CE195">
            <v>-558.17852462545795</v>
          </cell>
          <cell r="CF195">
            <v>69342</v>
          </cell>
          <cell r="CG195" t="b">
            <v>1</v>
          </cell>
          <cell r="CH195" t="str">
            <v>Cherokee Charter Academy</v>
          </cell>
          <cell r="CI195">
            <v>0</v>
          </cell>
          <cell r="CJ195">
            <v>0</v>
          </cell>
        </row>
        <row r="196">
          <cell r="A196">
            <v>7820412</v>
          </cell>
          <cell r="B196" t="str">
            <v>Georgia Connections Academy</v>
          </cell>
          <cell r="C196">
            <v>866.61111302902816</v>
          </cell>
          <cell r="H196">
            <v>866.61111302902816</v>
          </cell>
          <cell r="I196">
            <v>4640</v>
          </cell>
          <cell r="J196">
            <v>0.18676963642866987</v>
          </cell>
          <cell r="K196">
            <v>0.9</v>
          </cell>
          <cell r="L196">
            <v>0</v>
          </cell>
          <cell r="M196">
            <v>0.9</v>
          </cell>
          <cell r="N196">
            <v>0</v>
          </cell>
          <cell r="AI196">
            <v>505587.34462924552</v>
          </cell>
          <cell r="AN196">
            <v>505587.34462924552</v>
          </cell>
          <cell r="AO196">
            <v>506644.60553923727</v>
          </cell>
          <cell r="AP196">
            <v>506645</v>
          </cell>
          <cell r="AQ196">
            <v>0</v>
          </cell>
          <cell r="AR196">
            <v>113338.94755000711</v>
          </cell>
          <cell r="AW196">
            <v>113338.94755000711</v>
          </cell>
          <cell r="AX196">
            <v>113586.91703349943</v>
          </cell>
          <cell r="AY196">
            <v>113587</v>
          </cell>
          <cell r="AZ196">
            <v>0</v>
          </cell>
          <cell r="BA196">
            <v>352053.13073974458</v>
          </cell>
          <cell r="BF196">
            <v>352053.13073974458</v>
          </cell>
          <cell r="BG196">
            <v>352581.05540070415</v>
          </cell>
          <cell r="BH196">
            <v>352581</v>
          </cell>
          <cell r="BI196">
            <v>0</v>
          </cell>
          <cell r="BJ196">
            <v>338410.01023135771</v>
          </cell>
          <cell r="BO196">
            <v>338410.01023135771</v>
          </cell>
          <cell r="BP196">
            <v>338878.07253058255</v>
          </cell>
          <cell r="BQ196">
            <v>338878</v>
          </cell>
          <cell r="BR196">
            <v>0</v>
          </cell>
          <cell r="BT196">
            <v>1311691</v>
          </cell>
          <cell r="BU196">
            <v>0</v>
          </cell>
          <cell r="BV196">
            <v>856620.9</v>
          </cell>
          <cell r="BW196">
            <v>455070.1</v>
          </cell>
          <cell r="BX196">
            <v>951801</v>
          </cell>
          <cell r="BY196">
            <v>359890</v>
          </cell>
          <cell r="BZ196">
            <v>359890</v>
          </cell>
          <cell r="CA196">
            <v>211171</v>
          </cell>
          <cell r="CB196">
            <v>18690</v>
          </cell>
          <cell r="CC196">
            <v>225209.09999999998</v>
          </cell>
          <cell r="CD196">
            <v>0</v>
          </cell>
          <cell r="CE196">
            <v>-6282.1716618221408</v>
          </cell>
          <cell r="CF196">
            <v>1075548</v>
          </cell>
          <cell r="CG196" t="b">
            <v>1</v>
          </cell>
          <cell r="CH196" t="str">
            <v>Georgia Connections Academy</v>
          </cell>
          <cell r="CI196">
            <v>0</v>
          </cell>
          <cell r="CJ196">
            <v>0</v>
          </cell>
        </row>
        <row r="197">
          <cell r="A197">
            <v>7820612</v>
          </cell>
          <cell r="B197" t="str">
            <v>Ivy Preparatory Academy, Inc</v>
          </cell>
          <cell r="C197">
            <v>169.48939958528575</v>
          </cell>
          <cell r="H197">
            <v>169.48939958528575</v>
          </cell>
          <cell r="I197">
            <v>491</v>
          </cell>
          <cell r="J197">
            <v>0.34519225984783247</v>
          </cell>
          <cell r="K197">
            <v>0.95</v>
          </cell>
          <cell r="L197">
            <v>0.95</v>
          </cell>
          <cell r="M197">
            <v>0</v>
          </cell>
          <cell r="N197">
            <v>0</v>
          </cell>
          <cell r="AI197">
            <v>98208.095029952747</v>
          </cell>
          <cell r="AN197">
            <v>98208.095029952747</v>
          </cell>
          <cell r="AO197">
            <v>98413.463263598038</v>
          </cell>
          <cell r="AP197">
            <v>98413</v>
          </cell>
          <cell r="AQ197">
            <v>0</v>
          </cell>
          <cell r="AR197">
            <v>24158.218725777991</v>
          </cell>
          <cell r="AW197">
            <v>24158.218725777991</v>
          </cell>
          <cell r="AX197">
            <v>24211.073469438659</v>
          </cell>
          <cell r="AY197">
            <v>24211</v>
          </cell>
          <cell r="AZ197">
            <v>0</v>
          </cell>
          <cell r="BA197">
            <v>83103.256301979665</v>
          </cell>
          <cell r="BF197">
            <v>83103.256301979665</v>
          </cell>
          <cell r="BG197">
            <v>83227.874589894549</v>
          </cell>
          <cell r="BH197">
            <v>83228</v>
          </cell>
          <cell r="BI197">
            <v>0</v>
          </cell>
          <cell r="BJ197">
            <v>86449.100611128291</v>
          </cell>
          <cell r="BO197">
            <v>86449.100611128291</v>
          </cell>
          <cell r="BP197">
            <v>86568.670256158293</v>
          </cell>
          <cell r="BQ197">
            <v>86569</v>
          </cell>
          <cell r="BR197">
            <v>0</v>
          </cell>
          <cell r="BT197">
            <v>292421</v>
          </cell>
          <cell r="BU197">
            <v>0</v>
          </cell>
          <cell r="BV197">
            <v>165423.5</v>
          </cell>
          <cell r="BW197">
            <v>126997.5</v>
          </cell>
          <cell r="BX197">
            <v>174130</v>
          </cell>
          <cell r="BY197">
            <v>118291</v>
          </cell>
          <cell r="BZ197">
            <v>118291</v>
          </cell>
          <cell r="CA197">
            <v>69409</v>
          </cell>
          <cell r="CB197">
            <v>5216</v>
          </cell>
          <cell r="CC197">
            <v>52372.5</v>
          </cell>
          <cell r="CD197">
            <v>0</v>
          </cell>
          <cell r="CE197">
            <v>-1460.9224731983747</v>
          </cell>
          <cell r="CF197">
            <v>216335</v>
          </cell>
          <cell r="CG197" t="b">
            <v>1</v>
          </cell>
          <cell r="CH197" t="str">
            <v>Ivy Preparatory Academy, Inc</v>
          </cell>
          <cell r="CI197">
            <v>0</v>
          </cell>
          <cell r="CJ197">
            <v>0</v>
          </cell>
        </row>
        <row r="198">
          <cell r="A198">
            <v>7820613</v>
          </cell>
          <cell r="B198" t="str">
            <v>Foothills Charter High School</v>
          </cell>
          <cell r="C198">
            <v>383.8575663249004</v>
          </cell>
          <cell r="H198">
            <v>383.8575663249004</v>
          </cell>
          <cell r="I198">
            <v>1866</v>
          </cell>
          <cell r="J198">
            <v>0.20571145033488766</v>
          </cell>
          <cell r="K198">
            <v>0.9</v>
          </cell>
          <cell r="L198">
            <v>0</v>
          </cell>
          <cell r="M198">
            <v>0.9</v>
          </cell>
          <cell r="N198">
            <v>0</v>
          </cell>
          <cell r="AI198">
            <v>222623.01122625108</v>
          </cell>
          <cell r="AN198">
            <v>222623.01122625108</v>
          </cell>
          <cell r="AO198">
            <v>223088.55018788544</v>
          </cell>
          <cell r="AP198">
            <v>223089</v>
          </cell>
          <cell r="AQ198">
            <v>0</v>
          </cell>
          <cell r="AR198">
            <v>52706.049752674349</v>
          </cell>
          <cell r="AW198">
            <v>52706.049752674349</v>
          </cell>
          <cell r="AX198">
            <v>52821.363086851234</v>
          </cell>
          <cell r="AY198">
            <v>52821</v>
          </cell>
          <cell r="AZ198">
            <v>0</v>
          </cell>
          <cell r="BA198">
            <v>122779.59295179596</v>
          </cell>
          <cell r="BF198">
            <v>122779.59295179596</v>
          </cell>
          <cell r="BG198">
            <v>122963.7082722467</v>
          </cell>
          <cell r="BH198">
            <v>122964</v>
          </cell>
          <cell r="BI198">
            <v>0</v>
          </cell>
          <cell r="BJ198">
            <v>109014.49400374926</v>
          </cell>
          <cell r="BO198">
            <v>109014.49400374926</v>
          </cell>
          <cell r="BP198">
            <v>109165.27433875574</v>
          </cell>
          <cell r="BQ198">
            <v>109165</v>
          </cell>
          <cell r="BR198">
            <v>0</v>
          </cell>
          <cell r="BT198">
            <v>508039</v>
          </cell>
          <cell r="BU198">
            <v>0</v>
          </cell>
          <cell r="BV198">
            <v>222462</v>
          </cell>
          <cell r="BW198">
            <v>285577</v>
          </cell>
          <cell r="BX198">
            <v>247180</v>
          </cell>
          <cell r="BY198">
            <v>260859</v>
          </cell>
          <cell r="BZ198">
            <v>260859</v>
          </cell>
          <cell r="CA198">
            <v>153063</v>
          </cell>
          <cell r="CB198">
            <v>11729</v>
          </cell>
          <cell r="CC198">
            <v>120785</v>
          </cell>
          <cell r="CD198">
            <v>0</v>
          </cell>
          <cell r="CE198">
            <v>-3369.2781693687657</v>
          </cell>
          <cell r="CF198">
            <v>339878</v>
          </cell>
          <cell r="CG198" t="b">
            <v>1</v>
          </cell>
          <cell r="CH198" t="str">
            <v>Foothills Charter High School</v>
          </cell>
          <cell r="CI198">
            <v>0</v>
          </cell>
          <cell r="CJ198">
            <v>0</v>
          </cell>
        </row>
        <row r="199">
          <cell r="A199">
            <v>7820614</v>
          </cell>
          <cell r="B199" t="str">
            <v>International Charter School of Atlanta</v>
          </cell>
          <cell r="C199">
            <v>41.531347247306151</v>
          </cell>
          <cell r="H199">
            <v>41.531347247306151</v>
          </cell>
          <cell r="I199">
            <v>789</v>
          </cell>
          <cell r="J199">
            <v>5.2637955953493222E-2</v>
          </cell>
          <cell r="K199">
            <v>0.85</v>
          </cell>
          <cell r="L199">
            <v>0</v>
          </cell>
          <cell r="M199">
            <v>0</v>
          </cell>
          <cell r="N199">
            <v>0.85</v>
          </cell>
          <cell r="AI199">
            <v>24136.486462670768</v>
          </cell>
          <cell r="AN199">
            <v>24136.486462670768</v>
          </cell>
          <cell r="AO199">
            <v>24186.959568678278</v>
          </cell>
          <cell r="AP199">
            <v>24187</v>
          </cell>
          <cell r="AQ199">
            <v>0</v>
          </cell>
          <cell r="AR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16783.396715353054</v>
          </cell>
          <cell r="BF199">
            <v>16783.396715353054</v>
          </cell>
          <cell r="BG199">
            <v>16808.564419449551</v>
          </cell>
          <cell r="BH199">
            <v>16809</v>
          </cell>
          <cell r="BI199">
            <v>0</v>
          </cell>
          <cell r="BJ199">
            <v>16711.789862246274</v>
          </cell>
          <cell r="BO199">
            <v>16711.789862246274</v>
          </cell>
          <cell r="BP199">
            <v>16734.904304935892</v>
          </cell>
          <cell r="BQ199">
            <v>16735</v>
          </cell>
          <cell r="BR199">
            <v>0</v>
          </cell>
          <cell r="BT199">
            <v>57731</v>
          </cell>
          <cell r="BU199">
            <v>0</v>
          </cell>
          <cell r="BV199">
            <v>34096.049999999996</v>
          </cell>
          <cell r="BW199">
            <v>23634.950000000004</v>
          </cell>
          <cell r="BX199">
            <v>40113</v>
          </cell>
          <cell r="BY199">
            <v>17618</v>
          </cell>
          <cell r="BZ199">
            <v>17618</v>
          </cell>
          <cell r="CA199">
            <v>10338</v>
          </cell>
          <cell r="CB199">
            <v>971</v>
          </cell>
          <cell r="CC199">
            <v>12325.950000000004</v>
          </cell>
          <cell r="CD199">
            <v>0</v>
          </cell>
          <cell r="CE199">
            <v>-343.8303949309182</v>
          </cell>
          <cell r="CF199">
            <v>46078</v>
          </cell>
          <cell r="CG199" t="b">
            <v>1</v>
          </cell>
          <cell r="CH199" t="str">
            <v>International Charter School of Atlanta</v>
          </cell>
          <cell r="CI199">
            <v>0</v>
          </cell>
          <cell r="CJ199">
            <v>0</v>
          </cell>
        </row>
        <row r="200">
          <cell r="A200">
            <v>7820615</v>
          </cell>
          <cell r="B200" t="str">
            <v>Scintilla Charter Academy</v>
          </cell>
          <cell r="C200">
            <v>110.57159680859084</v>
          </cell>
          <cell r="H200">
            <v>110.57159680859084</v>
          </cell>
          <cell r="I200">
            <v>588</v>
          </cell>
          <cell r="J200">
            <v>0.18804693334794362</v>
          </cell>
          <cell r="K200">
            <v>0.9</v>
          </cell>
          <cell r="L200">
            <v>0</v>
          </cell>
          <cell r="M200">
            <v>0.9</v>
          </cell>
          <cell r="N200">
            <v>0</v>
          </cell>
          <cell r="AI200">
            <v>64045.182241928269</v>
          </cell>
          <cell r="AN200">
            <v>64045.182241928269</v>
          </cell>
          <cell r="AO200">
            <v>64179.110569796809</v>
          </cell>
          <cell r="AP200">
            <v>64179</v>
          </cell>
          <cell r="AQ200">
            <v>0</v>
          </cell>
          <cell r="AR200">
            <v>15829.39694968786</v>
          </cell>
          <cell r="AW200">
            <v>15829.39694968786</v>
          </cell>
          <cell r="AX200">
            <v>15864.029416906395</v>
          </cell>
          <cell r="AY200">
            <v>15864</v>
          </cell>
          <cell r="AZ200">
            <v>0</v>
          </cell>
          <cell r="BA200">
            <v>46226.018327308266</v>
          </cell>
          <cell r="BF200">
            <v>46226.018327308266</v>
          </cell>
          <cell r="BG200">
            <v>46295.336998048893</v>
          </cell>
          <cell r="BH200">
            <v>46295</v>
          </cell>
          <cell r="BI200">
            <v>0</v>
          </cell>
          <cell r="BJ200">
            <v>44546.774526337409</v>
          </cell>
          <cell r="BO200">
            <v>44546.774526337409</v>
          </cell>
          <cell r="BP200">
            <v>44608.388146140183</v>
          </cell>
          <cell r="BQ200">
            <v>44608</v>
          </cell>
          <cell r="BR200">
            <v>0</v>
          </cell>
          <cell r="BT200">
            <v>170946</v>
          </cell>
          <cell r="BU200">
            <v>0</v>
          </cell>
          <cell r="BV200">
            <v>98220.6</v>
          </cell>
          <cell r="BW200">
            <v>72725.399999999994</v>
          </cell>
          <cell r="BX200">
            <v>109134</v>
          </cell>
          <cell r="BY200">
            <v>61812</v>
          </cell>
          <cell r="BZ200">
            <v>61812</v>
          </cell>
          <cell r="CA200">
            <v>36269</v>
          </cell>
          <cell r="CB200">
            <v>2987</v>
          </cell>
          <cell r="CC200">
            <v>33469.399999999994</v>
          </cell>
          <cell r="CD200">
            <v>0</v>
          </cell>
          <cell r="CE200">
            <v>-933.62353571942685</v>
          </cell>
          <cell r="CF200">
            <v>130756</v>
          </cell>
          <cell r="CG200" t="b">
            <v>1</v>
          </cell>
          <cell r="CH200" t="str">
            <v>Scintilla Charter Academy</v>
          </cell>
          <cell r="CI200">
            <v>0</v>
          </cell>
          <cell r="CJ200">
            <v>0</v>
          </cell>
        </row>
        <row r="201">
          <cell r="A201">
            <v>7820616</v>
          </cell>
          <cell r="B201" t="str">
            <v>Georgia School for Innovation and the Classics</v>
          </cell>
          <cell r="C201">
            <v>80.561154990165335</v>
          </cell>
          <cell r="H201">
            <v>80.561154990165335</v>
          </cell>
          <cell r="I201">
            <v>708</v>
          </cell>
          <cell r="J201">
            <v>0.11378694207650471</v>
          </cell>
          <cell r="K201">
            <v>0.85</v>
          </cell>
          <cell r="L201">
            <v>0</v>
          </cell>
          <cell r="M201">
            <v>0</v>
          </cell>
          <cell r="N201">
            <v>0.85</v>
          </cell>
          <cell r="AI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 t="b">
            <v>1</v>
          </cell>
          <cell r="CH201" t="str">
            <v>Georgia School for Innovation and the Classics</v>
          </cell>
          <cell r="CI201">
            <v>0</v>
          </cell>
          <cell r="CJ201">
            <v>0</v>
          </cell>
        </row>
        <row r="202">
          <cell r="A202">
            <v>7820617</v>
          </cell>
          <cell r="B202" t="str">
            <v>Dubois Integrity Academy</v>
          </cell>
          <cell r="C202">
            <v>237.82118224516566</v>
          </cell>
          <cell r="H202">
            <v>237.82118224516566</v>
          </cell>
          <cell r="I202">
            <v>807</v>
          </cell>
          <cell r="J202">
            <v>0.29469787143143206</v>
          </cell>
          <cell r="K202">
            <v>0.9</v>
          </cell>
          <cell r="L202">
            <v>0</v>
          </cell>
          <cell r="M202">
            <v>0.9</v>
          </cell>
          <cell r="N202">
            <v>0</v>
          </cell>
          <cell r="AI202">
            <v>137647.30302381664</v>
          </cell>
          <cell r="AN202">
            <v>137647.30302381664</v>
          </cell>
          <cell r="AO202">
            <v>137935.14470814439</v>
          </cell>
          <cell r="AP202">
            <v>137935</v>
          </cell>
          <cell r="AQ202">
            <v>0</v>
          </cell>
          <cell r="AR202">
            <v>34026.029114928278</v>
          </cell>
          <cell r="AW202">
            <v>34026.029114928278</v>
          </cell>
          <cell r="AX202">
            <v>34100.473223042129</v>
          </cell>
          <cell r="AY202">
            <v>34100</v>
          </cell>
          <cell r="AZ202">
            <v>0</v>
          </cell>
          <cell r="BA202">
            <v>112979.58292287526</v>
          </cell>
          <cell r="BF202">
            <v>112979.58292287526</v>
          </cell>
          <cell r="BG202">
            <v>113149.00254395514</v>
          </cell>
          <cell r="BH202">
            <v>113149</v>
          </cell>
          <cell r="BI202">
            <v>0</v>
          </cell>
          <cell r="BJ202">
            <v>114483.95649656025</v>
          </cell>
          <cell r="BO202">
            <v>114483.95649656025</v>
          </cell>
          <cell r="BP202">
            <v>114642.30176496854</v>
          </cell>
          <cell r="BQ202">
            <v>114642</v>
          </cell>
          <cell r="BR202">
            <v>0</v>
          </cell>
          <cell r="BT202">
            <v>399826</v>
          </cell>
          <cell r="BU202">
            <v>0</v>
          </cell>
          <cell r="BV202">
            <v>228853.80000000002</v>
          </cell>
          <cell r="BW202">
            <v>170972.19999999998</v>
          </cell>
          <cell r="BX202">
            <v>254282</v>
          </cell>
          <cell r="BY202">
            <v>145544</v>
          </cell>
          <cell r="BZ202">
            <v>145544</v>
          </cell>
          <cell r="CA202">
            <v>85400</v>
          </cell>
          <cell r="CB202">
            <v>7022</v>
          </cell>
          <cell r="CC202">
            <v>78550.199999999983</v>
          </cell>
          <cell r="CD202">
            <v>0</v>
          </cell>
          <cell r="CE202">
            <v>-2191.1452089212266</v>
          </cell>
          <cell r="CF202">
            <v>305213</v>
          </cell>
          <cell r="CG202" t="b">
            <v>1</v>
          </cell>
          <cell r="CH202" t="str">
            <v>Dubois Integrity Academy</v>
          </cell>
          <cell r="CI202">
            <v>0</v>
          </cell>
          <cell r="CJ202">
            <v>0</v>
          </cell>
        </row>
        <row r="203">
          <cell r="A203">
            <v>7820618</v>
          </cell>
          <cell r="B203" t="str">
            <v>Coastal Plains Education Charter School</v>
          </cell>
          <cell r="C203">
            <v>391.67192210797282</v>
          </cell>
          <cell r="H203">
            <v>391.67192210797282</v>
          </cell>
          <cell r="I203">
            <v>1175</v>
          </cell>
          <cell r="J203">
            <v>0.33333780604933855</v>
          </cell>
          <cell r="K203">
            <v>0.95</v>
          </cell>
          <cell r="L203">
            <v>0.95</v>
          </cell>
          <cell r="M203">
            <v>0</v>
          </cell>
          <cell r="N203">
            <v>0</v>
          </cell>
          <cell r="AI203">
            <v>226867.55427667304</v>
          </cell>
          <cell r="AN203">
            <v>226867.55427667304</v>
          </cell>
          <cell r="AO203">
            <v>227341.96923074601</v>
          </cell>
          <cell r="AP203">
            <v>227342</v>
          </cell>
          <cell r="AQ203">
            <v>0</v>
          </cell>
          <cell r="AR203">
            <v>56055.427584364908</v>
          </cell>
          <cell r="AW203">
            <v>56055.427584364908</v>
          </cell>
          <cell r="AX203">
            <v>56178.068880455139</v>
          </cell>
          <cell r="AY203">
            <v>56178</v>
          </cell>
          <cell r="AZ203">
            <v>0</v>
          </cell>
          <cell r="BA203">
            <v>136100.89430349544</v>
          </cell>
          <cell r="BF203">
            <v>136100.89430349544</v>
          </cell>
          <cell r="BG203">
            <v>136304.98570961502</v>
          </cell>
          <cell r="BH203">
            <v>136305</v>
          </cell>
          <cell r="BI203">
            <v>0</v>
          </cell>
          <cell r="BJ203">
            <v>123263.21322715143</v>
          </cell>
          <cell r="BO203">
            <v>123263.21322715143</v>
          </cell>
          <cell r="BP203">
            <v>123433.70127788461</v>
          </cell>
          <cell r="BQ203">
            <v>123434</v>
          </cell>
          <cell r="BR203">
            <v>0</v>
          </cell>
          <cell r="BT203">
            <v>543259</v>
          </cell>
          <cell r="BU203">
            <v>0</v>
          </cell>
          <cell r="BV203">
            <v>250806.65</v>
          </cell>
          <cell r="BW203">
            <v>292452.34999999998</v>
          </cell>
          <cell r="BX203">
            <v>264007</v>
          </cell>
          <cell r="BY203">
            <v>279252</v>
          </cell>
          <cell r="BZ203">
            <v>279252</v>
          </cell>
          <cell r="CA203">
            <v>163856</v>
          </cell>
          <cell r="CB203">
            <v>12011</v>
          </cell>
          <cell r="CC203">
            <v>116585.34999999998</v>
          </cell>
          <cell r="CD203">
            <v>0</v>
          </cell>
          <cell r="CE203">
            <v>-3252.1296073454218</v>
          </cell>
          <cell r="CF203">
            <v>364140</v>
          </cell>
          <cell r="CG203" t="b">
            <v>1</v>
          </cell>
          <cell r="CH203" t="str">
            <v>Coastal Plains Education Charter School</v>
          </cell>
          <cell r="CI203">
            <v>0</v>
          </cell>
          <cell r="CJ203">
            <v>0</v>
          </cell>
        </row>
        <row r="204">
          <cell r="A204">
            <v>7830103</v>
          </cell>
          <cell r="B204" t="str">
            <v>Statesboro STEAM Academy</v>
          </cell>
          <cell r="C204">
            <v>45.701142602760051</v>
          </cell>
          <cell r="H204">
            <v>45.701142602760051</v>
          </cell>
          <cell r="I204">
            <v>171</v>
          </cell>
          <cell r="J204">
            <v>0.26725814387578978</v>
          </cell>
          <cell r="K204">
            <v>0.9</v>
          </cell>
          <cell r="L204">
            <v>0</v>
          </cell>
          <cell r="M204">
            <v>0.9</v>
          </cell>
          <cell r="N204">
            <v>0</v>
          </cell>
          <cell r="AI204">
            <v>26451.130067513743</v>
          </cell>
          <cell r="AN204">
            <v>26451.130067513743</v>
          </cell>
          <cell r="AO204">
            <v>26506.443449350856</v>
          </cell>
          <cell r="AP204">
            <v>26506</v>
          </cell>
          <cell r="AQ204">
            <v>0</v>
          </cell>
          <cell r="AR204">
            <v>6538.6455239464358</v>
          </cell>
          <cell r="AW204">
            <v>6538.6455239464358</v>
          </cell>
          <cell r="AX204">
            <v>6552.9511495796451</v>
          </cell>
          <cell r="AY204">
            <v>6553</v>
          </cell>
          <cell r="AZ204">
            <v>0</v>
          </cell>
          <cell r="BA204">
            <v>14437.412214590509</v>
          </cell>
          <cell r="BF204">
            <v>14437.412214590509</v>
          </cell>
          <cell r="BG204">
            <v>14459.061975047138</v>
          </cell>
          <cell r="BH204">
            <v>14459</v>
          </cell>
          <cell r="BI204">
            <v>0</v>
          </cell>
          <cell r="BJ204">
            <v>12007.281225236904</v>
          </cell>
          <cell r="BO204">
            <v>12007.281225236904</v>
          </cell>
          <cell r="BP204">
            <v>12023.888758961693</v>
          </cell>
          <cell r="BQ204">
            <v>12024</v>
          </cell>
          <cell r="BR204">
            <v>0</v>
          </cell>
          <cell r="BT204">
            <v>59542</v>
          </cell>
          <cell r="BU204">
            <v>0</v>
          </cell>
          <cell r="BV204">
            <v>36352.800000000003</v>
          </cell>
          <cell r="BW204">
            <v>23189.199999999997</v>
          </cell>
          <cell r="BX204">
            <v>40392</v>
          </cell>
          <cell r="BY204">
            <v>19150</v>
          </cell>
          <cell r="BZ204">
            <v>19150</v>
          </cell>
          <cell r="CA204">
            <v>11237</v>
          </cell>
          <cell r="CB204">
            <v>952</v>
          </cell>
          <cell r="CC204">
            <v>11000.199999999997</v>
          </cell>
          <cell r="CD204">
            <v>0</v>
          </cell>
          <cell r="CE204">
            <v>-306.84881167935004</v>
          </cell>
          <cell r="CF204">
            <v>47046</v>
          </cell>
          <cell r="CG204" t="b">
            <v>1</v>
          </cell>
          <cell r="CH204" t="str">
            <v>Statesboro STEAM Academy</v>
          </cell>
          <cell r="CI204">
            <v>0</v>
          </cell>
          <cell r="CJ204">
            <v>0</v>
          </cell>
        </row>
        <row r="205">
          <cell r="A205">
            <v>7830210</v>
          </cell>
          <cell r="B205" t="str">
            <v>Pataula Charter Academy</v>
          </cell>
          <cell r="C205">
            <v>180.28571035118543</v>
          </cell>
          <cell r="H205">
            <v>180.28571035118543</v>
          </cell>
          <cell r="I205">
            <v>570</v>
          </cell>
          <cell r="J205">
            <v>0.31629071991436042</v>
          </cell>
          <cell r="K205">
            <v>0.95</v>
          </cell>
          <cell r="L205">
            <v>0.95</v>
          </cell>
          <cell r="M205">
            <v>0</v>
          </cell>
          <cell r="N205">
            <v>0</v>
          </cell>
          <cell r="AI205">
            <v>105944.04062576081</v>
          </cell>
          <cell r="AN205">
            <v>105944.04062576081</v>
          </cell>
          <cell r="AO205">
            <v>106165.58591163487</v>
          </cell>
          <cell r="AP205">
            <v>106166</v>
          </cell>
          <cell r="AQ205">
            <v>0</v>
          </cell>
          <cell r="AR205">
            <v>26133.421961083237</v>
          </cell>
          <cell r="AW205">
            <v>26133.421961083237</v>
          </cell>
          <cell r="AX205">
            <v>26190.59816825348</v>
          </cell>
          <cell r="AY205">
            <v>26191</v>
          </cell>
          <cell r="AZ205">
            <v>0</v>
          </cell>
          <cell r="BA205">
            <v>82504.842166475311</v>
          </cell>
          <cell r="BF205">
            <v>82504.842166475311</v>
          </cell>
          <cell r="BG205">
            <v>82628.563096713144</v>
          </cell>
          <cell r="BH205">
            <v>82629</v>
          </cell>
          <cell r="BI205">
            <v>0</v>
          </cell>
          <cell r="BJ205">
            <v>80716.021600087945</v>
          </cell>
          <cell r="BO205">
            <v>80716.021600087945</v>
          </cell>
          <cell r="BP205">
            <v>80827.661697934309</v>
          </cell>
          <cell r="BQ205">
            <v>80828</v>
          </cell>
          <cell r="BR205">
            <v>0</v>
          </cell>
          <cell r="BT205">
            <v>295814</v>
          </cell>
          <cell r="BU205">
            <v>0</v>
          </cell>
          <cell r="BV205">
            <v>220560.55</v>
          </cell>
          <cell r="BW205">
            <v>75253.450000000012</v>
          </cell>
          <cell r="BX205">
            <v>232169</v>
          </cell>
          <cell r="BY205">
            <v>63645</v>
          </cell>
          <cell r="BZ205">
            <v>63645</v>
          </cell>
          <cell r="CA205">
            <v>37345</v>
          </cell>
          <cell r="CB205">
            <v>3091</v>
          </cell>
          <cell r="CC205">
            <v>34817.450000000012</v>
          </cell>
          <cell r="CD205">
            <v>0</v>
          </cell>
          <cell r="CE205">
            <v>-971.22717388821934</v>
          </cell>
          <cell r="CF205">
            <v>254407</v>
          </cell>
          <cell r="CG205" t="b">
            <v>1</v>
          </cell>
          <cell r="CH205" t="str">
            <v>Pataula Charter Academy</v>
          </cell>
          <cell r="CI205">
            <v>0</v>
          </cell>
          <cell r="CJ205">
            <v>0</v>
          </cell>
        </row>
        <row r="206">
          <cell r="A206">
            <v>7830310</v>
          </cell>
          <cell r="B206" t="str">
            <v>Fulton Leadership Academy</v>
          </cell>
          <cell r="C206">
            <v>72.498001091082955</v>
          </cell>
          <cell r="H206">
            <v>72.498001091082955</v>
          </cell>
          <cell r="I206">
            <v>298</v>
          </cell>
          <cell r="J206">
            <v>0.24328188285598307</v>
          </cell>
          <cell r="K206">
            <v>0.9</v>
          </cell>
          <cell r="L206">
            <v>0</v>
          </cell>
          <cell r="M206">
            <v>0.9</v>
          </cell>
          <cell r="N206">
            <v>0</v>
          </cell>
          <cell r="AI206">
            <v>41960.746433923421</v>
          </cell>
          <cell r="AN206">
            <v>41960.746433923421</v>
          </cell>
          <cell r="AO206">
            <v>42048.492809361669</v>
          </cell>
          <cell r="AP206">
            <v>42048</v>
          </cell>
          <cell r="AQ206">
            <v>0</v>
          </cell>
          <cell r="AR206">
            <v>10372.57940024993</v>
          </cell>
          <cell r="AW206">
            <v>10372.57940024993</v>
          </cell>
          <cell r="AX206">
            <v>10395.273127445766</v>
          </cell>
          <cell r="AY206">
            <v>10395</v>
          </cell>
          <cell r="AZ206">
            <v>0</v>
          </cell>
          <cell r="BA206">
            <v>34122.754054793746</v>
          </cell>
          <cell r="BF206">
            <v>34122.754054793746</v>
          </cell>
          <cell r="BG206">
            <v>34173.923159092104</v>
          </cell>
          <cell r="BH206">
            <v>34174</v>
          </cell>
          <cell r="BI206">
            <v>0</v>
          </cell>
          <cell r="BJ206">
            <v>34380.121002139393</v>
          </cell>
          <cell r="BO206">
            <v>34380.121002139393</v>
          </cell>
          <cell r="BP206">
            <v>34427.672900716178</v>
          </cell>
          <cell r="BQ206">
            <v>34428</v>
          </cell>
          <cell r="BR206">
            <v>0</v>
          </cell>
          <cell r="BT206">
            <v>121045</v>
          </cell>
          <cell r="BU206">
            <v>0</v>
          </cell>
          <cell r="BV206">
            <v>104898.6</v>
          </cell>
          <cell r="BW206">
            <v>16146.399999999994</v>
          </cell>
          <cell r="BX206">
            <v>116554</v>
          </cell>
          <cell r="BY206">
            <v>4491</v>
          </cell>
          <cell r="BZ206">
            <v>4491</v>
          </cell>
          <cell r="CA206">
            <v>2635</v>
          </cell>
          <cell r="CB206">
            <v>663</v>
          </cell>
          <cell r="CC206">
            <v>12848.399999999994</v>
          </cell>
          <cell r="CD206">
            <v>0</v>
          </cell>
          <cell r="CE206">
            <v>-358.40405374274644</v>
          </cell>
          <cell r="CF206">
            <v>117389</v>
          </cell>
          <cell r="CG206" t="b">
            <v>1</v>
          </cell>
          <cell r="CH206" t="str">
            <v>Fulton Leadership Academy</v>
          </cell>
          <cell r="CI206">
            <v>0</v>
          </cell>
          <cell r="CJ206">
            <v>0</v>
          </cell>
        </row>
        <row r="207">
          <cell r="A207">
            <v>7830410</v>
          </cell>
          <cell r="B207" t="str">
            <v>Atlanta Heights Charter School</v>
          </cell>
          <cell r="C207">
            <v>319.62418619157148</v>
          </cell>
          <cell r="H207">
            <v>319.62418619157148</v>
          </cell>
          <cell r="I207">
            <v>734</v>
          </cell>
          <cell r="J207">
            <v>0.43545529453892573</v>
          </cell>
          <cell r="K207">
            <v>0.95</v>
          </cell>
          <cell r="L207">
            <v>0.95</v>
          </cell>
          <cell r="M207">
            <v>0</v>
          </cell>
          <cell r="N207">
            <v>0</v>
          </cell>
          <cell r="AI207">
            <v>184993.64436384785</v>
          </cell>
          <cell r="AN207">
            <v>184993.64436384785</v>
          </cell>
          <cell r="AO207">
            <v>185380.49453100588</v>
          </cell>
          <cell r="AP207">
            <v>185380</v>
          </cell>
          <cell r="AQ207">
            <v>0</v>
          </cell>
          <cell r="AR207">
            <v>45729.912544031766</v>
          </cell>
          <cell r="AW207">
            <v>45729.912544031766</v>
          </cell>
          <cell r="AX207">
            <v>45829.963083046066</v>
          </cell>
          <cell r="AY207">
            <v>45830</v>
          </cell>
          <cell r="AZ207">
            <v>0</v>
          </cell>
          <cell r="BA207">
            <v>152250.40738171316</v>
          </cell>
          <cell r="BF207">
            <v>152250.40738171316</v>
          </cell>
          <cell r="BG207">
            <v>152478.71594561957</v>
          </cell>
          <cell r="BH207">
            <v>152479</v>
          </cell>
          <cell r="BI207">
            <v>0</v>
          </cell>
          <cell r="BJ207">
            <v>154531.1259875356</v>
          </cell>
          <cell r="BO207">
            <v>154531.1259875356</v>
          </cell>
          <cell r="BP207">
            <v>154744.86137344243</v>
          </cell>
          <cell r="BQ207">
            <v>154745</v>
          </cell>
          <cell r="BR207">
            <v>0</v>
          </cell>
          <cell r="BT207">
            <v>538434</v>
          </cell>
          <cell r="BU207">
            <v>0</v>
          </cell>
          <cell r="BV207">
            <v>474856.55</v>
          </cell>
          <cell r="BW207">
            <v>63577.450000000012</v>
          </cell>
          <cell r="BX207">
            <v>499849</v>
          </cell>
          <cell r="BY207">
            <v>38585</v>
          </cell>
          <cell r="BZ207">
            <v>38585</v>
          </cell>
          <cell r="CA207">
            <v>22640</v>
          </cell>
          <cell r="CB207">
            <v>2611</v>
          </cell>
          <cell r="CC207">
            <v>38326.450000000012</v>
          </cell>
          <cell r="CD207">
            <v>0</v>
          </cell>
          <cell r="CE207">
            <v>-1069.1101651231822</v>
          </cell>
          <cell r="CF207">
            <v>512114</v>
          </cell>
          <cell r="CG207" t="b">
            <v>1</v>
          </cell>
          <cell r="CH207" t="str">
            <v>Atlanta Heights Charter School</v>
          </cell>
          <cell r="CI207">
            <v>0</v>
          </cell>
          <cell r="CJ207">
            <v>0</v>
          </cell>
        </row>
        <row r="208">
          <cell r="A208">
            <v>7830610</v>
          </cell>
          <cell r="B208" t="str">
            <v>Coweta Charter Academy</v>
          </cell>
          <cell r="C208">
            <v>83.944195388588156</v>
          </cell>
          <cell r="H208">
            <v>83.944195388588156</v>
          </cell>
          <cell r="I208">
            <v>780</v>
          </cell>
          <cell r="J208">
            <v>0.10762076331870277</v>
          </cell>
          <cell r="K208">
            <v>0.85</v>
          </cell>
          <cell r="L208">
            <v>0</v>
          </cell>
          <cell r="M208">
            <v>0</v>
          </cell>
          <cell r="N208">
            <v>0.85</v>
          </cell>
          <cell r="AI208">
            <v>48600.555432896326</v>
          </cell>
          <cell r="AN208">
            <v>48600.555432896326</v>
          </cell>
          <cell r="AO208">
            <v>48702.186670325282</v>
          </cell>
          <cell r="AP208">
            <v>48702</v>
          </cell>
          <cell r="AQ208">
            <v>0</v>
          </cell>
          <cell r="AR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30200.513953947248</v>
          </cell>
          <cell r="BF208">
            <v>30200.513953947248</v>
          </cell>
          <cell r="BG208">
            <v>30245.801425348061</v>
          </cell>
          <cell r="BH208">
            <v>30246</v>
          </cell>
          <cell r="BI208">
            <v>0</v>
          </cell>
          <cell r="BJ208">
            <v>26543.499111089914</v>
          </cell>
          <cell r="BO208">
            <v>26543.499111089914</v>
          </cell>
          <cell r="BP208">
            <v>26580.212006240134</v>
          </cell>
          <cell r="BQ208">
            <v>26580</v>
          </cell>
          <cell r="BR208">
            <v>0</v>
          </cell>
          <cell r="BT208">
            <v>105528</v>
          </cell>
          <cell r="BU208">
            <v>0</v>
          </cell>
          <cell r="BV208">
            <v>49713.1</v>
          </cell>
          <cell r="BW208">
            <v>55814.9</v>
          </cell>
          <cell r="BX208">
            <v>58486</v>
          </cell>
          <cell r="BY208">
            <v>47042</v>
          </cell>
          <cell r="BZ208">
            <v>47042</v>
          </cell>
          <cell r="CA208">
            <v>27603</v>
          </cell>
          <cell r="CB208">
            <v>2292</v>
          </cell>
          <cell r="CC208">
            <v>25919.9</v>
          </cell>
          <cell r="CD208">
            <v>0</v>
          </cell>
          <cell r="CE208">
            <v>-723.03144614166899</v>
          </cell>
          <cell r="CF208">
            <v>74910</v>
          </cell>
          <cell r="CG208" t="b">
            <v>1</v>
          </cell>
          <cell r="CH208" t="str">
            <v>Coweta Charter Academy</v>
          </cell>
          <cell r="CI208">
            <v>0</v>
          </cell>
          <cell r="CJ208">
            <v>0</v>
          </cell>
        </row>
        <row r="209">
          <cell r="A209">
            <v>7830611</v>
          </cell>
          <cell r="B209" t="str">
            <v>Cirrus Charter Academy</v>
          </cell>
          <cell r="C209">
            <v>281.7812329310313</v>
          </cell>
          <cell r="H209">
            <v>281.7812329310313</v>
          </cell>
          <cell r="I209">
            <v>514</v>
          </cell>
          <cell r="J209">
            <v>0.54821251543002203</v>
          </cell>
          <cell r="K209">
            <v>0.95</v>
          </cell>
          <cell r="L209">
            <v>0.95</v>
          </cell>
          <cell r="M209">
            <v>0</v>
          </cell>
          <cell r="N209">
            <v>0</v>
          </cell>
          <cell r="AI209">
            <v>163090.71542541607</v>
          </cell>
          <cell r="AN209">
            <v>163090.71542541607</v>
          </cell>
          <cell r="AO209">
            <v>163431.76319892853</v>
          </cell>
          <cell r="AP209">
            <v>163432</v>
          </cell>
          <cell r="AQ209">
            <v>0</v>
          </cell>
          <cell r="AR209">
            <v>40315.569644539304</v>
          </cell>
          <cell r="AW209">
            <v>40315.569644539304</v>
          </cell>
          <cell r="AX209">
            <v>40403.774372018743</v>
          </cell>
          <cell r="AY209">
            <v>40404</v>
          </cell>
          <cell r="AZ209">
            <v>0</v>
          </cell>
          <cell r="BA209">
            <v>120638.14817841101</v>
          </cell>
          <cell r="BF209">
            <v>120638.14817841101</v>
          </cell>
          <cell r="BG209">
            <v>120819.0522747389</v>
          </cell>
          <cell r="BH209">
            <v>120819</v>
          </cell>
          <cell r="BI209">
            <v>0</v>
          </cell>
          <cell r="BJ209">
            <v>114072.58725752939</v>
          </cell>
          <cell r="BO209">
            <v>114072.58725752939</v>
          </cell>
          <cell r="BP209">
            <v>114230.36355213067</v>
          </cell>
          <cell r="BQ209">
            <v>114230</v>
          </cell>
          <cell r="BR209">
            <v>0</v>
          </cell>
          <cell r="BT209">
            <v>438885</v>
          </cell>
          <cell r="BU209">
            <v>0</v>
          </cell>
          <cell r="BV209">
            <v>256808.75</v>
          </cell>
          <cell r="BW209">
            <v>182076.25</v>
          </cell>
          <cell r="BX209">
            <v>270325</v>
          </cell>
          <cell r="BY209">
            <v>168560</v>
          </cell>
          <cell r="BZ209">
            <v>168560</v>
          </cell>
          <cell r="CA209">
            <v>98905</v>
          </cell>
          <cell r="CB209">
            <v>7478</v>
          </cell>
          <cell r="CC209">
            <v>75693.25</v>
          </cell>
          <cell r="CD209">
            <v>0</v>
          </cell>
          <cell r="CE209">
            <v>-2111.4510476762212</v>
          </cell>
          <cell r="CF209">
            <v>330391</v>
          </cell>
          <cell r="CG209" t="b">
            <v>1</v>
          </cell>
          <cell r="CH209" t="str">
            <v>Cirrus Charter Academy</v>
          </cell>
          <cell r="CI209">
            <v>0</v>
          </cell>
          <cell r="CJ209">
            <v>0</v>
          </cell>
        </row>
        <row r="210">
          <cell r="A210">
            <v>7830612</v>
          </cell>
          <cell r="B210" t="str">
            <v>Southwest Georgia S.T.E.M. Charter Academy</v>
          </cell>
          <cell r="C210">
            <v>121.84983329323543</v>
          </cell>
          <cell r="H210">
            <v>121.84983329323543</v>
          </cell>
          <cell r="I210">
            <v>366</v>
          </cell>
          <cell r="J210">
            <v>0.33292304178479626</v>
          </cell>
          <cell r="K210">
            <v>0.95</v>
          </cell>
          <cell r="L210">
            <v>0.95</v>
          </cell>
          <cell r="M210">
            <v>0</v>
          </cell>
          <cell r="N210">
            <v>0</v>
          </cell>
          <cell r="AI210">
            <v>70766.242173803505</v>
          </cell>
          <cell r="AN210">
            <v>70766.242173803505</v>
          </cell>
          <cell r="AO210">
            <v>70914.225271861942</v>
          </cell>
          <cell r="AP210">
            <v>70914</v>
          </cell>
          <cell r="AQ210">
            <v>0</v>
          </cell>
          <cell r="AR210">
            <v>17474.320803017374</v>
          </cell>
          <cell r="AW210">
            <v>17474.320803017374</v>
          </cell>
          <cell r="AX210">
            <v>17512.552129472839</v>
          </cell>
          <cell r="AY210">
            <v>17513</v>
          </cell>
          <cell r="AZ210">
            <v>0</v>
          </cell>
          <cell r="BA210">
            <v>57188.546736790209</v>
          </cell>
          <cell r="BF210">
            <v>57188.546736790209</v>
          </cell>
          <cell r="BG210">
            <v>57274.304372529317</v>
          </cell>
          <cell r="BH210">
            <v>57274</v>
          </cell>
          <cell r="BI210">
            <v>0</v>
          </cell>
          <cell r="BJ210">
            <v>58951.708980512478</v>
          </cell>
          <cell r="BO210">
            <v>58951.708980512478</v>
          </cell>
          <cell r="BP210">
            <v>59033.246380750104</v>
          </cell>
          <cell r="BQ210">
            <v>59033</v>
          </cell>
          <cell r="BR210">
            <v>0</v>
          </cell>
          <cell r="BT210">
            <v>204734</v>
          </cell>
          <cell r="BU210">
            <v>0</v>
          </cell>
          <cell r="BV210">
            <v>207783.05</v>
          </cell>
          <cell r="BW210">
            <v>0</v>
          </cell>
          <cell r="BX210">
            <v>218719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3049.0499999999884</v>
          </cell>
          <cell r="CE210">
            <v>0</v>
          </cell>
          <cell r="CF210">
            <v>207783</v>
          </cell>
          <cell r="CG210" t="b">
            <v>0</v>
          </cell>
          <cell r="CH210" t="str">
            <v>Southwest Georgia S.T.E.M. Charter Academy</v>
          </cell>
          <cell r="CI210">
            <v>0</v>
          </cell>
          <cell r="CJ210">
            <v>0</v>
          </cell>
        </row>
        <row r="211">
          <cell r="A211">
            <v>7830613</v>
          </cell>
          <cell r="B211" t="str">
            <v>Brookhaven Innovation Academy</v>
          </cell>
          <cell r="C211">
            <v>50.477263308136884</v>
          </cell>
          <cell r="H211">
            <v>50.477263308136884</v>
          </cell>
          <cell r="I211">
            <v>509</v>
          </cell>
          <cell r="J211">
            <v>9.9169476047420199E-2</v>
          </cell>
          <cell r="K211">
            <v>0.85</v>
          </cell>
          <cell r="L211">
            <v>0</v>
          </cell>
          <cell r="M211">
            <v>0</v>
          </cell>
          <cell r="N211">
            <v>0.85</v>
          </cell>
          <cell r="AI211">
            <v>29534.243606906413</v>
          </cell>
          <cell r="AN211">
            <v>29534.243606906413</v>
          </cell>
          <cell r="AO211">
            <v>29596.00425341677</v>
          </cell>
          <cell r="AP211">
            <v>29596</v>
          </cell>
          <cell r="AQ211">
            <v>0</v>
          </cell>
          <cell r="AR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24946.852923346403</v>
          </cell>
          <cell r="BF211">
            <v>24946.852923346403</v>
          </cell>
          <cell r="BG211">
            <v>24984.262216778599</v>
          </cell>
          <cell r="BH211">
            <v>24984</v>
          </cell>
          <cell r="BI211">
            <v>0</v>
          </cell>
          <cell r="BJ211">
            <v>25898.132934879341</v>
          </cell>
          <cell r="BO211">
            <v>25898.132934879341</v>
          </cell>
          <cell r="BP211">
            <v>25933.953209932206</v>
          </cell>
          <cell r="BQ211">
            <v>25934</v>
          </cell>
          <cell r="BR211">
            <v>0</v>
          </cell>
          <cell r="BT211">
            <v>80514</v>
          </cell>
          <cell r="BU211">
            <v>0</v>
          </cell>
          <cell r="BV211">
            <v>36860.25</v>
          </cell>
          <cell r="BW211">
            <v>43653.75</v>
          </cell>
          <cell r="BX211">
            <v>43365</v>
          </cell>
          <cell r="BY211">
            <v>37149</v>
          </cell>
          <cell r="BZ211">
            <v>37149</v>
          </cell>
          <cell r="CA211">
            <v>21798</v>
          </cell>
          <cell r="CB211">
            <v>1793</v>
          </cell>
          <cell r="CC211">
            <v>20062.75</v>
          </cell>
          <cell r="CD211">
            <v>0</v>
          </cell>
          <cell r="CE211">
            <v>-559.64718791657253</v>
          </cell>
          <cell r="CF211">
            <v>56363</v>
          </cell>
          <cell r="CG211" t="b">
            <v>1</v>
          </cell>
          <cell r="CH211" t="str">
            <v>Brookhaven Innovation Academy</v>
          </cell>
          <cell r="CI211">
            <v>0</v>
          </cell>
          <cell r="CJ211">
            <v>0</v>
          </cell>
        </row>
        <row r="212">
          <cell r="A212">
            <v>7830614</v>
          </cell>
          <cell r="B212" t="str">
            <v>Liberty Tech Charter Academy</v>
          </cell>
          <cell r="C212">
            <v>24.059176821536461</v>
          </cell>
          <cell r="H212">
            <v>24.059176821536461</v>
          </cell>
          <cell r="I212">
            <v>412</v>
          </cell>
          <cell r="J212">
            <v>5.8396060246447723E-2</v>
          </cell>
          <cell r="K212">
            <v>0.85</v>
          </cell>
          <cell r="L212">
            <v>0</v>
          </cell>
          <cell r="M212">
            <v>0</v>
          </cell>
          <cell r="N212">
            <v>0.85</v>
          </cell>
          <cell r="AI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 t="b">
            <v>1</v>
          </cell>
          <cell r="CH212" t="str">
            <v>Liberty Tech Charter Academy</v>
          </cell>
          <cell r="CI212">
            <v>0</v>
          </cell>
          <cell r="CJ212">
            <v>0</v>
          </cell>
        </row>
        <row r="213">
          <cell r="A213">
            <v>7830615</v>
          </cell>
          <cell r="B213" t="str">
            <v>Genesis Academy for Boys</v>
          </cell>
          <cell r="C213">
            <v>66.048581183100964</v>
          </cell>
          <cell r="H213">
            <v>66.048581183100964</v>
          </cell>
          <cell r="I213">
            <v>316</v>
          </cell>
          <cell r="J213">
            <v>0.20901449741487646</v>
          </cell>
          <cell r="K213">
            <v>0.9</v>
          </cell>
          <cell r="L213">
            <v>0</v>
          </cell>
          <cell r="M213">
            <v>0.9</v>
          </cell>
          <cell r="N213">
            <v>0</v>
          </cell>
          <cell r="AI213">
            <v>38227.919744471212</v>
          </cell>
          <cell r="AN213">
            <v>38227.919744471212</v>
          </cell>
          <cell r="AO213">
            <v>38307.860205096804</v>
          </cell>
          <cell r="AP213">
            <v>38308</v>
          </cell>
          <cell r="AQ213">
            <v>0</v>
          </cell>
          <cell r="AR213">
            <v>9420.3388224970186</v>
          </cell>
          <cell r="AW213">
            <v>9420.3388224970186</v>
          </cell>
          <cell r="AX213">
            <v>9440.9491828597384</v>
          </cell>
          <cell r="AY213">
            <v>9441</v>
          </cell>
          <cell r="AZ213">
            <v>0</v>
          </cell>
          <cell r="BA213">
            <v>31421.117044822091</v>
          </cell>
          <cell r="BF213">
            <v>31421.117044822091</v>
          </cell>
          <cell r="BG213">
            <v>31468.234883336987</v>
          </cell>
          <cell r="BH213">
            <v>31468</v>
          </cell>
          <cell r="BI213">
            <v>0</v>
          </cell>
          <cell r="BJ213">
            <v>31892.72039090802</v>
          </cell>
          <cell r="BO213">
            <v>31892.72039090802</v>
          </cell>
          <cell r="BP213">
            <v>31936.831911204059</v>
          </cell>
          <cell r="BQ213">
            <v>31937</v>
          </cell>
          <cell r="BR213">
            <v>0</v>
          </cell>
          <cell r="BT213">
            <v>111154</v>
          </cell>
          <cell r="BU213">
            <v>0</v>
          </cell>
          <cell r="BV213">
            <v>140099.2661392405</v>
          </cell>
          <cell r="BW213">
            <v>0</v>
          </cell>
          <cell r="BX213">
            <v>101007</v>
          </cell>
          <cell r="BY213">
            <v>10147</v>
          </cell>
          <cell r="BZ213">
            <v>10147</v>
          </cell>
          <cell r="CA213">
            <v>5954</v>
          </cell>
          <cell r="CB213">
            <v>0</v>
          </cell>
          <cell r="CC213">
            <v>0</v>
          </cell>
          <cell r="CD213">
            <v>34899.266139240499</v>
          </cell>
          <cell r="CE213">
            <v>0</v>
          </cell>
          <cell r="CF213">
            <v>140099</v>
          </cell>
          <cell r="CG213" t="b">
            <v>0</v>
          </cell>
          <cell r="CH213" t="str">
            <v>Genesis Academy for Boys</v>
          </cell>
          <cell r="CI213">
            <v>0</v>
          </cell>
          <cell r="CJ213">
            <v>0</v>
          </cell>
        </row>
        <row r="214">
          <cell r="A214">
            <v>7830616</v>
          </cell>
          <cell r="B214" t="str">
            <v>Genesis Academy for Girls</v>
          </cell>
          <cell r="C214">
            <v>89.22826270143365</v>
          </cell>
          <cell r="H214">
            <v>89.22826270143365</v>
          </cell>
          <cell r="I214">
            <v>332</v>
          </cell>
          <cell r="J214">
            <v>0.26875982741395676</v>
          </cell>
          <cell r="K214">
            <v>0.9</v>
          </cell>
          <cell r="L214">
            <v>0</v>
          </cell>
          <cell r="M214">
            <v>0.9</v>
          </cell>
          <cell r="N214">
            <v>0</v>
          </cell>
          <cell r="AI214">
            <v>51643.968793711698</v>
          </cell>
          <cell r="AN214">
            <v>51643.968793711698</v>
          </cell>
          <cell r="AO214">
            <v>51751.964276633575</v>
          </cell>
          <cell r="AP214">
            <v>51752</v>
          </cell>
          <cell r="AQ214">
            <v>0</v>
          </cell>
          <cell r="AR214">
            <v>12648.295161958189</v>
          </cell>
          <cell r="AW214">
            <v>12648.295161958189</v>
          </cell>
          <cell r="AX214">
            <v>12675.967831293548</v>
          </cell>
          <cell r="AY214">
            <v>12676</v>
          </cell>
          <cell r="AZ214">
            <v>0</v>
          </cell>
          <cell r="BA214">
            <v>42222.99643873809</v>
          </cell>
          <cell r="BF214">
            <v>42222.99643873809</v>
          </cell>
          <cell r="BG214">
            <v>42286.312339473814</v>
          </cell>
          <cell r="BH214">
            <v>42286</v>
          </cell>
          <cell r="BI214">
            <v>0</v>
          </cell>
          <cell r="BJ214">
            <v>42738.164791670926</v>
          </cell>
          <cell r="BO214">
            <v>42738.164791670926</v>
          </cell>
          <cell r="BP214">
            <v>42797.276883725659</v>
          </cell>
          <cell r="BQ214">
            <v>42797</v>
          </cell>
          <cell r="BR214">
            <v>0</v>
          </cell>
          <cell r="BT214">
            <v>149511</v>
          </cell>
          <cell r="BU214">
            <v>0</v>
          </cell>
          <cell r="BV214">
            <v>125263.86506024098</v>
          </cell>
          <cell r="BW214">
            <v>24247.134939759024</v>
          </cell>
          <cell r="BX214">
            <v>98736</v>
          </cell>
          <cell r="BY214">
            <v>50775</v>
          </cell>
          <cell r="BZ214">
            <v>50775</v>
          </cell>
          <cell r="CA214">
            <v>29793</v>
          </cell>
          <cell r="CB214">
            <v>996</v>
          </cell>
          <cell r="CC214">
            <v>0</v>
          </cell>
          <cell r="CD214">
            <v>6541.8650602409762</v>
          </cell>
          <cell r="CE214">
            <v>0</v>
          </cell>
          <cell r="CF214">
            <v>125264</v>
          </cell>
          <cell r="CG214" t="b">
            <v>1</v>
          </cell>
          <cell r="CH214" t="str">
            <v>Genesis Academy for Girls</v>
          </cell>
          <cell r="CI214">
            <v>0</v>
          </cell>
          <cell r="CJ214">
            <v>0</v>
          </cell>
        </row>
        <row r="215">
          <cell r="A215">
            <v>7830617</v>
          </cell>
          <cell r="B215" t="str">
            <v>Resurgence Hall</v>
          </cell>
          <cell r="C215">
            <v>78.401499253129572</v>
          </cell>
          <cell r="H215">
            <v>78.401499253129572</v>
          </cell>
          <cell r="I215">
            <v>276</v>
          </cell>
          <cell r="J215">
            <v>0.28406340309104916</v>
          </cell>
          <cell r="K215">
            <v>0.9</v>
          </cell>
          <cell r="L215">
            <v>0</v>
          </cell>
          <cell r="M215">
            <v>0.9</v>
          </cell>
          <cell r="N215">
            <v>0</v>
          </cell>
          <cell r="AI215">
            <v>45377.601874386579</v>
          </cell>
          <cell r="AN215">
            <v>45377.601874386579</v>
          </cell>
          <cell r="AO215">
            <v>45472.493420151317</v>
          </cell>
          <cell r="AP215">
            <v>45472</v>
          </cell>
          <cell r="AQ215">
            <v>0</v>
          </cell>
          <cell r="AR215">
            <v>11117.01411715418</v>
          </cell>
          <cell r="AW215">
            <v>11117.01411715418</v>
          </cell>
          <cell r="AX215">
            <v>11141.336561540662</v>
          </cell>
          <cell r="AY215">
            <v>11141</v>
          </cell>
          <cell r="AZ215">
            <v>0</v>
          </cell>
          <cell r="BA215">
            <v>36753.981121668345</v>
          </cell>
          <cell r="BF215">
            <v>36753.981121668345</v>
          </cell>
          <cell r="BG215">
            <v>36809.095907842238</v>
          </cell>
          <cell r="BH215">
            <v>36809</v>
          </cell>
          <cell r="BI215">
            <v>0</v>
          </cell>
          <cell r="BJ215">
            <v>36989.496442869568</v>
          </cell>
          <cell r="BO215">
            <v>36989.496442869568</v>
          </cell>
          <cell r="BP215">
            <v>37040.657425786063</v>
          </cell>
          <cell r="BQ215">
            <v>37041</v>
          </cell>
          <cell r="BR215">
            <v>0</v>
          </cell>
          <cell r="BT215">
            <v>130463</v>
          </cell>
          <cell r="BU215">
            <v>0</v>
          </cell>
          <cell r="BV215">
            <v>86061.254347826092</v>
          </cell>
          <cell r="BW215">
            <v>44401.745652173908</v>
          </cell>
          <cell r="BX215">
            <v>73721</v>
          </cell>
          <cell r="BY215">
            <v>56742</v>
          </cell>
          <cell r="BZ215">
            <v>56742</v>
          </cell>
          <cell r="CA215">
            <v>33294</v>
          </cell>
          <cell r="CB215">
            <v>1824</v>
          </cell>
          <cell r="CC215">
            <v>9283.7456521739077</v>
          </cell>
          <cell r="CD215">
            <v>0</v>
          </cell>
          <cell r="CE215">
            <v>-258.96859341674667</v>
          </cell>
          <cell r="CF215">
            <v>95086</v>
          </cell>
          <cell r="CG215" t="b">
            <v>1</v>
          </cell>
          <cell r="CH215" t="str">
            <v>Resurgence Hall</v>
          </cell>
          <cell r="CI215">
            <v>0</v>
          </cell>
          <cell r="CJ215">
            <v>0</v>
          </cell>
        </row>
        <row r="216">
          <cell r="A216">
            <v>7830618</v>
          </cell>
          <cell r="B216" t="str">
            <v>School for Arts-Infused Learning (SAIL)</v>
          </cell>
          <cell r="C216">
            <v>36.042193117203915</v>
          </cell>
          <cell r="H216">
            <v>36.042193117203915</v>
          </cell>
          <cell r="I216">
            <v>568</v>
          </cell>
          <cell r="J216">
            <v>6.345456534718999E-2</v>
          </cell>
          <cell r="K216">
            <v>0.85</v>
          </cell>
          <cell r="L216">
            <v>0</v>
          </cell>
          <cell r="M216">
            <v>0</v>
          </cell>
          <cell r="N216">
            <v>0.85</v>
          </cell>
          <cell r="AI216">
            <v>21011.043857013225</v>
          </cell>
          <cell r="AN216">
            <v>21011.043857013225</v>
          </cell>
          <cell r="AO216">
            <v>21054.981181758631</v>
          </cell>
          <cell r="AP216">
            <v>21055</v>
          </cell>
          <cell r="AQ216">
            <v>0</v>
          </cell>
          <cell r="AR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12611.446463555405</v>
          </cell>
          <cell r="BF216">
            <v>12611.446463555405</v>
          </cell>
          <cell r="BG216">
            <v>12630.358079493864</v>
          </cell>
          <cell r="BH216">
            <v>12630</v>
          </cell>
          <cell r="BI216">
            <v>0</v>
          </cell>
          <cell r="BJ216">
            <v>11054.114191081886</v>
          </cell>
          <cell r="BO216">
            <v>11054.114191081886</v>
          </cell>
          <cell r="BP216">
            <v>11069.403378599225</v>
          </cell>
          <cell r="BQ216">
            <v>11069</v>
          </cell>
          <cell r="BR216">
            <v>0</v>
          </cell>
          <cell r="BT216">
            <v>44754</v>
          </cell>
          <cell r="BU216">
            <v>0</v>
          </cell>
          <cell r="BV216">
            <v>59347.85</v>
          </cell>
          <cell r="BW216">
            <v>0</v>
          </cell>
          <cell r="BX216">
            <v>69821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14593.849999999999</v>
          </cell>
          <cell r="CE216">
            <v>0</v>
          </cell>
          <cell r="CF216">
            <v>59348</v>
          </cell>
          <cell r="CG216" t="b">
            <v>1</v>
          </cell>
          <cell r="CH216" t="str">
            <v>School for Arts-Infused Learning (SAIL)</v>
          </cell>
          <cell r="CI216">
            <v>0</v>
          </cell>
          <cell r="CJ216">
            <v>0</v>
          </cell>
        </row>
        <row r="217">
          <cell r="A217">
            <v>7830619</v>
          </cell>
          <cell r="B217" t="str">
            <v>International Academy of Smyrna</v>
          </cell>
          <cell r="C217">
            <v>125.3530403371463</v>
          </cell>
          <cell r="H217">
            <v>125.3530403371463</v>
          </cell>
          <cell r="I217">
            <v>430</v>
          </cell>
          <cell r="J217">
            <v>0.29151869845847977</v>
          </cell>
          <cell r="K217">
            <v>0.9</v>
          </cell>
          <cell r="L217">
            <v>0</v>
          </cell>
          <cell r="M217">
            <v>0.9</v>
          </cell>
          <cell r="N217">
            <v>0</v>
          </cell>
          <cell r="AI217">
            <v>72552.443669447908</v>
          </cell>
          <cell r="AN217">
            <v>72552.443669447908</v>
          </cell>
          <cell r="AO217">
            <v>72704.161989597589</v>
          </cell>
          <cell r="AP217">
            <v>72704</v>
          </cell>
          <cell r="AQ217">
            <v>0</v>
          </cell>
          <cell r="AR217">
            <v>17934.761571236031</v>
          </cell>
          <cell r="AW217">
            <v>17934.761571236031</v>
          </cell>
          <cell r="AX217">
            <v>17974.000276548828</v>
          </cell>
          <cell r="AY217">
            <v>17974</v>
          </cell>
          <cell r="AZ217">
            <v>0</v>
          </cell>
          <cell r="BA217">
            <v>59244.054505541906</v>
          </cell>
          <cell r="BF217">
            <v>59244.054505541906</v>
          </cell>
          <cell r="BG217">
            <v>59332.894497741356</v>
          </cell>
          <cell r="BH217">
            <v>59333</v>
          </cell>
          <cell r="BI217">
            <v>0</v>
          </cell>
          <cell r="BJ217">
            <v>59843.307602180947</v>
          </cell>
          <cell r="BO217">
            <v>59843.307602180947</v>
          </cell>
          <cell r="BP217">
            <v>59926.078192005836</v>
          </cell>
          <cell r="BQ217">
            <v>59926</v>
          </cell>
          <cell r="BR217">
            <v>0</v>
          </cell>
          <cell r="BT217">
            <v>209937</v>
          </cell>
          <cell r="BU217">
            <v>0</v>
          </cell>
          <cell r="BV217">
            <v>138591</v>
          </cell>
          <cell r="BW217">
            <v>71346</v>
          </cell>
          <cell r="BX217">
            <v>153990</v>
          </cell>
          <cell r="BY217">
            <v>55947</v>
          </cell>
          <cell r="BZ217">
            <v>55947</v>
          </cell>
          <cell r="CA217">
            <v>32828</v>
          </cell>
          <cell r="CB217">
            <v>2930</v>
          </cell>
          <cell r="CC217">
            <v>35588</v>
          </cell>
          <cell r="CD217">
            <v>0</v>
          </cell>
          <cell r="CE217">
            <v>-992.7215423396583</v>
          </cell>
          <cell r="CF217">
            <v>173186</v>
          </cell>
          <cell r="CG217" t="b">
            <v>1</v>
          </cell>
          <cell r="CH217" t="str">
            <v>International Academy of Smyrna</v>
          </cell>
          <cell r="CI217">
            <v>0</v>
          </cell>
          <cell r="CJ217">
            <v>0</v>
          </cell>
        </row>
        <row r="218">
          <cell r="A218">
            <v>7830620</v>
          </cell>
          <cell r="B218" t="str">
            <v>International Charter Academy of Georgia</v>
          </cell>
          <cell r="C218">
            <v>7.5099081186989487</v>
          </cell>
          <cell r="H218">
            <v>7.5099081186989487</v>
          </cell>
          <cell r="I218">
            <v>164</v>
          </cell>
          <cell r="J218">
            <v>4.5792122674993586E-2</v>
          </cell>
          <cell r="K218">
            <v>0.85</v>
          </cell>
          <cell r="L218">
            <v>0</v>
          </cell>
          <cell r="M218">
            <v>0</v>
          </cell>
          <cell r="N218">
            <v>0.85</v>
          </cell>
          <cell r="AI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T218">
            <v>0</v>
          </cell>
          <cell r="BU218">
            <v>0</v>
          </cell>
          <cell r="BV218">
            <v>6771.95</v>
          </cell>
          <cell r="BW218">
            <v>0</v>
          </cell>
          <cell r="BX218">
            <v>7967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6771.95</v>
          </cell>
          <cell r="CE218">
            <v>0</v>
          </cell>
          <cell r="CF218">
            <v>6772</v>
          </cell>
          <cell r="CG218" t="b">
            <v>1</v>
          </cell>
          <cell r="CH218" t="str">
            <v>International Charter Academy of Georgia</v>
          </cell>
          <cell r="CI218">
            <v>0</v>
          </cell>
          <cell r="CJ218">
            <v>0</v>
          </cell>
        </row>
        <row r="219">
          <cell r="A219">
            <v>7830621</v>
          </cell>
          <cell r="B219" t="str">
            <v>SLAM Academy</v>
          </cell>
          <cell r="C219">
            <v>43.417874764738798</v>
          </cell>
          <cell r="H219">
            <v>43.417874764738798</v>
          </cell>
          <cell r="I219">
            <v>102</v>
          </cell>
          <cell r="J219">
            <v>0.4256654388699882</v>
          </cell>
          <cell r="K219">
            <v>0.95</v>
          </cell>
          <cell r="L219">
            <v>0.95</v>
          </cell>
          <cell r="M219">
            <v>0</v>
          </cell>
          <cell r="N219">
            <v>0</v>
          </cell>
          <cell r="AI219">
            <v>25129.609179350591</v>
          </cell>
          <cell r="AN219">
            <v>25129.609179350591</v>
          </cell>
          <cell r="AO219">
            <v>25182.159057726563</v>
          </cell>
          <cell r="AP219">
            <v>25182</v>
          </cell>
          <cell r="AQ219">
            <v>0</v>
          </cell>
          <cell r="AR219">
            <v>6211.9692489391027</v>
          </cell>
          <cell r="AW219">
            <v>6211.9692489391027</v>
          </cell>
          <cell r="AX219">
            <v>6225.560153384813</v>
          </cell>
          <cell r="AY219">
            <v>6226</v>
          </cell>
          <cell r="AZ219">
            <v>0</v>
          </cell>
          <cell r="BA219">
            <v>20381.941690182775</v>
          </cell>
          <cell r="BF219">
            <v>20381.941690182775</v>
          </cell>
          <cell r="BG219">
            <v>20412.505627034803</v>
          </cell>
          <cell r="BH219">
            <v>20413</v>
          </cell>
          <cell r="BI219">
            <v>0</v>
          </cell>
          <cell r="BJ219">
            <v>20502.166924027526</v>
          </cell>
          <cell r="BO219">
            <v>20502.166924027526</v>
          </cell>
          <cell r="BP219">
            <v>20530.523920272972</v>
          </cell>
          <cell r="BQ219">
            <v>20531</v>
          </cell>
          <cell r="BR219">
            <v>0</v>
          </cell>
          <cell r="BT219">
            <v>72352</v>
          </cell>
          <cell r="BU219">
            <v>0</v>
          </cell>
          <cell r="BV219">
            <v>76013.858823529401</v>
          </cell>
          <cell r="BW219">
            <v>0</v>
          </cell>
          <cell r="BX219">
            <v>71592</v>
          </cell>
          <cell r="BY219">
            <v>760</v>
          </cell>
          <cell r="BZ219">
            <v>760</v>
          </cell>
          <cell r="CA219">
            <v>446</v>
          </cell>
          <cell r="CB219">
            <v>0</v>
          </cell>
          <cell r="CC219">
            <v>0</v>
          </cell>
          <cell r="CD219">
            <v>4107.858823529401</v>
          </cell>
          <cell r="CE219">
            <v>0</v>
          </cell>
          <cell r="CF219">
            <v>76014</v>
          </cell>
          <cell r="CG219" t="b">
            <v>1</v>
          </cell>
          <cell r="CH219" t="str">
            <v>SLAM Academy</v>
          </cell>
          <cell r="CI219">
            <v>0</v>
          </cell>
          <cell r="CJ219">
            <v>0</v>
          </cell>
        </row>
        <row r="220">
          <cell r="A220">
            <v>7830628</v>
          </cell>
          <cell r="B220" t="str">
            <v>Ethos Classical- opened 19-20</v>
          </cell>
          <cell r="C220">
            <v>57.873987368031266</v>
          </cell>
          <cell r="H220">
            <v>57.873987368031266</v>
          </cell>
          <cell r="I220">
            <v>123</v>
          </cell>
          <cell r="J220">
            <v>0.47052022250431924</v>
          </cell>
          <cell r="K220">
            <v>0.95</v>
          </cell>
          <cell r="L220">
            <v>0.95</v>
          </cell>
          <cell r="M220">
            <v>0</v>
          </cell>
          <cell r="N220">
            <v>0</v>
          </cell>
          <cell r="AI220">
            <v>33538.397515265446</v>
          </cell>
          <cell r="AN220">
            <v>33538.397515265446</v>
          </cell>
          <cell r="AO220">
            <v>33608.531463540312</v>
          </cell>
          <cell r="AP220">
            <v>33609</v>
          </cell>
          <cell r="AQ220">
            <v>0</v>
          </cell>
          <cell r="AR220">
            <v>8282.9776624186416</v>
          </cell>
          <cell r="AW220">
            <v>8282.9776624186416</v>
          </cell>
          <cell r="AX220">
            <v>8301.0996384659484</v>
          </cell>
          <cell r="AY220">
            <v>8301</v>
          </cell>
          <cell r="AZ220">
            <v>0</v>
          </cell>
          <cell r="BA220">
            <v>27077.023008601991</v>
          </cell>
          <cell r="BF220">
            <v>27077.023008601991</v>
          </cell>
          <cell r="BG220">
            <v>27117.626619089915</v>
          </cell>
          <cell r="BH220">
            <v>27118</v>
          </cell>
          <cell r="BI220">
            <v>0</v>
          </cell>
          <cell r="BJ220">
            <v>27210.85249822307</v>
          </cell>
          <cell r="BO220">
            <v>27210.85249822307</v>
          </cell>
          <cell r="BP220">
            <v>27248.488424463783</v>
          </cell>
          <cell r="BQ220">
            <v>27248</v>
          </cell>
          <cell r="BR220">
            <v>0</v>
          </cell>
          <cell r="BT220">
            <v>96276</v>
          </cell>
          <cell r="BU220">
            <v>0</v>
          </cell>
          <cell r="BV220">
            <v>176517.04390243901</v>
          </cell>
          <cell r="BW220">
            <v>0</v>
          </cell>
          <cell r="BX220">
            <v>97668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80241.043902439007</v>
          </cell>
          <cell r="CE220">
            <v>0</v>
          </cell>
          <cell r="CF220">
            <v>176517</v>
          </cell>
          <cell r="CG220" t="b">
            <v>0</v>
          </cell>
          <cell r="CH220" t="str">
            <v>Ethos Classical- opened 19-20</v>
          </cell>
          <cell r="CI220">
            <v>0</v>
          </cell>
          <cell r="CJ220">
            <v>0</v>
          </cell>
        </row>
        <row r="221">
          <cell r="A221">
            <v>7830623</v>
          </cell>
          <cell r="B221" t="str">
            <v>Academy For Classical Education- opened 19-20</v>
          </cell>
          <cell r="C221">
            <v>113.13149447648112</v>
          </cell>
          <cell r="H221">
            <v>113.13149447648112</v>
          </cell>
          <cell r="I221">
            <v>1770</v>
          </cell>
          <cell r="J221">
            <v>6.3916098574283126E-2</v>
          </cell>
          <cell r="K221">
            <v>0.85</v>
          </cell>
          <cell r="L221">
            <v>0</v>
          </cell>
          <cell r="M221">
            <v>0</v>
          </cell>
          <cell r="N221">
            <v>0.85</v>
          </cell>
          <cell r="AI221">
            <v>65478.797787189047</v>
          </cell>
          <cell r="AN221">
            <v>65478.797787189047</v>
          </cell>
          <cell r="AO221">
            <v>65615.724025689764</v>
          </cell>
          <cell r="AP221">
            <v>65616</v>
          </cell>
          <cell r="AQ221">
            <v>0</v>
          </cell>
          <cell r="AR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48429.114181025667</v>
          </cell>
          <cell r="BF221">
            <v>48429.114181025667</v>
          </cell>
          <cell r="BG221">
            <v>48501.736525360087</v>
          </cell>
          <cell r="BH221">
            <v>48502</v>
          </cell>
          <cell r="BI221">
            <v>0</v>
          </cell>
          <cell r="BJ221">
            <v>45796.473604361767</v>
          </cell>
          <cell r="BO221">
            <v>45796.473604361767</v>
          </cell>
          <cell r="BP221">
            <v>45859.815710338458</v>
          </cell>
          <cell r="BQ221">
            <v>45860</v>
          </cell>
          <cell r="BR221">
            <v>0</v>
          </cell>
          <cell r="BT221">
            <v>159978</v>
          </cell>
          <cell r="BU221">
            <v>0</v>
          </cell>
          <cell r="BV221">
            <v>135981.29999999999</v>
          </cell>
          <cell r="BW221">
            <v>23996.700000000012</v>
          </cell>
          <cell r="BX221">
            <v>159978</v>
          </cell>
          <cell r="BY221">
            <v>0</v>
          </cell>
          <cell r="BZ221">
            <v>0</v>
          </cell>
          <cell r="CA221">
            <v>0</v>
          </cell>
          <cell r="CB221">
            <v>986</v>
          </cell>
          <cell r="CC221">
            <v>23010.700000000012</v>
          </cell>
          <cell r="CD221">
            <v>0</v>
          </cell>
          <cell r="CE221">
            <v>-641.87977954128337</v>
          </cell>
          <cell r="CF221">
            <v>158350</v>
          </cell>
          <cell r="CG221" t="b">
            <v>1</v>
          </cell>
          <cell r="CH221" t="str">
            <v>Academy For Classical Education</v>
          </cell>
          <cell r="CI221">
            <v>0</v>
          </cell>
          <cell r="CJ221">
            <v>0</v>
          </cell>
        </row>
        <row r="222">
          <cell r="A222">
            <v>7830624</v>
          </cell>
          <cell r="B222" t="str">
            <v>Spring Creek Charter Academy- opened 19-20</v>
          </cell>
          <cell r="C222">
            <v>72.614166291586116</v>
          </cell>
          <cell r="H222">
            <v>72.614166291586116</v>
          </cell>
          <cell r="I222">
            <v>280</v>
          </cell>
          <cell r="J222">
            <v>0.25933630818423614</v>
          </cell>
          <cell r="K222">
            <v>0.9</v>
          </cell>
          <cell r="L222">
            <v>0</v>
          </cell>
          <cell r="M222">
            <v>0.9</v>
          </cell>
          <cell r="N222">
            <v>0</v>
          </cell>
          <cell r="AI222">
            <v>43601.881428974506</v>
          </cell>
          <cell r="AN222">
            <v>43601.881428974506</v>
          </cell>
          <cell r="AO222">
            <v>43693.059670136288</v>
          </cell>
          <cell r="AP222">
            <v>43693</v>
          </cell>
          <cell r="AQ222">
            <v>0</v>
          </cell>
          <cell r="AR222">
            <v>10541.7635834017</v>
          </cell>
          <cell r="AW222">
            <v>10541.7635834017</v>
          </cell>
          <cell r="AX222">
            <v>10564.82746150698</v>
          </cell>
          <cell r="AY222">
            <v>10565</v>
          </cell>
          <cell r="AZ222">
            <v>0</v>
          </cell>
          <cell r="BA222">
            <v>30814.826369478553</v>
          </cell>
          <cell r="BF222">
            <v>30814.826369478553</v>
          </cell>
          <cell r="BG222">
            <v>30861.035038975264</v>
          </cell>
          <cell r="BH222">
            <v>30861</v>
          </cell>
          <cell r="BI222">
            <v>0</v>
          </cell>
          <cell r="BJ222">
            <v>30190.934223102558</v>
          </cell>
          <cell r="BO222">
            <v>30190.934223102558</v>
          </cell>
          <cell r="BP222">
            <v>30232.691965666232</v>
          </cell>
          <cell r="BQ222">
            <v>30233</v>
          </cell>
          <cell r="BR222">
            <v>0</v>
          </cell>
          <cell r="BT222">
            <v>115352</v>
          </cell>
          <cell r="BU222">
            <v>0</v>
          </cell>
          <cell r="BV222">
            <v>141061.41964285716</v>
          </cell>
          <cell r="BW222">
            <v>0</v>
          </cell>
          <cell r="BX222">
            <v>120235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25709.419642857159</v>
          </cell>
          <cell r="CE222">
            <v>0</v>
          </cell>
          <cell r="CF222">
            <v>141061</v>
          </cell>
          <cell r="CG222" t="b">
            <v>0</v>
          </cell>
          <cell r="CH222" t="str">
            <v>Spring Creek Charter Academy- opened 19-20</v>
          </cell>
          <cell r="CI222">
            <v>0</v>
          </cell>
          <cell r="CJ222">
            <v>0</v>
          </cell>
        </row>
        <row r="223">
          <cell r="A223">
            <v>7830630</v>
          </cell>
          <cell r="B223" t="str">
            <v>Baconton Community Charter School- opened 19-20</v>
          </cell>
          <cell r="C223">
            <v>265.37649743297203</v>
          </cell>
          <cell r="H223">
            <v>265.37649743297203</v>
          </cell>
          <cell r="I223">
            <v>872</v>
          </cell>
          <cell r="J223">
            <v>0.30433084568001378</v>
          </cell>
          <cell r="K223">
            <v>0.95</v>
          </cell>
          <cell r="L223">
            <v>0.95</v>
          </cell>
          <cell r="M223">
            <v>0</v>
          </cell>
          <cell r="N223">
            <v>0</v>
          </cell>
          <cell r="AI223">
            <v>153595.90265554626</v>
          </cell>
          <cell r="AN223">
            <v>153595.90265554626</v>
          </cell>
          <cell r="AO223">
            <v>153917.09531500985</v>
          </cell>
          <cell r="AP223">
            <v>153917</v>
          </cell>
          <cell r="AQ223">
            <v>0</v>
          </cell>
          <cell r="AR223">
            <v>37968.478429156195</v>
          </cell>
          <cell r="AW223">
            <v>37968.478429156195</v>
          </cell>
          <cell r="AX223">
            <v>38051.54805516373</v>
          </cell>
          <cell r="AY223">
            <v>38052</v>
          </cell>
          <cell r="AZ223">
            <v>0</v>
          </cell>
          <cell r="BA223">
            <v>107095.33550174737</v>
          </cell>
          <cell r="BF223">
            <v>107095.33550174737</v>
          </cell>
          <cell r="BG223">
            <v>107255.93134296688</v>
          </cell>
          <cell r="BH223">
            <v>107256</v>
          </cell>
          <cell r="BI223">
            <v>0</v>
          </cell>
          <cell r="BJ223">
            <v>99781.847195651557</v>
          </cell>
          <cell r="BO223">
            <v>99781.847195651557</v>
          </cell>
          <cell r="BP223">
            <v>99919.857654583815</v>
          </cell>
          <cell r="BQ223">
            <v>99920</v>
          </cell>
          <cell r="BR223">
            <v>0</v>
          </cell>
          <cell r="BT223">
            <v>399145</v>
          </cell>
          <cell r="BU223">
            <v>0</v>
          </cell>
          <cell r="BV223">
            <v>342141.55</v>
          </cell>
          <cell r="BW223">
            <v>57003.450000000012</v>
          </cell>
          <cell r="BX223">
            <v>360149</v>
          </cell>
          <cell r="BY223">
            <v>38996</v>
          </cell>
          <cell r="BZ223">
            <v>38996</v>
          </cell>
          <cell r="CA223">
            <v>22882</v>
          </cell>
          <cell r="CB223">
            <v>2341</v>
          </cell>
          <cell r="CC223">
            <v>31780.450000000012</v>
          </cell>
          <cell r="CD223">
            <v>0</v>
          </cell>
          <cell r="CE223">
            <v>-886.51054682051279</v>
          </cell>
          <cell r="CF223">
            <v>373035</v>
          </cell>
          <cell r="CG223" t="b">
            <v>1</v>
          </cell>
          <cell r="CH223" t="str">
            <v>Baconton Community Charter School- opened 19-20</v>
          </cell>
          <cell r="CI223">
            <v>0</v>
          </cell>
          <cell r="CJ223">
            <v>0</v>
          </cell>
        </row>
        <row r="224">
          <cell r="A224">
            <v>7830629</v>
          </cell>
          <cell r="B224" t="str">
            <v>Harriet Tubman School of Science and Technology</v>
          </cell>
          <cell r="C224">
            <v>42.391512693992375</v>
          </cell>
          <cell r="H224">
            <v>42.391512693992375</v>
          </cell>
          <cell r="I224">
            <v>236</v>
          </cell>
          <cell r="J224">
            <v>0.17962505378810328</v>
          </cell>
          <cell r="K224">
            <v>0.9</v>
          </cell>
          <cell r="L224">
            <v>0</v>
          </cell>
          <cell r="M224">
            <v>0.9</v>
          </cell>
          <cell r="N224">
            <v>0</v>
          </cell>
          <cell r="AI224">
            <v>24535.56633745374</v>
          </cell>
          <cell r="AN224">
            <v>24535.56633745374</v>
          </cell>
          <cell r="AO224">
            <v>24586.873980868197</v>
          </cell>
          <cell r="AP224">
            <v>24587</v>
          </cell>
          <cell r="AQ224">
            <v>0</v>
          </cell>
          <cell r="AR224">
            <v>6065.1235164775017</v>
          </cell>
          <cell r="AW224">
            <v>6065.1235164775017</v>
          </cell>
          <cell r="AX224">
            <v>6078.3931433640082</v>
          </cell>
          <cell r="AY224">
            <v>6078</v>
          </cell>
          <cell r="AZ224">
            <v>0</v>
          </cell>
          <cell r="BA224">
            <v>20192.855722498512</v>
          </cell>
          <cell r="BF224">
            <v>20192.855722498512</v>
          </cell>
          <cell r="BG224">
            <v>20223.136113667613</v>
          </cell>
          <cell r="BH224">
            <v>20223</v>
          </cell>
          <cell r="BI224">
            <v>0</v>
          </cell>
          <cell r="BJ224">
            <v>20495.345696371132</v>
          </cell>
          <cell r="BO224">
            <v>20495.345696371132</v>
          </cell>
          <cell r="BP224">
            <v>20523.693258027164</v>
          </cell>
          <cell r="BQ224">
            <v>20524</v>
          </cell>
          <cell r="BR224">
            <v>0</v>
          </cell>
          <cell r="BT224">
            <v>71412</v>
          </cell>
          <cell r="BU224">
            <v>0</v>
          </cell>
          <cell r="BV224">
            <v>64270.8</v>
          </cell>
          <cell r="BW224">
            <v>7141.1999999999971</v>
          </cell>
          <cell r="BX224">
            <v>71412</v>
          </cell>
          <cell r="BY224">
            <v>0</v>
          </cell>
          <cell r="BZ224">
            <v>0</v>
          </cell>
          <cell r="CA224">
            <v>0</v>
          </cell>
          <cell r="CB224">
            <v>293</v>
          </cell>
          <cell r="CC224">
            <v>6848.1999999999971</v>
          </cell>
          <cell r="CD224">
            <v>0</v>
          </cell>
          <cell r="CE224">
            <v>-191.02943875043402</v>
          </cell>
          <cell r="CF224">
            <v>70928</v>
          </cell>
          <cell r="CG224" t="b">
            <v>1</v>
          </cell>
          <cell r="CH224" t="str">
            <v>Harriet Tubman School of Science and Technology</v>
          </cell>
          <cell r="CI224">
            <v>0</v>
          </cell>
          <cell r="CJ224">
            <v>0</v>
          </cell>
        </row>
        <row r="225">
          <cell r="A225">
            <v>7830625</v>
          </cell>
          <cell r="B225" t="str">
            <v>Yi Hwang Acadmy of Language Excellence</v>
          </cell>
          <cell r="C225">
            <v>0</v>
          </cell>
          <cell r="H225">
            <v>0</v>
          </cell>
          <cell r="I225">
            <v>99</v>
          </cell>
          <cell r="J225">
            <v>0</v>
          </cell>
          <cell r="K225">
            <v>0.85</v>
          </cell>
          <cell r="L225">
            <v>0</v>
          </cell>
          <cell r="M225">
            <v>0</v>
          </cell>
          <cell r="N225">
            <v>0.85</v>
          </cell>
          <cell r="AI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 t="b">
            <v>1</v>
          </cell>
          <cell r="CH225" t="str">
            <v>Yi Hwang Acadmy of Language Excellence</v>
          </cell>
          <cell r="CI225">
            <v>0</v>
          </cell>
          <cell r="CJ225">
            <v>0</v>
          </cell>
        </row>
        <row r="226">
          <cell r="A226">
            <v>7830632</v>
          </cell>
          <cell r="B226" t="str">
            <v>Atlanta Unbound Academy</v>
          </cell>
          <cell r="C226">
            <v>11.263037913762727</v>
          </cell>
          <cell r="H226">
            <v>11.263037913762727</v>
          </cell>
          <cell r="I226">
            <v>117</v>
          </cell>
          <cell r="J226">
            <v>9.6265281314211332E-2</v>
          </cell>
          <cell r="K226">
            <v>0.85</v>
          </cell>
          <cell r="L226">
            <v>0</v>
          </cell>
          <cell r="M226">
            <v>0</v>
          </cell>
          <cell r="N226">
            <v>0.85</v>
          </cell>
          <cell r="AI226">
            <v>6518.8759808881505</v>
          </cell>
          <cell r="AN226">
            <v>6518.8759808881505</v>
          </cell>
          <cell r="AO226">
            <v>6532.5079533354265</v>
          </cell>
          <cell r="AP226">
            <v>6533</v>
          </cell>
          <cell r="AQ226">
            <v>0</v>
          </cell>
          <cell r="AR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5287.2827897846746</v>
          </cell>
          <cell r="BF226">
            <v>5287.2827897846746</v>
          </cell>
          <cell r="BG226">
            <v>5295.2113855859088</v>
          </cell>
          <cell r="BH226">
            <v>5295</v>
          </cell>
          <cell r="BI226">
            <v>0</v>
          </cell>
          <cell r="BJ226">
            <v>5318.4704371377902</v>
          </cell>
          <cell r="BO226">
            <v>5318.4704371377902</v>
          </cell>
          <cell r="BP226">
            <v>5325.8265301193906</v>
          </cell>
          <cell r="BQ226">
            <v>5326</v>
          </cell>
          <cell r="BR226">
            <v>0</v>
          </cell>
          <cell r="BT226">
            <v>17154</v>
          </cell>
          <cell r="BU226">
            <v>0</v>
          </cell>
          <cell r="BV226">
            <v>14580.9</v>
          </cell>
          <cell r="BW226">
            <v>2573.1000000000004</v>
          </cell>
          <cell r="BX226">
            <v>17154</v>
          </cell>
          <cell r="BY226">
            <v>0</v>
          </cell>
          <cell r="BZ226">
            <v>0</v>
          </cell>
          <cell r="CA226">
            <v>0</v>
          </cell>
          <cell r="CB226">
            <v>106</v>
          </cell>
          <cell r="CC226">
            <v>2467.1000000000004</v>
          </cell>
          <cell r="CD226">
            <v>0</v>
          </cell>
          <cell r="CE226">
            <v>-68.819358129318076</v>
          </cell>
          <cell r="CF226">
            <v>16979</v>
          </cell>
          <cell r="CG226" t="b">
            <v>1</v>
          </cell>
          <cell r="CH226" t="str">
            <v>Atlanta Unbound Academy</v>
          </cell>
          <cell r="CI226">
            <v>0</v>
          </cell>
          <cell r="CJ226">
            <v>0</v>
          </cell>
        </row>
        <row r="227">
          <cell r="A227">
            <v>7830633</v>
          </cell>
          <cell r="B227" t="str">
            <v>Delta STEAM</v>
          </cell>
          <cell r="C227">
            <v>28.356693482788327</v>
          </cell>
          <cell r="H227">
            <v>28.356693482788327</v>
          </cell>
          <cell r="I227">
            <v>174.82500000000002</v>
          </cell>
          <cell r="J227">
            <v>0.16220044892199814</v>
          </cell>
          <cell r="K227">
            <v>0.9</v>
          </cell>
          <cell r="L227">
            <v>0</v>
          </cell>
          <cell r="M227">
            <v>0.9</v>
          </cell>
          <cell r="N227">
            <v>0</v>
          </cell>
          <cell r="AI227">
            <v>16412.42526729637</v>
          </cell>
          <cell r="AN227">
            <v>16412.42526729637</v>
          </cell>
          <cell r="AO227">
            <v>16446.746173184547</v>
          </cell>
          <cell r="AP227">
            <v>16447</v>
          </cell>
          <cell r="AQ227">
            <v>0</v>
          </cell>
          <cell r="AR227">
            <v>4057.1057167388444</v>
          </cell>
          <cell r="AW227">
            <v>4057.1057167388444</v>
          </cell>
          <cell r="AX227">
            <v>4065.9820865199345</v>
          </cell>
          <cell r="AY227">
            <v>4066</v>
          </cell>
          <cell r="AZ227">
            <v>0</v>
          </cell>
          <cell r="BA227">
            <v>12577.45544902899</v>
          </cell>
          <cell r="BF227">
            <v>12577.45544902899</v>
          </cell>
          <cell r="BG227">
            <v>12596.316093414431</v>
          </cell>
          <cell r="BH227">
            <v>12596</v>
          </cell>
          <cell r="BI227">
            <v>0</v>
          </cell>
          <cell r="BJ227">
            <v>12262.686181667139</v>
          </cell>
          <cell r="BO227">
            <v>12262.686181667139</v>
          </cell>
          <cell r="BP227">
            <v>12279.646971582721</v>
          </cell>
          <cell r="BQ227">
            <v>12280</v>
          </cell>
          <cell r="BR227">
            <v>0</v>
          </cell>
          <cell r="BT227">
            <v>45389</v>
          </cell>
          <cell r="BU227">
            <v>0</v>
          </cell>
          <cell r="BV227">
            <v>40850.1</v>
          </cell>
          <cell r="BW227">
            <v>4538.9000000000015</v>
          </cell>
          <cell r="BX227">
            <v>45389</v>
          </cell>
          <cell r="BY227">
            <v>0</v>
          </cell>
          <cell r="BZ227">
            <v>0</v>
          </cell>
          <cell r="CA227">
            <v>0</v>
          </cell>
          <cell r="CB227">
            <v>186</v>
          </cell>
          <cell r="CC227">
            <v>4352.9000000000015</v>
          </cell>
          <cell r="CD227">
            <v>0</v>
          </cell>
          <cell r="CE227">
            <v>-121.42344615180119</v>
          </cell>
          <cell r="CF227">
            <v>45082</v>
          </cell>
          <cell r="CG227" t="b">
            <v>1</v>
          </cell>
          <cell r="CH227" t="str">
            <v>Delta STEAM</v>
          </cell>
          <cell r="CI227">
            <v>0</v>
          </cell>
          <cell r="CJ227">
            <v>0</v>
          </cell>
        </row>
        <row r="228">
          <cell r="A228">
            <v>7830626</v>
          </cell>
          <cell r="B228" t="str">
            <v>Furlow Charter School</v>
          </cell>
          <cell r="C228">
            <v>182.56658857239921</v>
          </cell>
          <cell r="H228">
            <v>182.56658857239921</v>
          </cell>
          <cell r="I228">
            <v>578</v>
          </cell>
          <cell r="J228">
            <v>0.3158591497792374</v>
          </cell>
          <cell r="K228">
            <v>0.95</v>
          </cell>
          <cell r="L228">
            <v>0.95</v>
          </cell>
          <cell r="M228">
            <v>0</v>
          </cell>
          <cell r="N228">
            <v>0</v>
          </cell>
          <cell r="AI228">
            <v>108130.46140114342</v>
          </cell>
          <cell r="AN228">
            <v>108130.46140114342</v>
          </cell>
          <cell r="AO228">
            <v>108356.57882918671</v>
          </cell>
          <cell r="AP228">
            <v>108357</v>
          </cell>
          <cell r="AQ228">
            <v>0</v>
          </cell>
          <cell r="AR228">
            <v>26120.533080916768</v>
          </cell>
          <cell r="AW228">
            <v>26120.533080916768</v>
          </cell>
          <cell r="AX228">
            <v>26177.68108905193</v>
          </cell>
          <cell r="AY228">
            <v>26178</v>
          </cell>
          <cell r="AZ228">
            <v>0</v>
          </cell>
          <cell r="BA228">
            <v>87438.136002348561</v>
          </cell>
          <cell r="BF228">
            <v>87438.136002348561</v>
          </cell>
          <cell r="BG228">
            <v>87569.254700844394</v>
          </cell>
          <cell r="BH228">
            <v>87569</v>
          </cell>
          <cell r="BI228">
            <v>0</v>
          </cell>
          <cell r="BJ228">
            <v>92512.80391038052</v>
          </cell>
          <cell r="BO228">
            <v>92512.80391038052</v>
          </cell>
          <cell r="BP228">
            <v>92640.760396290687</v>
          </cell>
          <cell r="BQ228">
            <v>92641</v>
          </cell>
          <cell r="BR228">
            <v>0</v>
          </cell>
          <cell r="BT228">
            <v>314745</v>
          </cell>
          <cell r="BU228">
            <v>0</v>
          </cell>
          <cell r="BV228">
            <v>299007.75</v>
          </cell>
          <cell r="BW228">
            <v>15737.25</v>
          </cell>
          <cell r="BX228">
            <v>314745</v>
          </cell>
          <cell r="BY228">
            <v>0</v>
          </cell>
          <cell r="BZ228">
            <v>0</v>
          </cell>
          <cell r="CA228">
            <v>0</v>
          </cell>
          <cell r="CB228">
            <v>646</v>
          </cell>
          <cell r="CC228">
            <v>15091.25</v>
          </cell>
          <cell r="CD228">
            <v>0</v>
          </cell>
          <cell r="CE228">
            <v>-420.96799415065107</v>
          </cell>
          <cell r="CF228">
            <v>313678</v>
          </cell>
          <cell r="CG228" t="b">
            <v>1</v>
          </cell>
          <cell r="CH228" t="str">
            <v>Furlow Charter School</v>
          </cell>
          <cell r="CI228">
            <v>0</v>
          </cell>
          <cell r="CJ228">
            <v>0</v>
          </cell>
        </row>
        <row r="229">
          <cell r="A229">
            <v>7830634</v>
          </cell>
          <cell r="B229" t="str">
            <v>Georgia Fugees Academy Charter School</v>
          </cell>
          <cell r="C229">
            <v>45.2122862921658</v>
          </cell>
          <cell r="H229">
            <v>45.2122862921658</v>
          </cell>
          <cell r="I229">
            <v>128</v>
          </cell>
          <cell r="J229">
            <v>0.35322098665754531</v>
          </cell>
          <cell r="K229">
            <v>0.95</v>
          </cell>
          <cell r="L229">
            <v>0.95</v>
          </cell>
          <cell r="M229">
            <v>0</v>
          </cell>
          <cell r="N229">
            <v>0</v>
          </cell>
          <cell r="AI229">
            <v>26168.187429334019</v>
          </cell>
          <cell r="AN229">
            <v>26168.187429334019</v>
          </cell>
          <cell r="AO229">
            <v>26222.909134590824</v>
          </cell>
          <cell r="AP229">
            <v>26223</v>
          </cell>
          <cell r="AQ229">
            <v>0</v>
          </cell>
          <cell r="AR229">
            <v>6468.7028935202325</v>
          </cell>
          <cell r="AW229">
            <v>6468.7028935202325</v>
          </cell>
          <cell r="AX229">
            <v>6482.8554946343702</v>
          </cell>
          <cell r="AY229">
            <v>6483</v>
          </cell>
          <cell r="AZ229">
            <v>0</v>
          </cell>
          <cell r="BA229">
            <v>22727.849428509879</v>
          </cell>
          <cell r="BF229">
            <v>22727.849428509879</v>
          </cell>
          <cell r="BG229">
            <v>22761.931193891924</v>
          </cell>
          <cell r="BH229">
            <v>22762</v>
          </cell>
          <cell r="BI229">
            <v>0</v>
          </cell>
          <cell r="BJ229">
            <v>23803.817816391995</v>
          </cell>
          <cell r="BO229">
            <v>23803.817816391995</v>
          </cell>
          <cell r="BP229">
            <v>23836.741398321064</v>
          </cell>
          <cell r="BQ229">
            <v>23837</v>
          </cell>
          <cell r="BR229">
            <v>0</v>
          </cell>
          <cell r="BT229">
            <v>79305</v>
          </cell>
          <cell r="BU229">
            <v>0</v>
          </cell>
          <cell r="BV229">
            <v>75339.75</v>
          </cell>
          <cell r="BW229">
            <v>3965.25</v>
          </cell>
          <cell r="BX229">
            <v>79305</v>
          </cell>
          <cell r="BY229">
            <v>0</v>
          </cell>
          <cell r="BZ229">
            <v>0</v>
          </cell>
          <cell r="CA229">
            <v>0</v>
          </cell>
          <cell r="CB229">
            <v>163</v>
          </cell>
          <cell r="CC229">
            <v>3802.25</v>
          </cell>
          <cell r="CD229">
            <v>0</v>
          </cell>
          <cell r="CE229">
            <v>-106.0631528706577</v>
          </cell>
          <cell r="CF229">
            <v>79036</v>
          </cell>
          <cell r="CG229" t="b">
            <v>1</v>
          </cell>
          <cell r="CH229" t="str">
            <v>Georgia Fugees Academy Charter School</v>
          </cell>
          <cell r="CI229">
            <v>0</v>
          </cell>
          <cell r="CJ229">
            <v>0</v>
          </cell>
        </row>
        <row r="230">
          <cell r="CB230">
            <v>0</v>
          </cell>
        </row>
        <row r="232">
          <cell r="C232">
            <v>368309.89125341992</v>
          </cell>
          <cell r="D232">
            <v>2043</v>
          </cell>
          <cell r="E232">
            <v>105</v>
          </cell>
          <cell r="F232">
            <v>8891</v>
          </cell>
          <cell r="G232">
            <v>0</v>
          </cell>
          <cell r="H232">
            <v>379348.89125341992</v>
          </cell>
          <cell r="I232">
            <v>1883705.825</v>
          </cell>
          <cell r="K232">
            <v>204.25000000000003</v>
          </cell>
          <cell r="L232">
            <v>83.600000000000136</v>
          </cell>
          <cell r="M232">
            <v>90.900000000000091</v>
          </cell>
          <cell r="N232">
            <v>29.750000000000018</v>
          </cell>
          <cell r="O232">
            <v>371552</v>
          </cell>
          <cell r="P232">
            <v>336795</v>
          </cell>
          <cell r="Q232">
            <v>369052</v>
          </cell>
          <cell r="R232">
            <v>670580.92834999983</v>
          </cell>
          <cell r="S232">
            <v>775737.30390000017</v>
          </cell>
          <cell r="T232">
            <v>213563193.34709942</v>
          </cell>
          <cell r="U232">
            <v>49595012.533331051</v>
          </cell>
          <cell r="V232">
            <v>138880843.46929225</v>
          </cell>
          <cell r="W232">
            <v>136121186.3933838</v>
          </cell>
          <cell r="X232">
            <v>538160235.74310625</v>
          </cell>
          <cell r="Y232">
            <v>217165857.84135285</v>
          </cell>
          <cell r="Z232">
            <v>50380972.084242098</v>
          </cell>
          <cell r="AA232">
            <v>148369882.64028141</v>
          </cell>
          <cell r="AB232">
            <v>141867596.96173072</v>
          </cell>
          <cell r="AC232">
            <v>557784309.5276072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221639679.57471663</v>
          </cell>
          <cell r="AJ232">
            <v>-3171791.2674518051</v>
          </cell>
          <cell r="AK232">
            <v>-1015417.1557017177</v>
          </cell>
          <cell r="AL232">
            <v>-240996.39733148288</v>
          </cell>
          <cell r="AM232">
            <v>-45616.912878838571</v>
          </cell>
          <cell r="AN232">
            <v>216712678.2950393</v>
          </cell>
          <cell r="AO232">
            <v>217165857.84135324</v>
          </cell>
          <cell r="AP232">
            <v>217165864</v>
          </cell>
          <cell r="AQ232">
            <v>1169894</v>
          </cell>
          <cell r="AR232">
            <v>51378866.424106345</v>
          </cell>
          <cell r="AS232">
            <v>-706488.96797817096</v>
          </cell>
          <cell r="AT232">
            <v>-225093.0529542171</v>
          </cell>
          <cell r="AU232">
            <v>-55398.877613405391</v>
          </cell>
          <cell r="AV232">
            <v>-10767.987700576155</v>
          </cell>
          <cell r="AW232">
            <v>50270986.322220884</v>
          </cell>
          <cell r="AX232">
            <v>50380962.281568475</v>
          </cell>
          <cell r="AY232">
            <v>50380972</v>
          </cell>
          <cell r="AZ232">
            <v>271523</v>
          </cell>
          <cell r="BA232">
            <v>151520449.85343391</v>
          </cell>
          <cell r="BB232">
            <v>-2250850.3081274675</v>
          </cell>
          <cell r="BC232">
            <v>-680839.27821160282</v>
          </cell>
          <cell r="BD232">
            <v>-187669.06555340826</v>
          </cell>
          <cell r="BE232">
            <v>-31208.561260095583</v>
          </cell>
          <cell r="BF232">
            <v>148147726.29129532</v>
          </cell>
          <cell r="BG232">
            <v>148369882.64028132</v>
          </cell>
          <cell r="BH232">
            <v>148369883</v>
          </cell>
          <cell r="BI232">
            <v>809561</v>
          </cell>
          <cell r="BJ232">
            <v>144911587.7890428</v>
          </cell>
          <cell r="BK232">
            <v>-2180604.7134169773</v>
          </cell>
          <cell r="BL232">
            <v>-641654.28941764112</v>
          </cell>
          <cell r="BM232">
            <v>-192081.05147728347</v>
          </cell>
          <cell r="BN232">
            <v>-29650.773000175581</v>
          </cell>
          <cell r="BO232">
            <v>141671647.80183512</v>
          </cell>
          <cell r="BP232">
            <v>141867596.96173063</v>
          </cell>
          <cell r="BQ232">
            <v>141867597</v>
          </cell>
          <cell r="BR232">
            <v>769412</v>
          </cell>
          <cell r="BT232">
            <v>557784316</v>
          </cell>
          <cell r="BU232">
            <v>3020390</v>
          </cell>
          <cell r="BV232">
            <v>447555782.06407315</v>
          </cell>
          <cell r="BW232">
            <v>112109615.07443526</v>
          </cell>
          <cell r="BX232">
            <v>496564272</v>
          </cell>
          <cell r="BY232">
            <v>66542540</v>
          </cell>
          <cell r="BZ232">
            <v>66542540</v>
          </cell>
          <cell r="CA232">
            <v>39044902</v>
          </cell>
          <cell r="CB232">
            <v>4604440</v>
          </cell>
          <cell r="CC232">
            <v>68489701.145652205</v>
          </cell>
          <cell r="CD232">
            <v>1910509.2097250232</v>
          </cell>
          <cell r="CE232">
            <v>-1910509.2097250216</v>
          </cell>
          <cell r="CF232">
            <v>514134968</v>
          </cell>
          <cell r="CH232" t="str">
            <v>Totals</v>
          </cell>
          <cell r="CI232">
            <v>105</v>
          </cell>
          <cell r="CJ232">
            <v>89</v>
          </cell>
        </row>
        <row r="233">
          <cell r="A233" t="str">
            <v>Exp charters</v>
          </cell>
          <cell r="AN233">
            <v>217165857.84135285</v>
          </cell>
          <cell r="AW233">
            <v>50380972.084242098</v>
          </cell>
          <cell r="BF233">
            <v>148369882.64028141</v>
          </cell>
          <cell r="BO233">
            <v>141867596.96173072</v>
          </cell>
          <cell r="BU233">
            <v>1406.1405959031658</v>
          </cell>
        </row>
        <row r="234">
          <cell r="A234" t="str">
            <v>New charters</v>
          </cell>
          <cell r="AN234">
            <v>-453179.54631355405</v>
          </cell>
          <cell r="AP234">
            <v>217165857.84135285</v>
          </cell>
          <cell r="AW234">
            <v>-109985.76202121377</v>
          </cell>
          <cell r="AY234">
            <v>50380972.084242098</v>
          </cell>
          <cell r="BA234">
            <v>1772166.6722440345</v>
          </cell>
          <cell r="BF234">
            <v>-222156.34898608923</v>
          </cell>
          <cell r="BH234">
            <v>148369882.64028141</v>
          </cell>
          <cell r="BO234">
            <v>-195949.15989559889</v>
          </cell>
          <cell r="BQ234">
            <v>141867596.96173072</v>
          </cell>
          <cell r="BU234" t="str">
            <v>PPA N&amp;D</v>
          </cell>
          <cell r="CH234" t="str">
            <v>FY21 TITLE I, D, SUBPART 1, ALLOCATION</v>
          </cell>
        </row>
        <row r="235">
          <cell r="AN235">
            <v>1.0020911538257886</v>
          </cell>
          <cell r="AW235">
            <v>1.0021878576504595</v>
          </cell>
        </row>
        <row r="236">
          <cell r="AJ236">
            <v>-4473821.7333638472</v>
          </cell>
          <cell r="AK236">
            <v>4473821.7333638435</v>
          </cell>
          <cell r="AL236">
            <v>0</v>
          </cell>
          <cell r="AP236">
            <v>6.1586471498012543</v>
          </cell>
          <cell r="AS236">
            <v>-997748.8862463698</v>
          </cell>
          <cell r="AT236">
            <v>997748.88624636945</v>
          </cell>
          <cell r="AU236">
            <v>0</v>
          </cell>
          <cell r="AY236">
            <v>-8.4242098033428192E-2</v>
          </cell>
          <cell r="BB236">
            <v>-3150567.2131525716</v>
          </cell>
          <cell r="BC236">
            <v>3150567.2131525748</v>
          </cell>
          <cell r="BD236">
            <v>0</v>
          </cell>
          <cell r="BF236">
            <v>1.0014995596257028</v>
          </cell>
          <cell r="BH236">
            <v>0.35971859097480774</v>
          </cell>
          <cell r="BK236">
            <v>-3043990.8273120783</v>
          </cell>
          <cell r="BL236">
            <v>3043990.8273120788</v>
          </cell>
          <cell r="BM236">
            <v>0</v>
          </cell>
          <cell r="BO236">
            <v>1.0013831219085536</v>
          </cell>
          <cell r="BQ236">
            <v>3.8269281387329102E-2</v>
          </cell>
          <cell r="CH236" t="str">
            <v>STATE AGENCIES</v>
          </cell>
          <cell r="CI236">
            <v>2106677</v>
          </cell>
        </row>
        <row r="237">
          <cell r="AN237">
            <v>453179.54631339433</v>
          </cell>
          <cell r="AT237">
            <v>0</v>
          </cell>
        </row>
        <row r="238">
          <cell r="AW238">
            <v>110131.21563904108</v>
          </cell>
          <cell r="BF238">
            <v>222156.34898610576</v>
          </cell>
          <cell r="BO238">
            <v>195949.15989556417</v>
          </cell>
          <cell r="BQ238">
            <v>1.0000000002697536</v>
          </cell>
          <cell r="CD238" t="str">
            <v>From SI tab</v>
          </cell>
          <cell r="CE238">
            <v>557784310</v>
          </cell>
          <cell r="CF238">
            <v>557784310</v>
          </cell>
          <cell r="CG238" t="str">
            <v>initial IA</v>
          </cell>
          <cell r="CJ238" t="str">
            <v>PPA</v>
          </cell>
        </row>
        <row r="239">
          <cell r="AW239">
            <v>145.45361782731197</v>
          </cell>
          <cell r="CD239" t="str">
            <v>From SI tab</v>
          </cell>
          <cell r="CE239">
            <v>-4604440</v>
          </cell>
          <cell r="CF239">
            <v>-4604440</v>
          </cell>
          <cell r="CG239" t="str">
            <v>admin</v>
          </cell>
          <cell r="CH239" t="str">
            <v>ADMINISTRATION- limited to amount entered, see SI calculation tab</v>
          </cell>
          <cell r="CI239">
            <v>-17621</v>
          </cell>
          <cell r="CJ239" t="str">
            <v>ELIGIBLE</v>
          </cell>
        </row>
        <row r="240">
          <cell r="CD240" t="str">
            <v>From SI tab</v>
          </cell>
          <cell r="CE240">
            <v>-39044902</v>
          </cell>
          <cell r="CF240">
            <v>-39044902</v>
          </cell>
          <cell r="CG240" t="str">
            <v>SI</v>
          </cell>
          <cell r="CH240" t="str">
            <v>REMAINING ALLOCATION</v>
          </cell>
          <cell r="CI240">
            <v>2089056</v>
          </cell>
          <cell r="CJ240" t="str">
            <v>PARTICIPANTS</v>
          </cell>
        </row>
        <row r="241">
          <cell r="CE241">
            <v>514134968</v>
          </cell>
          <cell r="CF241">
            <v>514134968</v>
          </cell>
          <cell r="CG241" t="str">
            <v>final IA</v>
          </cell>
          <cell r="CJ241">
            <v>1228.8564705882352</v>
          </cell>
        </row>
        <row r="242">
          <cell r="CF242" t="b">
            <v>1</v>
          </cell>
        </row>
        <row r="243">
          <cell r="CF243">
            <v>0</v>
          </cell>
          <cell r="CG243" t="str">
            <v>var</v>
          </cell>
        </row>
        <row r="244">
          <cell r="CF244">
            <v>0</v>
          </cell>
          <cell r="CG244" t="str">
            <v>var</v>
          </cell>
          <cell r="CH244" t="str">
            <v>DEPARTMENT OF JUVENILE JUSTICE</v>
          </cell>
          <cell r="CJ244">
            <v>1074</v>
          </cell>
        </row>
        <row r="245">
          <cell r="CF245">
            <v>0</v>
          </cell>
          <cell r="CG245" t="str">
            <v>var</v>
          </cell>
          <cell r="CH245" t="str">
            <v>DEPARTMENT OF CORRECTIONS</v>
          </cell>
          <cell r="CJ245">
            <v>626</v>
          </cell>
        </row>
        <row r="246">
          <cell r="CF246">
            <v>0</v>
          </cell>
          <cell r="CG246" t="str">
            <v>var</v>
          </cell>
          <cell r="CH246" t="str">
            <v>DEPARTMENT OF BEHAVIORAL HEALTH AND DEVELOPMENTAL DISABILITIES</v>
          </cell>
          <cell r="CJ246">
            <v>0</v>
          </cell>
        </row>
        <row r="247">
          <cell r="CJ247">
            <v>1700</v>
          </cell>
        </row>
        <row r="249">
          <cell r="A249">
            <v>1</v>
          </cell>
          <cell r="B249">
            <v>2</v>
          </cell>
          <cell r="C249">
            <v>3</v>
          </cell>
          <cell r="D249">
            <v>4</v>
          </cell>
          <cell r="E249">
            <v>5</v>
          </cell>
          <cell r="F249">
            <v>6</v>
          </cell>
          <cell r="G249">
            <v>7</v>
          </cell>
          <cell r="H249">
            <v>8</v>
          </cell>
          <cell r="I249">
            <v>9</v>
          </cell>
          <cell r="J249">
            <v>10</v>
          </cell>
          <cell r="K249">
            <v>11</v>
          </cell>
          <cell r="L249">
            <v>12</v>
          </cell>
          <cell r="M249">
            <v>13</v>
          </cell>
          <cell r="N249">
            <v>14</v>
          </cell>
          <cell r="O249">
            <v>15</v>
          </cell>
          <cell r="P249">
            <v>16</v>
          </cell>
          <cell r="Q249">
            <v>17</v>
          </cell>
          <cell r="R249">
            <v>18</v>
          </cell>
          <cell r="S249">
            <v>19</v>
          </cell>
          <cell r="T249">
            <v>20</v>
          </cell>
          <cell r="U249">
            <v>21</v>
          </cell>
          <cell r="V249">
            <v>22</v>
          </cell>
          <cell r="W249">
            <v>23</v>
          </cell>
          <cell r="X249">
            <v>24</v>
          </cell>
          <cell r="Y249">
            <v>25</v>
          </cell>
          <cell r="Z249">
            <v>26</v>
          </cell>
          <cell r="AA249">
            <v>27</v>
          </cell>
          <cell r="AB249">
            <v>28</v>
          </cell>
          <cell r="AC249">
            <v>29</v>
          </cell>
          <cell r="AD249">
            <v>30</v>
          </cell>
          <cell r="AE249">
            <v>31</v>
          </cell>
          <cell r="AF249">
            <v>32</v>
          </cell>
          <cell r="AG249">
            <v>33</v>
          </cell>
          <cell r="AH249">
            <v>34</v>
          </cell>
          <cell r="AI249">
            <v>35</v>
          </cell>
          <cell r="AJ249">
            <v>36</v>
          </cell>
          <cell r="AK249">
            <v>37</v>
          </cell>
          <cell r="AL249">
            <v>38</v>
          </cell>
          <cell r="AM249">
            <v>39</v>
          </cell>
          <cell r="AN249">
            <v>40</v>
          </cell>
          <cell r="AO249">
            <v>41</v>
          </cell>
          <cell r="AP249">
            <v>42</v>
          </cell>
          <cell r="AQ249">
            <v>43</v>
          </cell>
          <cell r="AR249">
            <v>44</v>
          </cell>
          <cell r="AS249">
            <v>45</v>
          </cell>
          <cell r="AT249">
            <v>46</v>
          </cell>
          <cell r="AU249">
            <v>47</v>
          </cell>
          <cell r="AV249">
            <v>48</v>
          </cell>
          <cell r="AW249">
            <v>49</v>
          </cell>
          <cell r="AX249">
            <v>50</v>
          </cell>
          <cell r="AY249">
            <v>51</v>
          </cell>
          <cell r="AZ249">
            <v>52</v>
          </cell>
          <cell r="BA249">
            <v>53</v>
          </cell>
          <cell r="BB249">
            <v>54</v>
          </cell>
          <cell r="BC249">
            <v>55</v>
          </cell>
          <cell r="BD249">
            <v>56</v>
          </cell>
          <cell r="BE249">
            <v>57</v>
          </cell>
          <cell r="BF249">
            <v>58</v>
          </cell>
          <cell r="BG249">
            <v>59</v>
          </cell>
          <cell r="BH249">
            <v>60</v>
          </cell>
          <cell r="BI249">
            <v>61</v>
          </cell>
          <cell r="BJ249">
            <v>62</v>
          </cell>
          <cell r="BK249">
            <v>63</v>
          </cell>
          <cell r="BL249">
            <v>64</v>
          </cell>
          <cell r="BM249">
            <v>65</v>
          </cell>
          <cell r="BN249">
            <v>66</v>
          </cell>
          <cell r="BO249">
            <v>67</v>
          </cell>
          <cell r="BP249">
            <v>68</v>
          </cell>
          <cell r="BQ249">
            <v>69</v>
          </cell>
          <cell r="BR249">
            <v>70</v>
          </cell>
          <cell r="BS249">
            <v>71</v>
          </cell>
          <cell r="BT249">
            <v>72</v>
          </cell>
          <cell r="BU249">
            <v>73</v>
          </cell>
          <cell r="BV249">
            <v>74</v>
          </cell>
          <cell r="BW249">
            <v>75</v>
          </cell>
          <cell r="BX249">
            <v>76</v>
          </cell>
          <cell r="BY249">
            <v>77</v>
          </cell>
          <cell r="BZ249">
            <v>78</v>
          </cell>
          <cell r="CA249">
            <v>79</v>
          </cell>
          <cell r="CB249">
            <v>80</v>
          </cell>
          <cell r="CC249">
            <v>81</v>
          </cell>
          <cell r="CD249">
            <v>82</v>
          </cell>
          <cell r="CE249">
            <v>83</v>
          </cell>
          <cell r="CF249">
            <v>84</v>
          </cell>
          <cell r="CG249">
            <v>85</v>
          </cell>
          <cell r="CH249">
            <v>86</v>
          </cell>
          <cell r="CI249">
            <v>87</v>
          </cell>
          <cell r="CJ249">
            <v>88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16 Final Allocations to LEAs"/>
      <sheetName val="Amended FY15 Allocations"/>
      <sheetName val="LEA Allocations - FY 2015"/>
      <sheetName val="LEA Allocations - FY 2016"/>
      <sheetName val="Populations - FY 2016"/>
      <sheetName val="POPULATIONS - N&amp;D"/>
      <sheetName val="FY 15 Allocations to LEAs"/>
      <sheetName val="Allocations Calculated"/>
      <sheetName val="FY16 Charter LEAs"/>
      <sheetName val="FY16 Pataula"/>
      <sheetName val="FY16 Mountain Ed"/>
      <sheetName val="FY16 Byron Peach"/>
      <sheetName val="FY16 DuBois Integrity Academy"/>
      <sheetName val="FY16 Foothills Charter"/>
      <sheetName val="FY16 Intl. School of Atlanta"/>
      <sheetName val="FY16 Scintilla Charter"/>
      <sheetName val="FY16 GCA"/>
      <sheetName val="FY16 GACA"/>
      <sheetName val="FY16 Provost "/>
      <sheetName val="FY16 Odyssey"/>
      <sheetName val="Statewide TANF Pop. Data FY15"/>
      <sheetName val="FY 2015 TANF - Provost"/>
      <sheetName val="FY 2015 TANF - GACA"/>
      <sheetName val="FY 2015 TANF - GCA"/>
      <sheetName val="FY 2015 TANF - Odyssey"/>
      <sheetName val="FY 2015 TANF - Mountain ED"/>
      <sheetName val="FY 2015 TANF - Pataula"/>
      <sheetName val="09-2013 FRPL Data"/>
      <sheetName val="09-2014 FRPL Data"/>
      <sheetName val="Cross Reference File"/>
      <sheetName val="DJJ"/>
      <sheetName val="Formula Count by Charter &amp; LEA"/>
      <sheetName val="Pop. Count by Charter &amp; LEA"/>
      <sheetName val="Title IC Allocations"/>
    </sheetNames>
    <sheetDataSet>
      <sheetData sheetId="0"/>
      <sheetData sheetId="1">
        <row r="1">
          <cell r="B1" t="str">
            <v>LEA</v>
          </cell>
          <cell r="C1" t="str">
            <v>FY15 Title I A Allocation (Preliminary)</v>
          </cell>
          <cell r="D1" t="str">
            <v>*FY15 Neglected (Preliminary)</v>
          </cell>
          <cell r="E1" t="str">
            <v>**FY15 Delinquent (Preliminary)</v>
          </cell>
          <cell r="F1" t="str">
            <v>FY15 Title I A Allocation Final</v>
          </cell>
          <cell r="G1" t="str">
            <v>*FY15 Neglected Final</v>
          </cell>
          <cell r="H1" t="str">
            <v>**FY15 Delinquent Final</v>
          </cell>
        </row>
        <row r="2">
          <cell r="B2" t="str">
            <v>APPLING COUNTY SCHOOL DISTRICT</v>
          </cell>
          <cell r="C2">
            <v>1153302</v>
          </cell>
          <cell r="D2">
            <v>36137.48433303491</v>
          </cell>
          <cell r="E2">
            <v>0</v>
          </cell>
          <cell r="F2">
            <v>1153266</v>
          </cell>
          <cell r="G2">
            <v>36168.73655913979</v>
          </cell>
          <cell r="H2">
            <v>0</v>
          </cell>
        </row>
        <row r="3">
          <cell r="B3" t="str">
            <v>ATKINSON COUNTY SCHOOL DISTRICT</v>
          </cell>
          <cell r="C3">
            <v>831326</v>
          </cell>
          <cell r="D3">
            <v>0</v>
          </cell>
          <cell r="E3">
            <v>0</v>
          </cell>
          <cell r="F3">
            <v>830995</v>
          </cell>
          <cell r="G3">
            <v>0</v>
          </cell>
          <cell r="H3">
            <v>0</v>
          </cell>
        </row>
        <row r="4">
          <cell r="B4" t="str">
            <v>ATLANTA CITY SCHOOL DISTRICT</v>
          </cell>
          <cell r="C4">
            <v>32221746</v>
          </cell>
          <cell r="D4">
            <v>175818.36097652759</v>
          </cell>
          <cell r="E4">
            <v>0</v>
          </cell>
          <cell r="F4">
            <v>32221746</v>
          </cell>
          <cell r="G4">
            <v>176124.89567430023</v>
          </cell>
          <cell r="H4">
            <v>0</v>
          </cell>
        </row>
        <row r="5">
          <cell r="B5" t="str">
            <v>BACON COUNTY SCHOOL DISTRICT</v>
          </cell>
          <cell r="C5">
            <v>604761</v>
          </cell>
          <cell r="D5">
            <v>0</v>
          </cell>
          <cell r="E5">
            <v>0</v>
          </cell>
          <cell r="F5">
            <v>606645</v>
          </cell>
          <cell r="G5">
            <v>0</v>
          </cell>
          <cell r="H5">
            <v>0</v>
          </cell>
        </row>
        <row r="6">
          <cell r="B6" t="str">
            <v>BAKER COUNTY SCHOOL DISTRICT</v>
          </cell>
          <cell r="C6">
            <v>245735</v>
          </cell>
          <cell r="D6">
            <v>0</v>
          </cell>
          <cell r="E6">
            <v>0</v>
          </cell>
          <cell r="F6">
            <v>245735</v>
          </cell>
          <cell r="G6">
            <v>0</v>
          </cell>
          <cell r="H6">
            <v>0</v>
          </cell>
        </row>
        <row r="7">
          <cell r="B7" t="str">
            <v>BALDWIN COUNTY SCHOOL DISTRICT</v>
          </cell>
          <cell r="C7">
            <v>2185724</v>
          </cell>
          <cell r="D7">
            <v>0</v>
          </cell>
          <cell r="E7">
            <v>0</v>
          </cell>
          <cell r="F7">
            <v>2186638</v>
          </cell>
          <cell r="G7">
            <v>0</v>
          </cell>
          <cell r="H7">
            <v>0</v>
          </cell>
        </row>
        <row r="8">
          <cell r="B8" t="str">
            <v>BANKS COUNTY SCHOOL DISTRICT</v>
          </cell>
          <cell r="C8">
            <v>684803</v>
          </cell>
          <cell r="D8">
            <v>0</v>
          </cell>
          <cell r="E8">
            <v>0</v>
          </cell>
          <cell r="F8">
            <v>687976</v>
          </cell>
          <cell r="G8">
            <v>0</v>
          </cell>
          <cell r="H8">
            <v>0</v>
          </cell>
        </row>
        <row r="9">
          <cell r="B9" t="str">
            <v>BARROW COUNTY SCHOOL DISTRICT</v>
          </cell>
          <cell r="C9">
            <v>2424502</v>
          </cell>
          <cell r="D9">
            <v>0</v>
          </cell>
          <cell r="E9">
            <v>0</v>
          </cell>
          <cell r="F9">
            <v>2424717</v>
          </cell>
          <cell r="G9">
            <v>0</v>
          </cell>
          <cell r="H9">
            <v>0</v>
          </cell>
        </row>
        <row r="10">
          <cell r="B10" t="str">
            <v>BARTOW COUNTY SCHOOL DISTRICT</v>
          </cell>
          <cell r="C10">
            <v>3018960</v>
          </cell>
          <cell r="D10">
            <v>12065.498144447618</v>
          </cell>
          <cell r="E10">
            <v>0</v>
          </cell>
          <cell r="F10">
            <v>3012182</v>
          </cell>
          <cell r="G10">
            <v>12062.513729977116</v>
          </cell>
          <cell r="H10">
            <v>0</v>
          </cell>
        </row>
        <row r="11">
          <cell r="B11" t="str">
            <v>BEN HILL COUNTY SCHOOL DISTRICT</v>
          </cell>
          <cell r="C11">
            <v>1562851</v>
          </cell>
          <cell r="D11">
            <v>0</v>
          </cell>
          <cell r="E11">
            <v>0</v>
          </cell>
          <cell r="F11">
            <v>1567519</v>
          </cell>
          <cell r="G11">
            <v>0</v>
          </cell>
          <cell r="H11">
            <v>0</v>
          </cell>
        </row>
        <row r="12">
          <cell r="B12" t="str">
            <v>BERRIEN COUNTY SCHOOL DISTRICT</v>
          </cell>
          <cell r="C12">
            <v>1155738</v>
          </cell>
          <cell r="D12">
            <v>0</v>
          </cell>
          <cell r="E12">
            <v>0</v>
          </cell>
          <cell r="F12">
            <v>1152758</v>
          </cell>
          <cell r="G12">
            <v>0</v>
          </cell>
          <cell r="H12">
            <v>0</v>
          </cell>
        </row>
        <row r="13">
          <cell r="B13" t="str">
            <v>BIBB COUNTY SCHOOL DISTRICT</v>
          </cell>
          <cell r="C13">
            <v>12171298</v>
          </cell>
          <cell r="D13">
            <v>180596.28833119621</v>
          </cell>
          <cell r="E13">
            <v>0</v>
          </cell>
          <cell r="F13">
            <v>12153347</v>
          </cell>
          <cell r="G13">
            <v>180296.90604395606</v>
          </cell>
          <cell r="H13">
            <v>0</v>
          </cell>
        </row>
        <row r="14">
          <cell r="B14" t="str">
            <v>BLECKLEY COUNTY SCHOOL DISTRICT</v>
          </cell>
          <cell r="C14">
            <v>541177</v>
          </cell>
          <cell r="D14">
            <v>0</v>
          </cell>
          <cell r="E14">
            <v>0</v>
          </cell>
          <cell r="F14">
            <v>541501</v>
          </cell>
          <cell r="G14">
            <v>0</v>
          </cell>
          <cell r="H14">
            <v>0</v>
          </cell>
        </row>
        <row r="15">
          <cell r="B15" t="str">
            <v>BRANTLEY COUNTY SCHOOL DISTRICT</v>
          </cell>
          <cell r="C15">
            <v>896764</v>
          </cell>
          <cell r="D15">
            <v>0</v>
          </cell>
          <cell r="E15">
            <v>0</v>
          </cell>
          <cell r="F15">
            <v>896080</v>
          </cell>
          <cell r="G15">
            <v>0</v>
          </cell>
          <cell r="H15">
            <v>0</v>
          </cell>
        </row>
        <row r="16">
          <cell r="B16" t="str">
            <v>BREMEN CITY SCHOOL DISTRICT</v>
          </cell>
          <cell r="C16">
            <v>315296</v>
          </cell>
          <cell r="D16">
            <v>0</v>
          </cell>
          <cell r="E16">
            <v>0</v>
          </cell>
          <cell r="F16">
            <v>321705</v>
          </cell>
          <cell r="G16">
            <v>0</v>
          </cell>
          <cell r="H16">
            <v>0</v>
          </cell>
        </row>
        <row r="17">
          <cell r="B17" t="str">
            <v>BROOKS COUNTY SCHOOL DISTRICT</v>
          </cell>
          <cell r="C17">
            <v>1114047</v>
          </cell>
          <cell r="D17">
            <v>0</v>
          </cell>
          <cell r="E17">
            <v>0</v>
          </cell>
          <cell r="F17">
            <v>1114047</v>
          </cell>
          <cell r="G17">
            <v>0</v>
          </cell>
          <cell r="H17">
            <v>0</v>
          </cell>
        </row>
        <row r="18">
          <cell r="B18" t="str">
            <v>BRYAN COUNTY SCHOOL DISTRICT</v>
          </cell>
          <cell r="C18">
            <v>833297</v>
          </cell>
          <cell r="D18">
            <v>0</v>
          </cell>
          <cell r="E18">
            <v>0</v>
          </cell>
          <cell r="F18">
            <v>835777</v>
          </cell>
          <cell r="G18">
            <v>0</v>
          </cell>
          <cell r="H18">
            <v>0</v>
          </cell>
        </row>
        <row r="19">
          <cell r="B19" t="str">
            <v>BUFORD CITY SCHOOL DISTRICT</v>
          </cell>
          <cell r="C19">
            <v>733235</v>
          </cell>
          <cell r="D19">
            <v>0</v>
          </cell>
          <cell r="E19">
            <v>0</v>
          </cell>
          <cell r="F19">
            <v>734531</v>
          </cell>
          <cell r="G19">
            <v>0</v>
          </cell>
          <cell r="H19">
            <v>0</v>
          </cell>
        </row>
        <row r="20">
          <cell r="B20" t="str">
            <v>BULLOCH COUNTY SCHOOL DISTRICT</v>
          </cell>
          <cell r="C20">
            <v>2719026</v>
          </cell>
          <cell r="D20">
            <v>8659.3184713375795</v>
          </cell>
          <cell r="E20">
            <v>0</v>
          </cell>
          <cell r="F20">
            <v>2740779</v>
          </cell>
          <cell r="G20">
            <v>8711.9485060394145</v>
          </cell>
          <cell r="H20">
            <v>0</v>
          </cell>
        </row>
        <row r="21">
          <cell r="B21" t="str">
            <v>BURKE COUNTY SCHOOL DISTRICT</v>
          </cell>
          <cell r="C21">
            <v>2706611</v>
          </cell>
          <cell r="D21">
            <v>0</v>
          </cell>
          <cell r="E21">
            <v>0</v>
          </cell>
          <cell r="F21">
            <v>2706125</v>
          </cell>
          <cell r="G21">
            <v>0</v>
          </cell>
          <cell r="H21">
            <v>0</v>
          </cell>
        </row>
        <row r="22">
          <cell r="B22" t="str">
            <v>BUTTS COUNTY SCHOOL DISTRICT</v>
          </cell>
          <cell r="C22">
            <v>942858</v>
          </cell>
          <cell r="D22">
            <v>0</v>
          </cell>
          <cell r="E22">
            <v>0</v>
          </cell>
          <cell r="F22">
            <v>929413</v>
          </cell>
          <cell r="G22">
            <v>0</v>
          </cell>
          <cell r="H22">
            <v>0</v>
          </cell>
        </row>
        <row r="23">
          <cell r="B23" t="str">
            <v>CALHOUN CITY SCHOOL DISTRICT</v>
          </cell>
          <cell r="C23">
            <v>711403</v>
          </cell>
          <cell r="D23">
            <v>0</v>
          </cell>
          <cell r="E23">
            <v>0</v>
          </cell>
          <cell r="F23">
            <v>710023</v>
          </cell>
          <cell r="G23">
            <v>0</v>
          </cell>
          <cell r="H23">
            <v>0</v>
          </cell>
        </row>
        <row r="24">
          <cell r="B24" t="str">
            <v>CALHOUN COUNTY SCHOOL DISTRICT</v>
          </cell>
          <cell r="C24">
            <v>373907</v>
          </cell>
          <cell r="D24">
            <v>0</v>
          </cell>
          <cell r="E24">
            <v>0</v>
          </cell>
          <cell r="F24">
            <v>373907</v>
          </cell>
          <cell r="G24">
            <v>0</v>
          </cell>
          <cell r="H24">
            <v>0</v>
          </cell>
        </row>
        <row r="25">
          <cell r="B25" t="str">
            <v>CAMDEN COUNTY SCHOOL DISTRICT</v>
          </cell>
          <cell r="C25">
            <v>1655743</v>
          </cell>
          <cell r="D25">
            <v>7801.9303664921463</v>
          </cell>
          <cell r="E25">
            <v>0</v>
          </cell>
          <cell r="F25">
            <v>1670062</v>
          </cell>
          <cell r="G25">
            <v>7799.9782044628955</v>
          </cell>
          <cell r="H25">
            <v>0</v>
          </cell>
        </row>
        <row r="26">
          <cell r="B26" t="str">
            <v>CANDLER COUNTY SCHOOL DISTRICT</v>
          </cell>
          <cell r="C26">
            <v>828569</v>
          </cell>
          <cell r="D26">
            <v>0</v>
          </cell>
          <cell r="E26">
            <v>0</v>
          </cell>
          <cell r="F26">
            <v>827420</v>
          </cell>
          <cell r="G26">
            <v>0</v>
          </cell>
          <cell r="H26">
            <v>0</v>
          </cell>
        </row>
        <row r="27">
          <cell r="B27" t="str">
            <v>CARROLL COUNTY SCHOOL DISTRICT</v>
          </cell>
          <cell r="C27">
            <v>3591615</v>
          </cell>
          <cell r="D27">
            <v>55683.953488372092</v>
          </cell>
          <cell r="E27">
            <v>0</v>
          </cell>
          <cell r="F27">
            <v>3589367</v>
          </cell>
          <cell r="G27">
            <v>55579.608891108888</v>
          </cell>
          <cell r="H27">
            <v>0</v>
          </cell>
        </row>
        <row r="28">
          <cell r="B28" t="str">
            <v>CARROLLTON CITY SCHOOL DISTRICT</v>
          </cell>
          <cell r="C28">
            <v>1269026</v>
          </cell>
          <cell r="D28">
            <v>0</v>
          </cell>
          <cell r="E28">
            <v>0</v>
          </cell>
          <cell r="F28">
            <v>1268035</v>
          </cell>
          <cell r="G28">
            <v>0</v>
          </cell>
          <cell r="H28">
            <v>0</v>
          </cell>
        </row>
        <row r="29">
          <cell r="B29" t="str">
            <v>CARTERSVILLE CITY SCHOOL DISTRICT</v>
          </cell>
          <cell r="C29">
            <v>829818</v>
          </cell>
          <cell r="D29">
            <v>0</v>
          </cell>
          <cell r="E29">
            <v>0</v>
          </cell>
          <cell r="F29">
            <v>830548</v>
          </cell>
          <cell r="G29">
            <v>0</v>
          </cell>
          <cell r="H29">
            <v>0</v>
          </cell>
        </row>
        <row r="30">
          <cell r="B30" t="str">
            <v>CATOOSA COUNTY SCHOOL DISTRICT</v>
          </cell>
          <cell r="C30">
            <v>1957207</v>
          </cell>
          <cell r="D30">
            <v>0</v>
          </cell>
          <cell r="E30">
            <v>0</v>
          </cell>
          <cell r="F30">
            <v>1959740</v>
          </cell>
          <cell r="G30">
            <v>0</v>
          </cell>
          <cell r="H30">
            <v>0</v>
          </cell>
        </row>
        <row r="31">
          <cell r="B31" t="str">
            <v>CHARLTON COUNTY SCHOOL DISTRICT</v>
          </cell>
          <cell r="C31">
            <v>585808</v>
          </cell>
          <cell r="D31">
            <v>0</v>
          </cell>
          <cell r="E31">
            <v>0</v>
          </cell>
          <cell r="F31">
            <v>585586</v>
          </cell>
          <cell r="G31">
            <v>0</v>
          </cell>
          <cell r="H31">
            <v>0</v>
          </cell>
        </row>
        <row r="32">
          <cell r="B32" t="str">
            <v>CHATHAM COUNTY SCHOOL DISTRICT</v>
          </cell>
          <cell r="C32">
            <v>13190257</v>
          </cell>
          <cell r="D32">
            <v>87545.953539823007</v>
          </cell>
          <cell r="E32">
            <v>0</v>
          </cell>
          <cell r="F32">
            <v>13132203</v>
          </cell>
          <cell r="G32">
            <v>87167.289311055152</v>
          </cell>
          <cell r="H32">
            <v>0</v>
          </cell>
        </row>
        <row r="33">
          <cell r="B33" t="str">
            <v>CHATTAHOOCHEE COUNTY SCHOOL DISTRICT</v>
          </cell>
          <cell r="C33">
            <v>264344</v>
          </cell>
          <cell r="D33">
            <v>0</v>
          </cell>
          <cell r="E33">
            <v>0</v>
          </cell>
          <cell r="F33">
            <v>263640</v>
          </cell>
          <cell r="G33">
            <v>0</v>
          </cell>
          <cell r="H33">
            <v>0</v>
          </cell>
        </row>
        <row r="34">
          <cell r="B34" t="str">
            <v>CHATTOOGA COUNTY SCHOOL DISTRICT</v>
          </cell>
          <cell r="C34">
            <v>856388</v>
          </cell>
          <cell r="D34">
            <v>0</v>
          </cell>
          <cell r="E34">
            <v>0</v>
          </cell>
          <cell r="F34">
            <v>854225</v>
          </cell>
          <cell r="G34">
            <v>0</v>
          </cell>
          <cell r="H34">
            <v>0</v>
          </cell>
        </row>
        <row r="35">
          <cell r="B35" t="str">
            <v>CHEROKEE COUNTY SCHOOL DISTRICT</v>
          </cell>
          <cell r="C35">
            <v>4234368</v>
          </cell>
          <cell r="D35">
            <v>28943.58322556808</v>
          </cell>
          <cell r="E35">
            <v>0</v>
          </cell>
          <cell r="F35">
            <v>4243941</v>
          </cell>
          <cell r="G35">
            <v>29003.660325083118</v>
          </cell>
          <cell r="H35">
            <v>0</v>
          </cell>
        </row>
        <row r="36">
          <cell r="B36" t="str">
            <v>CHICKAMAUGA CITY SCHOOL DISTRICT</v>
          </cell>
          <cell r="C36">
            <v>81586</v>
          </cell>
          <cell r="D36">
            <v>0</v>
          </cell>
          <cell r="E36">
            <v>0</v>
          </cell>
          <cell r="F36">
            <v>81955</v>
          </cell>
          <cell r="G36">
            <v>0</v>
          </cell>
          <cell r="H36">
            <v>0</v>
          </cell>
        </row>
        <row r="37">
          <cell r="B37" t="str">
            <v>CLARKE COUNTY SCHOOL DISTRICT</v>
          </cell>
          <cell r="C37">
            <v>4714899</v>
          </cell>
          <cell r="D37">
            <v>7239.3711340206182</v>
          </cell>
          <cell r="E37">
            <v>0</v>
          </cell>
          <cell r="F37">
            <v>4713669</v>
          </cell>
          <cell r="G37">
            <v>7245.4288537549401</v>
          </cell>
          <cell r="H37">
            <v>0</v>
          </cell>
        </row>
        <row r="38">
          <cell r="B38" t="str">
            <v>CLAY COUNTY SCHOOL DISTRICT</v>
          </cell>
          <cell r="C38">
            <v>343937</v>
          </cell>
          <cell r="D38">
            <v>0</v>
          </cell>
          <cell r="E38">
            <v>0</v>
          </cell>
          <cell r="F38">
            <v>343937</v>
          </cell>
          <cell r="G38">
            <v>0</v>
          </cell>
          <cell r="H38">
            <v>0</v>
          </cell>
        </row>
        <row r="39">
          <cell r="B39" t="str">
            <v>CLAYTON COUNTY SCHOOL DISTRICT</v>
          </cell>
          <cell r="C39">
            <v>20719408</v>
          </cell>
          <cell r="D39">
            <v>31463.059649788833</v>
          </cell>
          <cell r="E39">
            <v>0</v>
          </cell>
          <cell r="F39">
            <v>20718269</v>
          </cell>
          <cell r="G39">
            <v>31455.359301608387</v>
          </cell>
          <cell r="H39">
            <v>0</v>
          </cell>
        </row>
        <row r="40">
          <cell r="B40" t="str">
            <v>CLINCH COUNTY SCHOOL DISTRICT</v>
          </cell>
          <cell r="C40">
            <v>494327</v>
          </cell>
          <cell r="D40">
            <v>0</v>
          </cell>
          <cell r="E40">
            <v>0</v>
          </cell>
          <cell r="F40">
            <v>490737</v>
          </cell>
          <cell r="G40">
            <v>0</v>
          </cell>
          <cell r="H40">
            <v>0</v>
          </cell>
        </row>
        <row r="41">
          <cell r="B41" t="str">
            <v>COBB COUNTY SCHOOL DISTRICT</v>
          </cell>
          <cell r="C41">
            <v>21826186</v>
          </cell>
          <cell r="D41">
            <v>141661.82240617066</v>
          </cell>
          <cell r="E41">
            <v>0</v>
          </cell>
          <cell r="F41">
            <v>21845374</v>
          </cell>
          <cell r="G41">
            <v>141886.459829623</v>
          </cell>
          <cell r="H41">
            <v>0</v>
          </cell>
        </row>
        <row r="42">
          <cell r="B42" t="str">
            <v>COFFEE COUNTY SCHOOL DISTRICT</v>
          </cell>
          <cell r="C42">
            <v>2818916</v>
          </cell>
          <cell r="D42">
            <v>6928.5154494382023</v>
          </cell>
          <cell r="E42">
            <v>0</v>
          </cell>
          <cell r="F42">
            <v>2825563</v>
          </cell>
          <cell r="G42">
            <v>6947.2922374429227</v>
          </cell>
          <cell r="H42">
            <v>0</v>
          </cell>
        </row>
        <row r="43">
          <cell r="B43" t="str">
            <v>COLQUITT COUNTY SCHOOL DISTRICT</v>
          </cell>
          <cell r="C43">
            <v>3320006</v>
          </cell>
          <cell r="D43">
            <v>0</v>
          </cell>
          <cell r="E43">
            <v>0</v>
          </cell>
          <cell r="F43">
            <v>3312455</v>
          </cell>
          <cell r="G43">
            <v>0</v>
          </cell>
          <cell r="H43">
            <v>0</v>
          </cell>
        </row>
        <row r="44">
          <cell r="B44" t="str">
            <v>COLUMBIA COUNTY SCHOOL DISTRICT</v>
          </cell>
          <cell r="C44">
            <v>1959717</v>
          </cell>
          <cell r="D44">
            <v>0</v>
          </cell>
          <cell r="E44">
            <v>0</v>
          </cell>
          <cell r="F44">
            <v>1961872</v>
          </cell>
          <cell r="G44">
            <v>0</v>
          </cell>
          <cell r="H44">
            <v>0</v>
          </cell>
        </row>
        <row r="45">
          <cell r="B45" t="str">
            <v>COMMERCE CITY SCHOOL DISTRICT</v>
          </cell>
          <cell r="C45">
            <v>293783</v>
          </cell>
          <cell r="D45">
            <v>0</v>
          </cell>
          <cell r="E45">
            <v>0</v>
          </cell>
          <cell r="F45">
            <v>294453</v>
          </cell>
          <cell r="G45">
            <v>0</v>
          </cell>
          <cell r="H45">
            <v>0</v>
          </cell>
        </row>
        <row r="46">
          <cell r="B46" t="str">
            <v>COOK COUNTY SCHOOL DISTRICT</v>
          </cell>
          <cell r="C46">
            <v>1132792</v>
          </cell>
          <cell r="D46">
            <v>0</v>
          </cell>
          <cell r="E46">
            <v>0</v>
          </cell>
          <cell r="F46">
            <v>1136610</v>
          </cell>
          <cell r="G46">
            <v>0</v>
          </cell>
          <cell r="H46">
            <v>0</v>
          </cell>
        </row>
        <row r="47">
          <cell r="B47" t="str">
            <v>COWETA COUNTY SCHOOL DISTRICT</v>
          </cell>
          <cell r="C47">
            <v>3909415</v>
          </cell>
          <cell r="D47">
            <v>9362.8489005007614</v>
          </cell>
          <cell r="E47">
            <v>0</v>
          </cell>
          <cell r="F47">
            <v>3935745</v>
          </cell>
          <cell r="G47">
            <v>9434.1239921551532</v>
          </cell>
          <cell r="H47">
            <v>0</v>
          </cell>
        </row>
        <row r="48">
          <cell r="B48" t="str">
            <v>CRAWFORD COUNTY SCHOOL DISTRICT</v>
          </cell>
          <cell r="C48">
            <v>524638</v>
          </cell>
          <cell r="D48">
            <v>0</v>
          </cell>
          <cell r="E48">
            <v>0</v>
          </cell>
          <cell r="F48">
            <v>530427</v>
          </cell>
          <cell r="G48">
            <v>0</v>
          </cell>
          <cell r="H48">
            <v>0</v>
          </cell>
        </row>
        <row r="49">
          <cell r="B49" t="str">
            <v>CRISP COUNTY SCHOOL DISTRICT</v>
          </cell>
          <cell r="C49">
            <v>2334227</v>
          </cell>
          <cell r="D49">
            <v>0</v>
          </cell>
          <cell r="E49">
            <v>0</v>
          </cell>
          <cell r="F49">
            <v>2344701</v>
          </cell>
          <cell r="G49">
            <v>0</v>
          </cell>
          <cell r="H49">
            <v>0</v>
          </cell>
        </row>
        <row r="50">
          <cell r="B50" t="str">
            <v>DADE COUNTY SCHOOL DISTRICT</v>
          </cell>
          <cell r="C50">
            <v>439621</v>
          </cell>
          <cell r="D50">
            <v>0</v>
          </cell>
          <cell r="E50">
            <v>0</v>
          </cell>
          <cell r="F50">
            <v>439598</v>
          </cell>
          <cell r="G50">
            <v>0</v>
          </cell>
          <cell r="H50">
            <v>0</v>
          </cell>
        </row>
        <row r="51">
          <cell r="B51" t="str">
            <v>DALTON CITY SCHOOL DISTRICT</v>
          </cell>
          <cell r="C51">
            <v>3499100</v>
          </cell>
          <cell r="D51">
            <v>13094.345114345115</v>
          </cell>
          <cell r="E51">
            <v>0</v>
          </cell>
          <cell r="F51">
            <v>3505686</v>
          </cell>
          <cell r="G51">
            <v>13140.847147022074</v>
          </cell>
          <cell r="H51">
            <v>0</v>
          </cell>
        </row>
        <row r="52">
          <cell r="B52" t="str">
            <v>DAWSON COUNTY SCHOOL DISTRICT</v>
          </cell>
          <cell r="C52">
            <v>546202</v>
          </cell>
          <cell r="D52">
            <v>0</v>
          </cell>
          <cell r="E52">
            <v>0</v>
          </cell>
          <cell r="F52">
            <v>543603</v>
          </cell>
          <cell r="G52">
            <v>0</v>
          </cell>
          <cell r="H52">
            <v>0</v>
          </cell>
        </row>
        <row r="53">
          <cell r="B53" t="str">
            <v>DEKALB COUNTY SCHOOL DISTRICT</v>
          </cell>
          <cell r="C53">
            <v>37976092</v>
          </cell>
          <cell r="D53">
            <v>141888.92985363933</v>
          </cell>
          <cell r="E53">
            <v>0</v>
          </cell>
          <cell r="F53">
            <v>37945686</v>
          </cell>
          <cell r="G53">
            <v>141847.0512943028</v>
          </cell>
          <cell r="H53">
            <v>0</v>
          </cell>
        </row>
        <row r="54">
          <cell r="B54" t="str">
            <v>DECATUR CITY SCHOOL DISTRICT</v>
          </cell>
          <cell r="C54">
            <v>702116</v>
          </cell>
          <cell r="D54">
            <v>0</v>
          </cell>
          <cell r="E54">
            <v>0</v>
          </cell>
          <cell r="F54">
            <v>702416</v>
          </cell>
          <cell r="G54">
            <v>0</v>
          </cell>
          <cell r="H54">
            <v>0</v>
          </cell>
        </row>
        <row r="55">
          <cell r="B55" t="str">
            <v>DECATUR COUNTY SCHOOL DISTRICT</v>
          </cell>
          <cell r="C55">
            <v>2729475</v>
          </cell>
          <cell r="D55">
            <v>0</v>
          </cell>
          <cell r="E55">
            <v>0</v>
          </cell>
          <cell r="F55">
            <v>2725189</v>
          </cell>
          <cell r="G55">
            <v>0</v>
          </cell>
          <cell r="H55">
            <v>0</v>
          </cell>
        </row>
        <row r="56">
          <cell r="B56" t="str">
            <v>DODGE COUNTY SCHOOL DISTRICT</v>
          </cell>
          <cell r="C56">
            <v>1125631</v>
          </cell>
          <cell r="D56">
            <v>0</v>
          </cell>
          <cell r="E56">
            <v>0</v>
          </cell>
          <cell r="F56">
            <v>1127850</v>
          </cell>
          <cell r="G56">
            <v>0</v>
          </cell>
          <cell r="H56">
            <v>0</v>
          </cell>
        </row>
        <row r="57">
          <cell r="B57" t="str">
            <v>DOOLY COUNTY SCHOOL DISTRICT</v>
          </cell>
          <cell r="C57">
            <v>807877</v>
          </cell>
          <cell r="D57">
            <v>0</v>
          </cell>
          <cell r="E57">
            <v>0</v>
          </cell>
          <cell r="F57">
            <v>805895</v>
          </cell>
          <cell r="G57">
            <v>0</v>
          </cell>
          <cell r="H57">
            <v>0</v>
          </cell>
        </row>
        <row r="58">
          <cell r="B58" t="str">
            <v>DOUGHERTY COUNTY SCHOOL DISTRICT</v>
          </cell>
          <cell r="C58">
            <v>8012456</v>
          </cell>
          <cell r="D58">
            <v>5440.2878870179247</v>
          </cell>
          <cell r="E58">
            <v>0</v>
          </cell>
          <cell r="F58">
            <v>8024081</v>
          </cell>
          <cell r="G58">
            <v>5452.6236749116615</v>
          </cell>
          <cell r="H58">
            <v>0</v>
          </cell>
        </row>
        <row r="59">
          <cell r="B59" t="str">
            <v>DOUGLAS COUNTY SCHOOL DISTRICT</v>
          </cell>
          <cell r="C59">
            <v>5651924</v>
          </cell>
          <cell r="D59">
            <v>100474.62588084562</v>
          </cell>
          <cell r="E59">
            <v>0</v>
          </cell>
          <cell r="F59">
            <v>5645837</v>
          </cell>
          <cell r="G59">
            <v>100656.58641182139</v>
          </cell>
          <cell r="H59">
            <v>0</v>
          </cell>
        </row>
        <row r="60">
          <cell r="B60" t="str">
            <v>DUBLIN CITY SCHOOL DISTRICT</v>
          </cell>
          <cell r="C60">
            <v>1931502</v>
          </cell>
          <cell r="D60">
            <v>0</v>
          </cell>
          <cell r="E60">
            <v>61611</v>
          </cell>
          <cell r="F60">
            <v>1931502</v>
          </cell>
          <cell r="G60">
            <v>0</v>
          </cell>
          <cell r="H60">
            <v>61631</v>
          </cell>
        </row>
        <row r="61">
          <cell r="B61" t="str">
            <v>EARLY COUNTY SCHOOL DISTRICT</v>
          </cell>
          <cell r="C61">
            <v>1244365</v>
          </cell>
          <cell r="D61">
            <v>0</v>
          </cell>
          <cell r="E61">
            <v>0</v>
          </cell>
          <cell r="F61">
            <v>1245683</v>
          </cell>
          <cell r="G61">
            <v>0</v>
          </cell>
          <cell r="H61">
            <v>0</v>
          </cell>
        </row>
        <row r="62">
          <cell r="B62" t="str">
            <v>ECHOLS COUNTY SCHOOL DISTRICT</v>
          </cell>
          <cell r="C62">
            <v>365970</v>
          </cell>
          <cell r="D62">
            <v>0</v>
          </cell>
          <cell r="E62">
            <v>0</v>
          </cell>
          <cell r="F62">
            <v>364424</v>
          </cell>
          <cell r="G62">
            <v>0</v>
          </cell>
          <cell r="H62">
            <v>0</v>
          </cell>
        </row>
        <row r="63">
          <cell r="B63" t="str">
            <v>EFFINGHAM COUNTY SCHOOL DISTRICT</v>
          </cell>
          <cell r="C63">
            <v>1448416</v>
          </cell>
          <cell r="D63">
            <v>3994.5284059569767</v>
          </cell>
          <cell r="E63">
            <v>0</v>
          </cell>
          <cell r="F63">
            <v>1456357</v>
          </cell>
          <cell r="G63">
            <v>3972.6050190943806</v>
          </cell>
          <cell r="H63">
            <v>0</v>
          </cell>
        </row>
        <row r="64">
          <cell r="B64" t="str">
            <v>ELBERT COUNTY SCHOOL DISTRICT</v>
          </cell>
          <cell r="C64">
            <v>1070349</v>
          </cell>
          <cell r="D64">
            <v>0</v>
          </cell>
          <cell r="E64">
            <v>0</v>
          </cell>
          <cell r="F64">
            <v>1056225</v>
          </cell>
          <cell r="G64">
            <v>0</v>
          </cell>
          <cell r="H64">
            <v>0</v>
          </cell>
        </row>
        <row r="65">
          <cell r="B65" t="str">
            <v>EMANUEL COUNTY SCHOOL DISTRICT</v>
          </cell>
          <cell r="C65">
            <v>1852501</v>
          </cell>
          <cell r="D65">
            <v>18857.794610778445</v>
          </cell>
          <cell r="E65">
            <v>0</v>
          </cell>
          <cell r="F65">
            <v>1853531</v>
          </cell>
          <cell r="G65">
            <v>18879.58478130617</v>
          </cell>
          <cell r="H65">
            <v>0</v>
          </cell>
        </row>
        <row r="66">
          <cell r="B66" t="str">
            <v>EVANS COUNTY SCHOOL DISTRICT</v>
          </cell>
          <cell r="C66">
            <v>894734</v>
          </cell>
          <cell r="D66">
            <v>0</v>
          </cell>
          <cell r="E66">
            <v>0</v>
          </cell>
          <cell r="F66">
            <v>898097</v>
          </cell>
          <cell r="G66">
            <v>0</v>
          </cell>
          <cell r="H66">
            <v>0</v>
          </cell>
        </row>
        <row r="67">
          <cell r="B67" t="str">
            <v>FANNIN COUNTY SCHOOL DISTRICT</v>
          </cell>
          <cell r="C67">
            <v>957198</v>
          </cell>
          <cell r="D67">
            <v>3639.5361216730034</v>
          </cell>
          <cell r="E67">
            <v>0</v>
          </cell>
          <cell r="F67">
            <v>961864</v>
          </cell>
          <cell r="G67">
            <v>3653.8043684710356</v>
          </cell>
          <cell r="H67">
            <v>0</v>
          </cell>
        </row>
        <row r="68">
          <cell r="B68" t="str">
            <v>FAYETTE COUNTY SCHOOL DISTRICT</v>
          </cell>
          <cell r="C68">
            <v>1393930</v>
          </cell>
          <cell r="D68">
            <v>5637.7350859454</v>
          </cell>
          <cell r="E68">
            <v>0</v>
          </cell>
          <cell r="F68">
            <v>1399735</v>
          </cell>
          <cell r="G68">
            <v>5644.0927419354839</v>
          </cell>
          <cell r="H68">
            <v>0</v>
          </cell>
        </row>
        <row r="69">
          <cell r="B69" t="str">
            <v>FLOYD COUNTY SCHOOL DISTRICT</v>
          </cell>
          <cell r="C69">
            <v>2182280</v>
          </cell>
          <cell r="D69">
            <v>17769.63164017061</v>
          </cell>
          <cell r="E69">
            <v>0</v>
          </cell>
          <cell r="F69">
            <v>2177388</v>
          </cell>
          <cell r="G69">
            <v>17681.805104408351</v>
          </cell>
          <cell r="H69">
            <v>0</v>
          </cell>
        </row>
        <row r="70">
          <cell r="B70" t="str">
            <v>FORSYTH COUNTY SCHOOL DISTRICT</v>
          </cell>
          <cell r="C70">
            <v>2419762</v>
          </cell>
          <cell r="D70">
            <v>22977.438768827767</v>
          </cell>
          <cell r="E70">
            <v>0</v>
          </cell>
          <cell r="F70">
            <v>2417110</v>
          </cell>
          <cell r="G70">
            <v>23020.09523809524</v>
          </cell>
          <cell r="H70">
            <v>0</v>
          </cell>
        </row>
        <row r="71">
          <cell r="B71" t="str">
            <v>FRANKLIN COUNTY SCHOOL DISTRICT</v>
          </cell>
          <cell r="C71">
            <v>952050</v>
          </cell>
          <cell r="D71">
            <v>0</v>
          </cell>
          <cell r="E71">
            <v>0</v>
          </cell>
          <cell r="F71">
            <v>957753</v>
          </cell>
          <cell r="G71">
            <v>0</v>
          </cell>
          <cell r="H71">
            <v>0</v>
          </cell>
        </row>
        <row r="72">
          <cell r="B72" t="str">
            <v>FULTON COUNTY SCHOOL DISTRICT</v>
          </cell>
          <cell r="C72">
            <v>20166061</v>
          </cell>
          <cell r="D72">
            <v>38203.346629479551</v>
          </cell>
          <cell r="E72">
            <v>0</v>
          </cell>
          <cell r="F72">
            <v>20160578</v>
          </cell>
          <cell r="G72">
            <v>38257.382742080023</v>
          </cell>
          <cell r="H72">
            <v>0</v>
          </cell>
        </row>
        <row r="73">
          <cell r="B73" t="str">
            <v>GAINESVILLE CITY SCHOOL DISTRICT</v>
          </cell>
          <cell r="C73">
            <v>2939303</v>
          </cell>
          <cell r="D73">
            <v>0</v>
          </cell>
          <cell r="E73">
            <v>0</v>
          </cell>
          <cell r="F73">
            <v>2947277</v>
          </cell>
          <cell r="G73">
            <v>0</v>
          </cell>
          <cell r="H73">
            <v>0</v>
          </cell>
        </row>
        <row r="74">
          <cell r="B74" t="str">
            <v>GILMER COUNTY SCHOOL DISTRICT</v>
          </cell>
          <cell r="C74">
            <v>1400792</v>
          </cell>
          <cell r="D74">
            <v>0</v>
          </cell>
          <cell r="E74">
            <v>0</v>
          </cell>
          <cell r="F74">
            <v>1468256</v>
          </cell>
          <cell r="G74">
            <v>0</v>
          </cell>
          <cell r="H74">
            <v>0</v>
          </cell>
        </row>
        <row r="75">
          <cell r="B75" t="str">
            <v>GLASCOCK COUNTY SCHOOL DISTRICT</v>
          </cell>
          <cell r="C75">
            <v>112428</v>
          </cell>
          <cell r="D75">
            <v>0</v>
          </cell>
          <cell r="E75">
            <v>0</v>
          </cell>
          <cell r="F75">
            <v>112390</v>
          </cell>
          <cell r="G75">
            <v>0</v>
          </cell>
          <cell r="H75">
            <v>0</v>
          </cell>
        </row>
        <row r="76">
          <cell r="B76" t="str">
            <v>GLYNN COUNTY SCHOOL DISTRICT</v>
          </cell>
          <cell r="C76">
            <v>3901832</v>
          </cell>
          <cell r="D76">
            <v>59683.854684512429</v>
          </cell>
          <cell r="E76">
            <v>0</v>
          </cell>
          <cell r="F76">
            <v>3913891</v>
          </cell>
          <cell r="G76">
            <v>59682.874434119614</v>
          </cell>
          <cell r="H76">
            <v>0</v>
          </cell>
        </row>
        <row r="77">
          <cell r="B77" t="str">
            <v>GORDON COUNTY SCHOOL DISTRICT</v>
          </cell>
          <cell r="C77">
            <v>1469499</v>
          </cell>
          <cell r="D77">
            <v>0</v>
          </cell>
          <cell r="E77">
            <v>0</v>
          </cell>
          <cell r="F77">
            <v>1470057</v>
          </cell>
          <cell r="G77">
            <v>0</v>
          </cell>
          <cell r="H77">
            <v>0</v>
          </cell>
        </row>
        <row r="78">
          <cell r="B78" t="str">
            <v>GRADY COUNTY SCHOOL DISTRICT</v>
          </cell>
          <cell r="C78">
            <v>1716141</v>
          </cell>
          <cell r="D78">
            <v>0</v>
          </cell>
          <cell r="E78">
            <v>0</v>
          </cell>
          <cell r="F78">
            <v>1718528</v>
          </cell>
          <cell r="G78">
            <v>0</v>
          </cell>
          <cell r="H78">
            <v>0</v>
          </cell>
        </row>
        <row r="79">
          <cell r="B79" t="str">
            <v>GREENE COUNTY SCHOOL DISTRICT</v>
          </cell>
          <cell r="C79">
            <v>937157</v>
          </cell>
          <cell r="D79">
            <v>0</v>
          </cell>
          <cell r="E79">
            <v>0</v>
          </cell>
          <cell r="F79">
            <v>938295</v>
          </cell>
          <cell r="G79">
            <v>0</v>
          </cell>
          <cell r="H79">
            <v>0</v>
          </cell>
        </row>
        <row r="80">
          <cell r="B80" t="str">
            <v>GRIFFIN-SPALDING COUNTY SCHOOL DISTRICT</v>
          </cell>
          <cell r="C80">
            <v>3862489</v>
          </cell>
          <cell r="D80">
            <v>3849.0174389636277</v>
          </cell>
          <cell r="E80">
            <v>0</v>
          </cell>
          <cell r="F80">
            <v>3879646</v>
          </cell>
          <cell r="G80">
            <v>3854.5911574764032</v>
          </cell>
          <cell r="H80">
            <v>0</v>
          </cell>
        </row>
        <row r="81">
          <cell r="B81" t="str">
            <v>GWINNETT COUNTY SCHOOL DISTRICT</v>
          </cell>
          <cell r="C81">
            <v>35711737</v>
          </cell>
          <cell r="D81">
            <v>43961.02295808457</v>
          </cell>
          <cell r="E81">
            <v>0</v>
          </cell>
          <cell r="F81">
            <v>35742222</v>
          </cell>
          <cell r="G81">
            <v>43995.841949778427</v>
          </cell>
          <cell r="H81">
            <v>0</v>
          </cell>
        </row>
        <row r="82">
          <cell r="B82" t="str">
            <v>HABERSHAM COUNTY SCHOOL DISTRICT</v>
          </cell>
          <cell r="C82">
            <v>1557805</v>
          </cell>
          <cell r="D82">
            <v>0</v>
          </cell>
          <cell r="E82">
            <v>0</v>
          </cell>
          <cell r="F82">
            <v>1561548</v>
          </cell>
          <cell r="G82">
            <v>0</v>
          </cell>
          <cell r="H82">
            <v>0</v>
          </cell>
        </row>
        <row r="83">
          <cell r="B83" t="str">
            <v>HALL COUNTY SCHOOL DISTRICT</v>
          </cell>
          <cell r="C83">
            <v>6695209</v>
          </cell>
          <cell r="D83">
            <v>45292.98471113517</v>
          </cell>
          <cell r="E83">
            <v>0</v>
          </cell>
          <cell r="F83">
            <v>6704470</v>
          </cell>
          <cell r="G83">
            <v>45306.595485876474</v>
          </cell>
          <cell r="H83">
            <v>0</v>
          </cell>
        </row>
        <row r="84">
          <cell r="B84" t="str">
            <v>HANCOCK COUNTY SCHOOL DISTRICT</v>
          </cell>
          <cell r="C84">
            <v>645984</v>
          </cell>
          <cell r="D84">
            <v>0</v>
          </cell>
          <cell r="E84">
            <v>0</v>
          </cell>
          <cell r="F84">
            <v>644675</v>
          </cell>
          <cell r="G84">
            <v>0</v>
          </cell>
          <cell r="H84">
            <v>0</v>
          </cell>
        </row>
        <row r="85">
          <cell r="B85" t="str">
            <v>HARALSON COUNTY SCHOOL DISTRICT</v>
          </cell>
          <cell r="C85">
            <v>1026543</v>
          </cell>
          <cell r="D85">
            <v>15013.425959780621</v>
          </cell>
          <cell r="E85">
            <v>0</v>
          </cell>
          <cell r="F85">
            <v>1020462</v>
          </cell>
          <cell r="G85">
            <v>14897.255474452555</v>
          </cell>
          <cell r="H85">
            <v>0</v>
          </cell>
        </row>
        <row r="86">
          <cell r="B86" t="str">
            <v>HARRIS COUNTY SCHOOL DISTRICT</v>
          </cell>
          <cell r="C86">
            <v>564680</v>
          </cell>
          <cell r="D86">
            <v>15628.929001203369</v>
          </cell>
          <cell r="E86">
            <v>0</v>
          </cell>
          <cell r="F86">
            <v>564256</v>
          </cell>
          <cell r="G86">
            <v>15636.009638554217</v>
          </cell>
          <cell r="H86">
            <v>0</v>
          </cell>
        </row>
        <row r="87">
          <cell r="B87" t="str">
            <v>HART COUNTY SCHOOL DISTRICT</v>
          </cell>
          <cell r="C87">
            <v>1113949</v>
          </cell>
          <cell r="D87">
            <v>0</v>
          </cell>
          <cell r="E87">
            <v>0</v>
          </cell>
          <cell r="F87">
            <v>1101200</v>
          </cell>
          <cell r="G87">
            <v>0</v>
          </cell>
          <cell r="H87">
            <v>0</v>
          </cell>
        </row>
        <row r="88">
          <cell r="B88" t="str">
            <v>HEARD COUNTY SCHOOL DISTRICT</v>
          </cell>
          <cell r="C88">
            <v>573895</v>
          </cell>
          <cell r="D88">
            <v>0</v>
          </cell>
          <cell r="E88">
            <v>0</v>
          </cell>
          <cell r="F88">
            <v>575568</v>
          </cell>
          <cell r="G88">
            <v>0</v>
          </cell>
          <cell r="H88">
            <v>0</v>
          </cell>
        </row>
        <row r="89">
          <cell r="B89" t="str">
            <v>HENRY COUNTY SCHOOL DISTRICT</v>
          </cell>
          <cell r="C89">
            <v>7139600</v>
          </cell>
          <cell r="D89">
            <v>14146.060606060606</v>
          </cell>
          <cell r="E89">
            <v>0</v>
          </cell>
          <cell r="F89">
            <v>7142417</v>
          </cell>
          <cell r="G89">
            <v>14158.242653917911</v>
          </cell>
          <cell r="H89">
            <v>0</v>
          </cell>
        </row>
        <row r="90">
          <cell r="B90" t="str">
            <v>HOUSTON COUNTY SCHOOL DISTRICT</v>
          </cell>
          <cell r="C90">
            <v>5804122</v>
          </cell>
          <cell r="D90">
            <v>11484.564079147642</v>
          </cell>
          <cell r="E90">
            <v>0</v>
          </cell>
          <cell r="F90">
            <v>5794596</v>
          </cell>
          <cell r="G90">
            <v>11477.944232820355</v>
          </cell>
          <cell r="H90">
            <v>0</v>
          </cell>
        </row>
        <row r="91">
          <cell r="B91" t="str">
            <v>IRWIN COUNTY SCHOOL DISTRICT</v>
          </cell>
          <cell r="C91">
            <v>597118</v>
          </cell>
          <cell r="D91">
            <v>0</v>
          </cell>
          <cell r="E91">
            <v>0</v>
          </cell>
          <cell r="F91">
            <v>597995</v>
          </cell>
          <cell r="G91">
            <v>0</v>
          </cell>
          <cell r="H91">
            <v>0</v>
          </cell>
        </row>
        <row r="92">
          <cell r="B92" t="str">
            <v>JACKSON COUNTY SCHOOL DISTRICT</v>
          </cell>
          <cell r="C92">
            <v>1511170</v>
          </cell>
          <cell r="D92">
            <v>0</v>
          </cell>
          <cell r="E92">
            <v>0</v>
          </cell>
          <cell r="F92">
            <v>1514566</v>
          </cell>
          <cell r="G92">
            <v>0</v>
          </cell>
          <cell r="H92">
            <v>0</v>
          </cell>
        </row>
        <row r="93">
          <cell r="B93" t="str">
            <v>JASPER COUNTY SCHOOL DISTRICT</v>
          </cell>
          <cell r="C93">
            <v>676467</v>
          </cell>
          <cell r="D93">
            <v>0</v>
          </cell>
          <cell r="E93">
            <v>0</v>
          </cell>
          <cell r="F93">
            <v>679476</v>
          </cell>
          <cell r="G93">
            <v>0</v>
          </cell>
          <cell r="H93">
            <v>0</v>
          </cell>
        </row>
        <row r="94">
          <cell r="B94" t="str">
            <v>JEFF DAVIS COUNTY SCHOOL DISTRICT</v>
          </cell>
          <cell r="C94">
            <v>1029750</v>
          </cell>
          <cell r="D94">
            <v>0</v>
          </cell>
          <cell r="E94">
            <v>0</v>
          </cell>
          <cell r="F94">
            <v>1023552</v>
          </cell>
          <cell r="G94">
            <v>0</v>
          </cell>
          <cell r="H94">
            <v>0</v>
          </cell>
        </row>
        <row r="95">
          <cell r="B95" t="str">
            <v>JEFFERSON CITY SCHOOL DISTRICT</v>
          </cell>
          <cell r="C95">
            <v>254539</v>
          </cell>
          <cell r="D95">
            <v>0</v>
          </cell>
          <cell r="E95">
            <v>0</v>
          </cell>
          <cell r="F95">
            <v>254117</v>
          </cell>
          <cell r="G95">
            <v>0</v>
          </cell>
          <cell r="H95">
            <v>0</v>
          </cell>
        </row>
        <row r="96">
          <cell r="B96" t="str">
            <v>JEFFERSON COUNTY SCHOOL DISTRICT</v>
          </cell>
          <cell r="C96">
            <v>1259406</v>
          </cell>
          <cell r="D96">
            <v>0</v>
          </cell>
          <cell r="E96">
            <v>0</v>
          </cell>
          <cell r="F96">
            <v>1256390</v>
          </cell>
          <cell r="G96">
            <v>0</v>
          </cell>
          <cell r="H96">
            <v>0</v>
          </cell>
        </row>
        <row r="97">
          <cell r="B97" t="str">
            <v>JENKINS COUNTY SCHOOL DISTRICT</v>
          </cell>
          <cell r="C97">
            <v>804018</v>
          </cell>
          <cell r="D97">
            <v>0</v>
          </cell>
          <cell r="E97">
            <v>0</v>
          </cell>
          <cell r="F97">
            <v>803356</v>
          </cell>
          <cell r="G97">
            <v>0</v>
          </cell>
          <cell r="H97">
            <v>0</v>
          </cell>
        </row>
        <row r="98">
          <cell r="B98" t="str">
            <v>JOHNSON COUNTY SCHOOL DISTRICT</v>
          </cell>
          <cell r="C98">
            <v>662471</v>
          </cell>
          <cell r="D98">
            <v>0</v>
          </cell>
          <cell r="E98">
            <v>0</v>
          </cell>
          <cell r="F98">
            <v>662471</v>
          </cell>
          <cell r="G98">
            <v>0</v>
          </cell>
          <cell r="H98">
            <v>0</v>
          </cell>
        </row>
        <row r="99">
          <cell r="B99" t="str">
            <v>JONES COUNTY SCHOOL DISTRICT</v>
          </cell>
          <cell r="C99">
            <v>803115</v>
          </cell>
          <cell r="D99">
            <v>0</v>
          </cell>
          <cell r="E99">
            <v>0</v>
          </cell>
          <cell r="F99">
            <v>798691</v>
          </cell>
          <cell r="G99">
            <v>0</v>
          </cell>
          <cell r="H99">
            <v>0</v>
          </cell>
        </row>
        <row r="100">
          <cell r="B100" t="str">
            <v>LAMAR COUNTY SCHOOL DISTRICT</v>
          </cell>
          <cell r="C100">
            <v>680506</v>
          </cell>
          <cell r="D100">
            <v>0</v>
          </cell>
          <cell r="E100">
            <v>0</v>
          </cell>
          <cell r="F100">
            <v>672652</v>
          </cell>
          <cell r="G100">
            <v>0</v>
          </cell>
          <cell r="H100">
            <v>0</v>
          </cell>
        </row>
        <row r="101">
          <cell r="B101" t="str">
            <v>LANIER COUNTY SCHOOL DISTRICT</v>
          </cell>
          <cell r="C101">
            <v>643864</v>
          </cell>
          <cell r="D101">
            <v>0</v>
          </cell>
          <cell r="E101">
            <v>0</v>
          </cell>
          <cell r="F101">
            <v>644056</v>
          </cell>
          <cell r="G101">
            <v>0</v>
          </cell>
          <cell r="H101">
            <v>0</v>
          </cell>
        </row>
        <row r="102">
          <cell r="B102" t="str">
            <v>LAURENS COUNTY SCHOOL DISTRICT</v>
          </cell>
          <cell r="C102">
            <v>1645971</v>
          </cell>
          <cell r="D102">
            <v>0</v>
          </cell>
          <cell r="E102">
            <v>0</v>
          </cell>
          <cell r="F102">
            <v>1638208</v>
          </cell>
          <cell r="G102">
            <v>0</v>
          </cell>
          <cell r="H102">
            <v>0</v>
          </cell>
        </row>
        <row r="103">
          <cell r="B103" t="str">
            <v>LEE COUNTY SCHOOL DISTRICT</v>
          </cell>
          <cell r="C103">
            <v>667883</v>
          </cell>
          <cell r="D103">
            <v>3786.1848072562357</v>
          </cell>
          <cell r="E103">
            <v>0</v>
          </cell>
          <cell r="F103">
            <v>661150</v>
          </cell>
          <cell r="G103">
            <v>3765.0911161731206</v>
          </cell>
          <cell r="H103">
            <v>0</v>
          </cell>
        </row>
        <row r="104">
          <cell r="B104" t="str">
            <v>LIBERTY COUNTY SCHOOL DISTRICT</v>
          </cell>
          <cell r="C104">
            <v>2647527</v>
          </cell>
          <cell r="D104">
            <v>6346.8113013698639</v>
          </cell>
          <cell r="E104">
            <v>0</v>
          </cell>
          <cell r="F104">
            <v>2654793</v>
          </cell>
          <cell r="G104">
            <v>6359.8737166324427</v>
          </cell>
          <cell r="H104">
            <v>0</v>
          </cell>
        </row>
        <row r="105">
          <cell r="B105" t="str">
            <v>LINCOLN COUNTY SCHOOL DISTRICT</v>
          </cell>
          <cell r="C105">
            <v>307457</v>
          </cell>
          <cell r="D105">
            <v>0</v>
          </cell>
          <cell r="E105">
            <v>0</v>
          </cell>
          <cell r="F105">
            <v>306658</v>
          </cell>
          <cell r="G105">
            <v>0</v>
          </cell>
          <cell r="H105">
            <v>0</v>
          </cell>
        </row>
        <row r="106">
          <cell r="B106" t="str">
            <v>LONG COUNTY SCHOOL DISTRICT</v>
          </cell>
          <cell r="C106">
            <v>998606</v>
          </cell>
          <cell r="D106">
            <v>28348.705128205129</v>
          </cell>
          <cell r="E106">
            <v>0</v>
          </cell>
          <cell r="F106">
            <v>997444</v>
          </cell>
          <cell r="G106">
            <v>28315.717948717953</v>
          </cell>
          <cell r="H106">
            <v>0</v>
          </cell>
        </row>
        <row r="107">
          <cell r="B107" t="str">
            <v>LOWNDES COUNTY SCHOOL DISTRICT</v>
          </cell>
          <cell r="C107">
            <v>2044467</v>
          </cell>
          <cell r="D107">
            <v>33311.07128309572</v>
          </cell>
          <cell r="E107">
            <v>0</v>
          </cell>
          <cell r="F107">
            <v>2032713</v>
          </cell>
          <cell r="G107">
            <v>33119.560081466392</v>
          </cell>
          <cell r="H107">
            <v>0</v>
          </cell>
        </row>
        <row r="108">
          <cell r="B108" t="str">
            <v>LUMPKIN COUNTY SCHOOL DISTRICT</v>
          </cell>
          <cell r="C108">
            <v>916021</v>
          </cell>
          <cell r="D108">
            <v>6473.6466431095414</v>
          </cell>
          <cell r="E108">
            <v>0</v>
          </cell>
          <cell r="F108">
            <v>914187</v>
          </cell>
          <cell r="G108">
            <v>6529.9071428571433</v>
          </cell>
          <cell r="H108">
            <v>0</v>
          </cell>
        </row>
        <row r="109">
          <cell r="B109" t="str">
            <v>MACON COUNTY SCHOOL DISTRICT</v>
          </cell>
          <cell r="C109">
            <v>1054101</v>
          </cell>
          <cell r="D109">
            <v>2252.352564102564</v>
          </cell>
          <cell r="E109">
            <v>0</v>
          </cell>
          <cell r="F109">
            <v>1052163</v>
          </cell>
          <cell r="G109">
            <v>2257.8605150214594</v>
          </cell>
          <cell r="H109">
            <v>0</v>
          </cell>
        </row>
        <row r="110">
          <cell r="B110" t="str">
            <v>MADISON COUNTY SCHOOL DISTRICT</v>
          </cell>
          <cell r="C110">
            <v>1034792</v>
          </cell>
          <cell r="D110">
            <v>0</v>
          </cell>
          <cell r="E110">
            <v>0</v>
          </cell>
          <cell r="F110">
            <v>1037754</v>
          </cell>
          <cell r="G110">
            <v>0</v>
          </cell>
          <cell r="H110">
            <v>0</v>
          </cell>
        </row>
        <row r="111">
          <cell r="B111" t="str">
            <v>MARIETTA CITY SCHOOL DISTRICT</v>
          </cell>
          <cell r="C111">
            <v>2921460</v>
          </cell>
          <cell r="D111">
            <v>16224.324324324323</v>
          </cell>
          <cell r="E111">
            <v>0</v>
          </cell>
          <cell r="F111">
            <v>2933549</v>
          </cell>
          <cell r="G111">
            <v>16303.532789922194</v>
          </cell>
          <cell r="H111">
            <v>0</v>
          </cell>
        </row>
        <row r="112">
          <cell r="B112" t="str">
            <v>MARION COUNTY SCHOOL DISTRICT</v>
          </cell>
          <cell r="C112">
            <v>546693</v>
          </cell>
          <cell r="D112">
            <v>0</v>
          </cell>
          <cell r="E112">
            <v>0</v>
          </cell>
          <cell r="F112">
            <v>551948</v>
          </cell>
          <cell r="G112">
            <v>0</v>
          </cell>
          <cell r="H112">
            <v>0</v>
          </cell>
        </row>
        <row r="113">
          <cell r="B113" t="str">
            <v>MCDUFFIE COUNTY SCHOOL DISTRICT</v>
          </cell>
          <cell r="C113">
            <v>1316338</v>
          </cell>
          <cell r="D113">
            <v>0</v>
          </cell>
          <cell r="E113">
            <v>0</v>
          </cell>
          <cell r="F113">
            <v>1317103</v>
          </cell>
          <cell r="G113">
            <v>0</v>
          </cell>
          <cell r="H113">
            <v>0</v>
          </cell>
        </row>
        <row r="114">
          <cell r="B114" t="str">
            <v>MCINTOSH COUNTY SCHOOL DISTRICT</v>
          </cell>
          <cell r="C114">
            <v>659430</v>
          </cell>
          <cell r="D114">
            <v>0</v>
          </cell>
          <cell r="E114">
            <v>0</v>
          </cell>
          <cell r="F114">
            <v>656180</v>
          </cell>
          <cell r="G114">
            <v>0</v>
          </cell>
          <cell r="H114">
            <v>0</v>
          </cell>
        </row>
        <row r="115">
          <cell r="B115" t="str">
            <v>MERIWETHER COUNTY SCHOOL DISTRICT</v>
          </cell>
          <cell r="C115">
            <v>1306876</v>
          </cell>
          <cell r="D115">
            <v>6464.349546578731</v>
          </cell>
          <cell r="E115">
            <v>0</v>
          </cell>
          <cell r="F115">
            <v>1306876</v>
          </cell>
          <cell r="G115">
            <v>6512.6710963455153</v>
          </cell>
          <cell r="H115">
            <v>0</v>
          </cell>
        </row>
        <row r="116">
          <cell r="B116" t="str">
            <v>MILLER COUNTY SCHOOL DISTRICT</v>
          </cell>
          <cell r="C116">
            <v>593410</v>
          </cell>
          <cell r="D116">
            <v>14434.297297297297</v>
          </cell>
          <cell r="E116">
            <v>0</v>
          </cell>
          <cell r="F116">
            <v>593499</v>
          </cell>
          <cell r="G116">
            <v>14514.921195652174</v>
          </cell>
          <cell r="H116">
            <v>0</v>
          </cell>
        </row>
        <row r="117">
          <cell r="B117" t="str">
            <v>MITCHELL COUNTY SCHOOL DISTRICT</v>
          </cell>
          <cell r="C117">
            <v>1197258</v>
          </cell>
          <cell r="D117">
            <v>0</v>
          </cell>
          <cell r="E117">
            <v>0</v>
          </cell>
          <cell r="F117">
            <v>1197258</v>
          </cell>
          <cell r="G117">
            <v>0</v>
          </cell>
          <cell r="H117">
            <v>0</v>
          </cell>
        </row>
        <row r="118">
          <cell r="B118" t="str">
            <v>MONROE COUNTY SCHOOL DISTRICT</v>
          </cell>
          <cell r="C118">
            <v>710602</v>
          </cell>
          <cell r="D118">
            <v>0</v>
          </cell>
          <cell r="E118">
            <v>0</v>
          </cell>
          <cell r="F118">
            <v>704085</v>
          </cell>
          <cell r="G118">
            <v>0</v>
          </cell>
          <cell r="H118">
            <v>0</v>
          </cell>
        </row>
        <row r="119">
          <cell r="B119" t="str">
            <v>MONTGOMERY COUNTY SCHOOL DISTRICT</v>
          </cell>
          <cell r="C119">
            <v>503987</v>
          </cell>
          <cell r="D119">
            <v>0</v>
          </cell>
          <cell r="E119">
            <v>0</v>
          </cell>
          <cell r="F119">
            <v>504900</v>
          </cell>
          <cell r="G119">
            <v>0</v>
          </cell>
          <cell r="H119">
            <v>0</v>
          </cell>
        </row>
        <row r="120">
          <cell r="B120" t="str">
            <v>MORGAN COUNTY SCHOOL DISTRICT</v>
          </cell>
          <cell r="C120">
            <v>622506</v>
          </cell>
          <cell r="D120">
            <v>0</v>
          </cell>
          <cell r="E120">
            <v>0</v>
          </cell>
          <cell r="F120">
            <v>619831</v>
          </cell>
          <cell r="G120">
            <v>0</v>
          </cell>
          <cell r="H120">
            <v>0</v>
          </cell>
        </row>
        <row r="121">
          <cell r="B121" t="str">
            <v>MURRAY COUNTY SCHOOL DISTRICT</v>
          </cell>
          <cell r="C121">
            <v>1753722</v>
          </cell>
          <cell r="D121">
            <v>880.82471120040191</v>
          </cell>
          <cell r="E121">
            <v>0</v>
          </cell>
          <cell r="F121">
            <v>1741423</v>
          </cell>
          <cell r="G121">
            <v>879.06259464916707</v>
          </cell>
          <cell r="H121">
            <v>0</v>
          </cell>
        </row>
        <row r="122">
          <cell r="B122" t="str">
            <v>MUSCOGEE COUNTY SCHOOL DISTRICT</v>
          </cell>
          <cell r="C122">
            <v>9448433</v>
          </cell>
          <cell r="D122">
            <v>44788.951950010771</v>
          </cell>
          <cell r="E122">
            <v>0</v>
          </cell>
          <cell r="F122">
            <v>9476417</v>
          </cell>
          <cell r="G122">
            <v>44671.346475251761</v>
          </cell>
          <cell r="H122">
            <v>0</v>
          </cell>
        </row>
        <row r="123">
          <cell r="B123" t="str">
            <v>NEWTON COUNTY SCHOOL DISTRICT</v>
          </cell>
          <cell r="C123">
            <v>4326987</v>
          </cell>
          <cell r="D123">
            <v>0</v>
          </cell>
          <cell r="E123">
            <v>0</v>
          </cell>
          <cell r="F123">
            <v>4319482</v>
          </cell>
          <cell r="G123">
            <v>0</v>
          </cell>
          <cell r="H123">
            <v>0</v>
          </cell>
        </row>
        <row r="124">
          <cell r="B124" t="str">
            <v>OCONEE COUNTY SCHOOL DISTRICT</v>
          </cell>
          <cell r="C124">
            <v>439135</v>
          </cell>
          <cell r="D124">
            <v>0</v>
          </cell>
          <cell r="E124">
            <v>0</v>
          </cell>
          <cell r="F124">
            <v>440513</v>
          </cell>
          <cell r="G124">
            <v>0</v>
          </cell>
          <cell r="H124">
            <v>0</v>
          </cell>
        </row>
        <row r="125">
          <cell r="B125" t="str">
            <v>OGLETHORPE COUNTY SCHOOL DISTRICT</v>
          </cell>
          <cell r="C125">
            <v>462995</v>
          </cell>
          <cell r="D125">
            <v>0</v>
          </cell>
          <cell r="E125">
            <v>0</v>
          </cell>
          <cell r="F125">
            <v>464653</v>
          </cell>
          <cell r="G125">
            <v>0</v>
          </cell>
          <cell r="H125">
            <v>0</v>
          </cell>
        </row>
        <row r="126">
          <cell r="B126" t="str">
            <v>PAULDING COUNTY SCHOOL DISTRICT</v>
          </cell>
          <cell r="C126">
            <v>3477536</v>
          </cell>
          <cell r="D126">
            <v>3253.0739008419082</v>
          </cell>
          <cell r="E126">
            <v>0</v>
          </cell>
          <cell r="F126">
            <v>3451413</v>
          </cell>
          <cell r="G126">
            <v>3237.7232645403378</v>
          </cell>
          <cell r="H126">
            <v>0</v>
          </cell>
        </row>
        <row r="127">
          <cell r="B127" t="str">
            <v>PEACH COUNTY SCHOOL DISTRICT</v>
          </cell>
          <cell r="C127">
            <v>1369386</v>
          </cell>
          <cell r="D127">
            <v>0</v>
          </cell>
          <cell r="E127">
            <v>0</v>
          </cell>
          <cell r="F127">
            <v>1380954</v>
          </cell>
          <cell r="G127">
            <v>0</v>
          </cell>
          <cell r="H127">
            <v>0</v>
          </cell>
        </row>
        <row r="128">
          <cell r="B128" t="str">
            <v>PELHAM CITY SCHOOL DISTRICT</v>
          </cell>
          <cell r="C128">
            <v>449030</v>
          </cell>
          <cell r="D128">
            <v>0</v>
          </cell>
          <cell r="E128">
            <v>0</v>
          </cell>
          <cell r="F128">
            <v>448213</v>
          </cell>
          <cell r="G128">
            <v>0</v>
          </cell>
          <cell r="H128">
            <v>0</v>
          </cell>
        </row>
        <row r="129">
          <cell r="B129" t="str">
            <v>PICKENS COUNTY SCHOOL DISTRICT</v>
          </cell>
          <cell r="C129">
            <v>885278</v>
          </cell>
          <cell r="D129">
            <v>12071.972727272727</v>
          </cell>
          <cell r="E129">
            <v>0</v>
          </cell>
          <cell r="F129">
            <v>893734</v>
          </cell>
          <cell r="G129">
            <v>12023.327354260089</v>
          </cell>
          <cell r="H129">
            <v>0</v>
          </cell>
        </row>
        <row r="130">
          <cell r="B130" t="str">
            <v>PIERCE COUNTY SCHOOL DISTRICT</v>
          </cell>
          <cell r="C130">
            <v>945963</v>
          </cell>
          <cell r="D130">
            <v>0</v>
          </cell>
          <cell r="E130">
            <v>0</v>
          </cell>
          <cell r="F130">
            <v>943131</v>
          </cell>
          <cell r="G130">
            <v>0</v>
          </cell>
          <cell r="H130">
            <v>0</v>
          </cell>
        </row>
        <row r="131">
          <cell r="B131" t="str">
            <v>PIKE COUNTY SCHOOL DISTRICT</v>
          </cell>
          <cell r="C131">
            <v>429750</v>
          </cell>
          <cell r="D131">
            <v>5540.0552486187853</v>
          </cell>
          <cell r="E131">
            <v>0</v>
          </cell>
          <cell r="F131">
            <v>449048</v>
          </cell>
          <cell r="G131">
            <v>5684.1518987341769</v>
          </cell>
          <cell r="H131">
            <v>0</v>
          </cell>
        </row>
        <row r="132">
          <cell r="B132" t="str">
            <v>POLK COUNTY SCHOOL DISTRICT</v>
          </cell>
          <cell r="C132">
            <v>2281238</v>
          </cell>
          <cell r="D132">
            <v>59381.466377440345</v>
          </cell>
          <cell r="E132">
            <v>0</v>
          </cell>
          <cell r="F132">
            <v>2279728</v>
          </cell>
          <cell r="G132">
            <v>59393.695180199735</v>
          </cell>
          <cell r="H132">
            <v>0</v>
          </cell>
        </row>
        <row r="133">
          <cell r="B133" t="str">
            <v>PULASKI COUNTY SCHOOL DISTRICT</v>
          </cell>
          <cell r="C133">
            <v>464588</v>
          </cell>
          <cell r="D133">
            <v>0</v>
          </cell>
          <cell r="E133">
            <v>0</v>
          </cell>
          <cell r="F133">
            <v>462158</v>
          </cell>
          <cell r="G133">
            <v>0</v>
          </cell>
          <cell r="H133">
            <v>0</v>
          </cell>
        </row>
        <row r="134">
          <cell r="B134" t="str">
            <v>PUTNAM COUNTY SCHOOL DISTRICT</v>
          </cell>
          <cell r="C134">
            <v>1071162</v>
          </cell>
          <cell r="D134">
            <v>0</v>
          </cell>
          <cell r="E134">
            <v>0</v>
          </cell>
          <cell r="F134">
            <v>1068373</v>
          </cell>
          <cell r="G134">
            <v>0</v>
          </cell>
          <cell r="H134">
            <v>0</v>
          </cell>
        </row>
        <row r="135">
          <cell r="B135" t="str">
            <v>QUITMAN COUNTY SCHOOL DISTRICT</v>
          </cell>
          <cell r="C135">
            <v>193869</v>
          </cell>
          <cell r="D135">
            <v>0</v>
          </cell>
          <cell r="E135">
            <v>0</v>
          </cell>
          <cell r="F135">
            <v>194202</v>
          </cell>
          <cell r="G135">
            <v>0</v>
          </cell>
          <cell r="H135">
            <v>0</v>
          </cell>
        </row>
        <row r="136">
          <cell r="B136" t="str">
            <v>RABUN COUNTY SCHOOL DISTRICT</v>
          </cell>
          <cell r="C136">
            <v>622592</v>
          </cell>
          <cell r="D136">
            <v>0</v>
          </cell>
          <cell r="E136">
            <v>0</v>
          </cell>
          <cell r="F136">
            <v>617757</v>
          </cell>
          <cell r="G136">
            <v>0</v>
          </cell>
          <cell r="H136">
            <v>0</v>
          </cell>
        </row>
        <row r="137">
          <cell r="B137" t="str">
            <v>RANDOLPH COUNTY SCHOOL DISTRICT</v>
          </cell>
          <cell r="C137">
            <v>588084</v>
          </cell>
          <cell r="D137">
            <v>0</v>
          </cell>
          <cell r="E137">
            <v>0</v>
          </cell>
          <cell r="F137">
            <v>588084</v>
          </cell>
          <cell r="G137">
            <v>0</v>
          </cell>
          <cell r="H137">
            <v>0</v>
          </cell>
        </row>
        <row r="138">
          <cell r="B138" t="str">
            <v>RICHMOND COUNTY SCHOOL DISTRICT</v>
          </cell>
          <cell r="C138">
            <v>16114420</v>
          </cell>
          <cell r="D138">
            <v>83958.423063563736</v>
          </cell>
          <cell r="E138">
            <v>0</v>
          </cell>
          <cell r="F138">
            <v>16097100</v>
          </cell>
          <cell r="G138">
            <v>84031.634996867826</v>
          </cell>
          <cell r="H138">
            <v>0</v>
          </cell>
        </row>
        <row r="139">
          <cell r="B139" t="str">
            <v>ROCKDALE COUNTY SCHOOL DISTRICT</v>
          </cell>
          <cell r="C139">
            <v>3631050</v>
          </cell>
          <cell r="D139">
            <v>14135.474452554745</v>
          </cell>
          <cell r="E139">
            <v>0</v>
          </cell>
          <cell r="F139">
            <v>3629647</v>
          </cell>
          <cell r="G139">
            <v>14133.451448040885</v>
          </cell>
          <cell r="H139">
            <v>0</v>
          </cell>
        </row>
        <row r="140">
          <cell r="B140" t="str">
            <v>ROME CITY SCHOOL DISTRICT</v>
          </cell>
          <cell r="C140">
            <v>2638543</v>
          </cell>
          <cell r="D140">
            <v>32588.478279386716</v>
          </cell>
          <cell r="E140">
            <v>0</v>
          </cell>
          <cell r="F140">
            <v>2638543</v>
          </cell>
          <cell r="G140">
            <v>32477.82130730051</v>
          </cell>
          <cell r="H140">
            <v>0</v>
          </cell>
        </row>
        <row r="141">
          <cell r="B141" t="str">
            <v>SCHLEY COUNTY SCHOOL DISTRICT</v>
          </cell>
          <cell r="C141">
            <v>225613</v>
          </cell>
          <cell r="D141">
            <v>0</v>
          </cell>
          <cell r="E141">
            <v>0</v>
          </cell>
          <cell r="F141">
            <v>225670</v>
          </cell>
          <cell r="G141">
            <v>0</v>
          </cell>
          <cell r="H141">
            <v>0</v>
          </cell>
        </row>
        <row r="142">
          <cell r="B142" t="str">
            <v>SCREVEN COUNTY SCHOOL DISTRICT</v>
          </cell>
          <cell r="C142">
            <v>887870</v>
          </cell>
          <cell r="D142">
            <v>0</v>
          </cell>
          <cell r="E142">
            <v>0</v>
          </cell>
          <cell r="F142">
            <v>884184</v>
          </cell>
          <cell r="G142">
            <v>0</v>
          </cell>
          <cell r="H142">
            <v>0</v>
          </cell>
        </row>
        <row r="143">
          <cell r="B143" t="str">
            <v>SEMINOLE COUNTY SCHOOL DISTRICT</v>
          </cell>
          <cell r="C143">
            <v>725112</v>
          </cell>
          <cell r="D143">
            <v>11429.085814360769</v>
          </cell>
          <cell r="E143">
            <v>0</v>
          </cell>
          <cell r="F143">
            <v>724773</v>
          </cell>
          <cell r="G143">
            <v>11463.896309314587</v>
          </cell>
          <cell r="H143">
            <v>0</v>
          </cell>
        </row>
        <row r="144">
          <cell r="B144" t="str">
            <v>SOCIAL CIRCLE CITY SCHOOL DISTRICT</v>
          </cell>
          <cell r="C144">
            <v>334812</v>
          </cell>
          <cell r="D144">
            <v>0</v>
          </cell>
          <cell r="E144">
            <v>0</v>
          </cell>
          <cell r="F144">
            <v>336910</v>
          </cell>
          <cell r="G144">
            <v>0</v>
          </cell>
          <cell r="H144">
            <v>0</v>
          </cell>
        </row>
        <row r="145">
          <cell r="B145" t="str">
            <v>STEPHENS COUNTY SCHOOL DISTRICT</v>
          </cell>
          <cell r="C145">
            <v>1199232</v>
          </cell>
          <cell r="D145">
            <v>0</v>
          </cell>
          <cell r="E145">
            <v>0</v>
          </cell>
          <cell r="F145">
            <v>1206078</v>
          </cell>
          <cell r="G145">
            <v>0</v>
          </cell>
          <cell r="H145">
            <v>0</v>
          </cell>
        </row>
        <row r="146">
          <cell r="B146" t="str">
            <v>STEWART COUNTY SCHOOL DISTRICT</v>
          </cell>
          <cell r="C146">
            <v>351700</v>
          </cell>
          <cell r="D146">
            <v>0</v>
          </cell>
          <cell r="E146">
            <v>0</v>
          </cell>
          <cell r="F146">
            <v>352370</v>
          </cell>
          <cell r="G146">
            <v>0</v>
          </cell>
          <cell r="H146">
            <v>0</v>
          </cell>
        </row>
        <row r="147">
          <cell r="B147" t="str">
            <v>SUMTER COUNTY SCHOOL DISTRICT</v>
          </cell>
          <cell r="C147">
            <v>3001461</v>
          </cell>
          <cell r="D147">
            <v>10510.952918287938</v>
          </cell>
          <cell r="E147">
            <v>0</v>
          </cell>
          <cell r="F147">
            <v>2999254</v>
          </cell>
          <cell r="G147">
            <v>10515.499026100506</v>
          </cell>
          <cell r="H147">
            <v>0</v>
          </cell>
        </row>
        <row r="148">
          <cell r="B148" t="str">
            <v>TALBOT COUNTY SCHOOL DISTRICT</v>
          </cell>
          <cell r="C148">
            <v>388591</v>
          </cell>
          <cell r="D148">
            <v>0</v>
          </cell>
          <cell r="E148">
            <v>0</v>
          </cell>
          <cell r="F148">
            <v>388591</v>
          </cell>
          <cell r="G148">
            <v>0</v>
          </cell>
          <cell r="H148">
            <v>0</v>
          </cell>
        </row>
        <row r="149">
          <cell r="B149" t="str">
            <v>TALIAFERRO COUNTY SCHOOL DISTRICT</v>
          </cell>
          <cell r="C149">
            <v>131319</v>
          </cell>
          <cell r="D149">
            <v>0</v>
          </cell>
          <cell r="E149">
            <v>0</v>
          </cell>
          <cell r="F149">
            <v>130694</v>
          </cell>
          <cell r="G149">
            <v>0</v>
          </cell>
          <cell r="H149">
            <v>0</v>
          </cell>
        </row>
        <row r="150">
          <cell r="B150" t="str">
            <v>TATTNALL COUNTY SCHOOL DISTRICT</v>
          </cell>
          <cell r="C150">
            <v>1330052</v>
          </cell>
          <cell r="D150">
            <v>0</v>
          </cell>
          <cell r="E150">
            <v>0</v>
          </cell>
          <cell r="F150">
            <v>1332276</v>
          </cell>
          <cell r="G150">
            <v>0</v>
          </cell>
          <cell r="H150">
            <v>0</v>
          </cell>
        </row>
        <row r="151">
          <cell r="B151" t="str">
            <v>TAYLOR COUNTY SCHOOL DISTRICT</v>
          </cell>
          <cell r="C151">
            <v>615658</v>
          </cell>
          <cell r="D151">
            <v>0</v>
          </cell>
          <cell r="E151">
            <v>166349</v>
          </cell>
          <cell r="F151">
            <v>615658</v>
          </cell>
          <cell r="G151">
            <v>0</v>
          </cell>
          <cell r="H151">
            <v>166404</v>
          </cell>
        </row>
        <row r="152">
          <cell r="B152" t="str">
            <v>TELFAIR COUNTY SCHOOL DISTRICT</v>
          </cell>
          <cell r="C152">
            <v>1058459</v>
          </cell>
          <cell r="D152">
            <v>0</v>
          </cell>
          <cell r="E152">
            <v>0</v>
          </cell>
          <cell r="F152">
            <v>1059462</v>
          </cell>
          <cell r="G152">
            <v>0</v>
          </cell>
          <cell r="H152">
            <v>0</v>
          </cell>
        </row>
        <row r="153">
          <cell r="B153" t="str">
            <v>TERRELL COUNTY SCHOOL DISTRICT</v>
          </cell>
          <cell r="C153">
            <v>1076159</v>
          </cell>
          <cell r="D153">
            <v>0</v>
          </cell>
          <cell r="E153">
            <v>0</v>
          </cell>
          <cell r="F153">
            <v>1076159</v>
          </cell>
          <cell r="G153">
            <v>0</v>
          </cell>
          <cell r="H153">
            <v>0</v>
          </cell>
        </row>
        <row r="154">
          <cell r="B154" t="str">
            <v>THOMAS COUNTY SCHOOL DISTRICT</v>
          </cell>
          <cell r="C154">
            <v>1276766</v>
          </cell>
          <cell r="D154">
            <v>0</v>
          </cell>
          <cell r="E154">
            <v>0</v>
          </cell>
          <cell r="F154">
            <v>1276478</v>
          </cell>
          <cell r="G154">
            <v>0</v>
          </cell>
          <cell r="H154">
            <v>0</v>
          </cell>
        </row>
        <row r="155">
          <cell r="B155" t="str">
            <v>THOMASTON-UPSON COUNTY SCHOOL DISTRICT</v>
          </cell>
          <cell r="C155">
            <v>1430258</v>
          </cell>
          <cell r="D155">
            <v>9397.2273324572925</v>
          </cell>
          <cell r="E155">
            <v>0</v>
          </cell>
          <cell r="F155">
            <v>1436976</v>
          </cell>
          <cell r="G155">
            <v>9404.293193717278</v>
          </cell>
          <cell r="H155">
            <v>0</v>
          </cell>
        </row>
        <row r="156">
          <cell r="B156" t="str">
            <v>THOMASVILLE CITY SCHOOL DISTRICT</v>
          </cell>
          <cell r="C156">
            <v>1321663</v>
          </cell>
          <cell r="D156">
            <v>33171.149803921566</v>
          </cell>
          <cell r="E156">
            <v>0</v>
          </cell>
          <cell r="F156">
            <v>1320768</v>
          </cell>
          <cell r="G156">
            <v>33174.706436420718</v>
          </cell>
          <cell r="H156">
            <v>0</v>
          </cell>
        </row>
        <row r="157">
          <cell r="B157" t="str">
            <v>TIFT COUNTY SCHOOL DISTRICT</v>
          </cell>
          <cell r="C157">
            <v>3984107</v>
          </cell>
          <cell r="D157">
            <v>0</v>
          </cell>
          <cell r="E157">
            <v>0</v>
          </cell>
          <cell r="F157">
            <v>3984107</v>
          </cell>
          <cell r="G157">
            <v>0</v>
          </cell>
          <cell r="H157">
            <v>0</v>
          </cell>
        </row>
        <row r="158">
          <cell r="B158" t="str">
            <v>TOOMBS COUNTY SCHOOL DISTRICT</v>
          </cell>
          <cell r="C158">
            <v>1536035</v>
          </cell>
          <cell r="D158">
            <v>0</v>
          </cell>
          <cell r="E158">
            <v>0</v>
          </cell>
          <cell r="F158">
            <v>1535767</v>
          </cell>
          <cell r="G158">
            <v>0</v>
          </cell>
          <cell r="H158">
            <v>0</v>
          </cell>
        </row>
        <row r="159">
          <cell r="B159" t="str">
            <v>TOWNS COUNTY SCHOOL DISTRICT</v>
          </cell>
          <cell r="C159">
            <v>301184</v>
          </cell>
          <cell r="D159">
            <v>0</v>
          </cell>
          <cell r="E159">
            <v>0</v>
          </cell>
          <cell r="F159">
            <v>305047</v>
          </cell>
          <cell r="G159">
            <v>0</v>
          </cell>
          <cell r="H159">
            <v>0</v>
          </cell>
        </row>
        <row r="160">
          <cell r="B160" t="str">
            <v>TREUTLEN COUNTY SCHOOL DISTRICT</v>
          </cell>
          <cell r="C160">
            <v>530702</v>
          </cell>
          <cell r="D160">
            <v>0</v>
          </cell>
          <cell r="E160">
            <v>0</v>
          </cell>
          <cell r="F160">
            <v>530171</v>
          </cell>
          <cell r="G160">
            <v>0</v>
          </cell>
          <cell r="H160">
            <v>0</v>
          </cell>
        </row>
        <row r="161">
          <cell r="B161" t="str">
            <v>TRION CITY SCHOOL DISTRICT</v>
          </cell>
          <cell r="C161">
            <v>191357</v>
          </cell>
          <cell r="D161">
            <v>0</v>
          </cell>
          <cell r="E161">
            <v>0</v>
          </cell>
          <cell r="F161">
            <v>192226</v>
          </cell>
          <cell r="G161">
            <v>0</v>
          </cell>
          <cell r="H161">
            <v>0</v>
          </cell>
        </row>
        <row r="162">
          <cell r="B162" t="str">
            <v>TROUP COUNTY SCHOOL DISTRICT</v>
          </cell>
          <cell r="C162">
            <v>3575950</v>
          </cell>
          <cell r="D162">
            <v>35842.212798766384</v>
          </cell>
          <cell r="E162">
            <v>113980</v>
          </cell>
          <cell r="F162">
            <v>3573372</v>
          </cell>
          <cell r="G162">
            <v>36226.022355081877</v>
          </cell>
          <cell r="H162">
            <v>114018</v>
          </cell>
        </row>
        <row r="163">
          <cell r="B163" t="str">
            <v>TURNER COUNTY SCHOOL DISTRICT</v>
          </cell>
          <cell r="C163">
            <v>878159</v>
          </cell>
          <cell r="D163">
            <v>0</v>
          </cell>
          <cell r="E163">
            <v>0</v>
          </cell>
          <cell r="F163">
            <v>878723</v>
          </cell>
          <cell r="G163">
            <v>0</v>
          </cell>
          <cell r="H163">
            <v>0</v>
          </cell>
        </row>
        <row r="164">
          <cell r="B164" t="str">
            <v>TWIGGS COUNTY SCHOOL DISTRICT</v>
          </cell>
          <cell r="C164">
            <v>500965</v>
          </cell>
          <cell r="D164">
            <v>0</v>
          </cell>
          <cell r="E164">
            <v>0</v>
          </cell>
          <cell r="F164">
            <v>500965</v>
          </cell>
          <cell r="G164">
            <v>0</v>
          </cell>
          <cell r="H164">
            <v>0</v>
          </cell>
        </row>
        <row r="165">
          <cell r="B165" t="str">
            <v>UNION COUNTY SCHOOL DISTRICT</v>
          </cell>
          <cell r="C165">
            <v>646722</v>
          </cell>
          <cell r="D165">
            <v>0</v>
          </cell>
          <cell r="E165">
            <v>0</v>
          </cell>
          <cell r="F165">
            <v>649028</v>
          </cell>
          <cell r="G165">
            <v>0</v>
          </cell>
          <cell r="H165">
            <v>0</v>
          </cell>
        </row>
        <row r="166">
          <cell r="B166" t="str">
            <v>VALDOSTA CITY SCHOOL DISTRICT</v>
          </cell>
          <cell r="C166">
            <v>3712599</v>
          </cell>
          <cell r="D166">
            <v>11405.834101382488</v>
          </cell>
          <cell r="E166">
            <v>0</v>
          </cell>
          <cell r="F166">
            <v>3712170</v>
          </cell>
          <cell r="G166">
            <v>11415.036900369003</v>
          </cell>
          <cell r="H166">
            <v>0</v>
          </cell>
        </row>
        <row r="167">
          <cell r="B167" t="str">
            <v>VIDALIA CITY SCHOOL DISTRICT</v>
          </cell>
          <cell r="C167">
            <v>726118</v>
          </cell>
          <cell r="D167">
            <v>6981.9038461538457</v>
          </cell>
          <cell r="E167">
            <v>0</v>
          </cell>
          <cell r="F167">
            <v>724721</v>
          </cell>
          <cell r="G167">
            <v>7055.6981919332411</v>
          </cell>
          <cell r="H167">
            <v>0</v>
          </cell>
        </row>
        <row r="168">
          <cell r="B168" t="str">
            <v>WALKER COUNTY SCHOOL DISTRICT</v>
          </cell>
          <cell r="C168">
            <v>2588559</v>
          </cell>
          <cell r="D168">
            <v>9648.983056590987</v>
          </cell>
          <cell r="E168">
            <v>0</v>
          </cell>
          <cell r="F168">
            <v>2591951</v>
          </cell>
          <cell r="G168">
            <v>9661.6269061335133</v>
          </cell>
          <cell r="H168">
            <v>0</v>
          </cell>
        </row>
        <row r="169">
          <cell r="B169" t="str">
            <v>WALTON COUNTY SCHOOL DISTRICT</v>
          </cell>
          <cell r="C169">
            <v>2822911</v>
          </cell>
          <cell r="D169">
            <v>0</v>
          </cell>
          <cell r="E169">
            <v>0</v>
          </cell>
          <cell r="F169">
            <v>2832087</v>
          </cell>
          <cell r="G169">
            <v>0</v>
          </cell>
          <cell r="H169">
            <v>0</v>
          </cell>
        </row>
        <row r="170">
          <cell r="B170" t="str">
            <v>WARE COUNTY SCHOOL DISTRICT</v>
          </cell>
          <cell r="C170">
            <v>2253349</v>
          </cell>
          <cell r="D170">
            <v>0</v>
          </cell>
          <cell r="E170">
            <v>0</v>
          </cell>
          <cell r="F170">
            <v>2254693</v>
          </cell>
          <cell r="G170">
            <v>0</v>
          </cell>
          <cell r="H170">
            <v>0</v>
          </cell>
        </row>
        <row r="171">
          <cell r="B171" t="str">
            <v>WARREN COUNTY SCHOOL DISTRICT</v>
          </cell>
          <cell r="C171">
            <v>412134</v>
          </cell>
          <cell r="D171">
            <v>0</v>
          </cell>
          <cell r="E171">
            <v>0</v>
          </cell>
          <cell r="F171">
            <v>413712</v>
          </cell>
          <cell r="G171">
            <v>0</v>
          </cell>
          <cell r="H171">
            <v>0</v>
          </cell>
        </row>
        <row r="172">
          <cell r="B172" t="str">
            <v>WASHINGTON COUNTY SCHOOL DISTRICT</v>
          </cell>
          <cell r="C172">
            <v>1196781</v>
          </cell>
          <cell r="D172">
            <v>0</v>
          </cell>
          <cell r="E172">
            <v>0</v>
          </cell>
          <cell r="F172">
            <v>1196476</v>
          </cell>
          <cell r="G172">
            <v>0</v>
          </cell>
          <cell r="H172">
            <v>0</v>
          </cell>
        </row>
        <row r="173">
          <cell r="B173" t="str">
            <v>WAYNE COUNTY SCHOOL DISTRICT</v>
          </cell>
          <cell r="C173">
            <v>1699937</v>
          </cell>
          <cell r="D173">
            <v>0</v>
          </cell>
          <cell r="E173">
            <v>0</v>
          </cell>
          <cell r="F173">
            <v>1703140</v>
          </cell>
          <cell r="G173">
            <v>0</v>
          </cell>
          <cell r="H173">
            <v>0</v>
          </cell>
        </row>
        <row r="174">
          <cell r="B174" t="str">
            <v>WEBSTER COUNTY SCHOOL DISTRICT</v>
          </cell>
          <cell r="C174">
            <v>124993</v>
          </cell>
          <cell r="D174">
            <v>0</v>
          </cell>
          <cell r="E174">
            <v>0</v>
          </cell>
          <cell r="F174">
            <v>125051</v>
          </cell>
          <cell r="G174">
            <v>0</v>
          </cell>
          <cell r="H174">
            <v>0</v>
          </cell>
        </row>
        <row r="175">
          <cell r="B175" t="str">
            <v>WHEELER COUNTY SCHOOL DISTRICT</v>
          </cell>
          <cell r="C175">
            <v>478584</v>
          </cell>
          <cell r="D175">
            <v>0</v>
          </cell>
          <cell r="E175">
            <v>0</v>
          </cell>
          <cell r="F175">
            <v>474196</v>
          </cell>
          <cell r="G175">
            <v>0</v>
          </cell>
          <cell r="H175">
            <v>0</v>
          </cell>
        </row>
        <row r="176">
          <cell r="B176" t="str">
            <v>WHITE COUNTY SCHOOL DISTRICT</v>
          </cell>
          <cell r="C176">
            <v>949171</v>
          </cell>
          <cell r="D176">
            <v>0</v>
          </cell>
          <cell r="E176">
            <v>0</v>
          </cell>
          <cell r="F176">
            <v>946063</v>
          </cell>
          <cell r="G176">
            <v>0</v>
          </cell>
          <cell r="H176">
            <v>0</v>
          </cell>
        </row>
        <row r="177">
          <cell r="B177" t="str">
            <v>WHITFIELD COUNTY SCHOOL DISTRICT</v>
          </cell>
          <cell r="C177">
            <v>3156953</v>
          </cell>
          <cell r="D177">
            <v>30594.335554209571</v>
          </cell>
          <cell r="E177">
            <v>0</v>
          </cell>
          <cell r="F177">
            <v>3152418</v>
          </cell>
          <cell r="G177">
            <v>30606</v>
          </cell>
          <cell r="H177">
            <v>0</v>
          </cell>
        </row>
        <row r="178">
          <cell r="B178" t="str">
            <v>WILCOX COUNTY SCHOOL DISTRICT</v>
          </cell>
          <cell r="C178">
            <v>522559</v>
          </cell>
          <cell r="D178">
            <v>0</v>
          </cell>
          <cell r="E178">
            <v>0</v>
          </cell>
          <cell r="F178">
            <v>522559</v>
          </cell>
          <cell r="G178">
            <v>0</v>
          </cell>
          <cell r="H178">
            <v>0</v>
          </cell>
        </row>
        <row r="179">
          <cell r="B179" t="str">
            <v>WILKES COUNTY SCHOOL DISTRICT</v>
          </cell>
          <cell r="C179">
            <v>580386</v>
          </cell>
          <cell r="D179">
            <v>0</v>
          </cell>
          <cell r="E179">
            <v>0</v>
          </cell>
          <cell r="F179">
            <v>580518</v>
          </cell>
          <cell r="G179">
            <v>0</v>
          </cell>
          <cell r="H179">
            <v>0</v>
          </cell>
        </row>
        <row r="180">
          <cell r="B180" t="str">
            <v>WILKINSON COUNTY SCHOOL DISTRICT</v>
          </cell>
          <cell r="C180">
            <v>537940</v>
          </cell>
          <cell r="D180">
            <v>0</v>
          </cell>
          <cell r="E180">
            <v>0</v>
          </cell>
          <cell r="F180">
            <v>538978</v>
          </cell>
          <cell r="G180">
            <v>0</v>
          </cell>
          <cell r="H180">
            <v>0</v>
          </cell>
        </row>
        <row r="181">
          <cell r="B181" t="str">
            <v>WORTH COUNTY SCHOOL DISTRICT</v>
          </cell>
          <cell r="C181">
            <v>1183513</v>
          </cell>
          <cell r="D181">
            <v>0</v>
          </cell>
          <cell r="E181">
            <v>0</v>
          </cell>
          <cell r="F181">
            <v>1184623</v>
          </cell>
          <cell r="G181">
            <v>0</v>
          </cell>
          <cell r="H181">
            <v>0</v>
          </cell>
        </row>
        <row r="182">
          <cell r="B182" t="str">
            <v>FORT BENNING SCHOOL DISTRICT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B183" t="str">
            <v>FORT STEWART SCHOOL DISTRICT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B184" t="str">
            <v>ROBINS AFB SCHOOL DISTRICT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B185" t="str">
            <v>PART D SUBPART 2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B186" t="str">
            <v>DJJ</v>
          </cell>
          <cell r="C186">
            <v>574141</v>
          </cell>
          <cell r="D186">
            <v>0</v>
          </cell>
          <cell r="E186">
            <v>0</v>
          </cell>
          <cell r="F186">
            <v>599168</v>
          </cell>
          <cell r="G186">
            <v>0</v>
          </cell>
          <cell r="H186">
            <v>0</v>
          </cell>
        </row>
        <row r="187">
          <cell r="B187" t="str">
            <v>CCAT</v>
          </cell>
          <cell r="C187">
            <v>28578</v>
          </cell>
          <cell r="D187">
            <v>0</v>
          </cell>
          <cell r="E187">
            <v>0</v>
          </cell>
          <cell r="F187">
            <v>28709</v>
          </cell>
          <cell r="G187">
            <v>0</v>
          </cell>
          <cell r="H187">
            <v>0</v>
          </cell>
        </row>
        <row r="188">
          <cell r="B188" t="str">
            <v>GCA</v>
          </cell>
          <cell r="C188">
            <v>3166315</v>
          </cell>
          <cell r="D188">
            <v>0</v>
          </cell>
          <cell r="E188">
            <v>0</v>
          </cell>
          <cell r="F188">
            <v>3431520</v>
          </cell>
          <cell r="G188">
            <v>0</v>
          </cell>
          <cell r="H188">
            <v>0</v>
          </cell>
        </row>
        <row r="189">
          <cell r="B189" t="str">
            <v>GACA</v>
          </cell>
          <cell r="C189">
            <v>694010</v>
          </cell>
          <cell r="D189">
            <v>0</v>
          </cell>
          <cell r="E189">
            <v>0</v>
          </cell>
          <cell r="F189">
            <v>731746</v>
          </cell>
          <cell r="G189">
            <v>0</v>
          </cell>
          <cell r="H189">
            <v>0</v>
          </cell>
        </row>
        <row r="190">
          <cell r="B190" t="str">
            <v>Mountain Education Center</v>
          </cell>
          <cell r="C190">
            <v>314291</v>
          </cell>
          <cell r="D190">
            <v>0</v>
          </cell>
          <cell r="E190">
            <v>0</v>
          </cell>
          <cell r="F190">
            <v>306708</v>
          </cell>
          <cell r="G190">
            <v>0</v>
          </cell>
          <cell r="H190">
            <v>0</v>
          </cell>
        </row>
        <row r="191">
          <cell r="B191" t="str">
            <v>Pataula Charter Academy</v>
          </cell>
          <cell r="C191">
            <v>177456</v>
          </cell>
          <cell r="D191">
            <v>0</v>
          </cell>
          <cell r="E191">
            <v>0</v>
          </cell>
          <cell r="F191">
            <v>178572</v>
          </cell>
          <cell r="G191">
            <v>0</v>
          </cell>
          <cell r="H191">
            <v>0</v>
          </cell>
        </row>
        <row r="192">
          <cell r="B192" t="str">
            <v>Coweta Charter Academy</v>
          </cell>
          <cell r="C192">
            <v>39181</v>
          </cell>
          <cell r="D192">
            <v>0</v>
          </cell>
          <cell r="E192">
            <v>0</v>
          </cell>
          <cell r="F192">
            <v>39160</v>
          </cell>
          <cell r="G192">
            <v>0</v>
          </cell>
          <cell r="H192">
            <v>0</v>
          </cell>
        </row>
        <row r="193">
          <cell r="B193" t="str">
            <v>Fulton County Leadership Academy</v>
          </cell>
          <cell r="C193">
            <v>92548</v>
          </cell>
          <cell r="D193">
            <v>0</v>
          </cell>
          <cell r="E193">
            <v>0</v>
          </cell>
          <cell r="F193">
            <v>92548</v>
          </cell>
          <cell r="G193">
            <v>0</v>
          </cell>
          <cell r="H193">
            <v>0</v>
          </cell>
        </row>
        <row r="194">
          <cell r="B194" t="str">
            <v>Atlanta Heights Charter School</v>
          </cell>
          <cell r="C194">
            <v>493470</v>
          </cell>
          <cell r="D194">
            <v>0</v>
          </cell>
          <cell r="E194">
            <v>0</v>
          </cell>
          <cell r="F194">
            <v>493623</v>
          </cell>
          <cell r="G194">
            <v>0</v>
          </cell>
          <cell r="H194">
            <v>0</v>
          </cell>
        </row>
        <row r="195">
          <cell r="B195" t="str">
            <v>State Schools</v>
          </cell>
          <cell r="C195">
            <v>141607</v>
          </cell>
          <cell r="D195">
            <v>0</v>
          </cell>
          <cell r="E195">
            <v>0</v>
          </cell>
          <cell r="F195">
            <v>141607</v>
          </cell>
          <cell r="G195">
            <v>0</v>
          </cell>
          <cell r="H195">
            <v>0</v>
          </cell>
        </row>
        <row r="196">
          <cell r="B196" t="str">
            <v>Heritage Prep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B197" t="str">
            <v>Provost Charter</v>
          </cell>
          <cell r="C197">
            <v>357639</v>
          </cell>
          <cell r="D197">
            <v>0</v>
          </cell>
          <cell r="E197">
            <v>0</v>
          </cell>
          <cell r="F197">
            <v>465314</v>
          </cell>
          <cell r="G197">
            <v>0</v>
          </cell>
          <cell r="H197">
            <v>0</v>
          </cell>
        </row>
        <row r="198">
          <cell r="B198" t="str">
            <v>Cherokee Charter</v>
          </cell>
          <cell r="C198">
            <v>57549</v>
          </cell>
          <cell r="D198">
            <v>0</v>
          </cell>
          <cell r="E198">
            <v>0</v>
          </cell>
          <cell r="F198">
            <v>57578</v>
          </cell>
          <cell r="G198">
            <v>0</v>
          </cell>
          <cell r="H198">
            <v>0</v>
          </cell>
        </row>
        <row r="199">
          <cell r="B199" t="str">
            <v>Ivy Prep for Boys</v>
          </cell>
          <cell r="C199">
            <v>113989</v>
          </cell>
          <cell r="D199">
            <v>0</v>
          </cell>
          <cell r="E199">
            <v>0</v>
          </cell>
          <cell r="F199">
            <v>114216</v>
          </cell>
          <cell r="G199">
            <v>0</v>
          </cell>
          <cell r="H199">
            <v>0</v>
          </cell>
        </row>
        <row r="200">
          <cell r="B200" t="str">
            <v>Ivy Prep for Girls</v>
          </cell>
          <cell r="C200">
            <v>117336</v>
          </cell>
          <cell r="D200">
            <v>0</v>
          </cell>
          <cell r="E200">
            <v>0</v>
          </cell>
          <cell r="F200">
            <v>117521</v>
          </cell>
          <cell r="G200">
            <v>0</v>
          </cell>
          <cell r="H200">
            <v>0</v>
          </cell>
        </row>
        <row r="201">
          <cell r="B201" t="str">
            <v>Ivy Prep Academy</v>
          </cell>
          <cell r="C201">
            <v>72878</v>
          </cell>
          <cell r="D201">
            <v>0</v>
          </cell>
          <cell r="E201">
            <v>0</v>
          </cell>
          <cell r="F201">
            <v>73158</v>
          </cell>
          <cell r="G201">
            <v>0</v>
          </cell>
          <cell r="H201">
            <v>0</v>
          </cell>
        </row>
        <row r="202">
          <cell r="B202" t="str">
            <v>Scholars Academy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B203" t="str">
            <v>Utopian Charter Academy</v>
          </cell>
          <cell r="C203">
            <v>121241</v>
          </cell>
          <cell r="D203">
            <v>0</v>
          </cell>
          <cell r="E203">
            <v>0</v>
          </cell>
          <cell r="F203">
            <v>121569</v>
          </cell>
          <cell r="G203">
            <v>0</v>
          </cell>
          <cell r="H203">
            <v>0</v>
          </cell>
        </row>
        <row r="204">
          <cell r="B204" t="str">
            <v>Odyssey</v>
          </cell>
          <cell r="C204">
            <v>2311782</v>
          </cell>
          <cell r="D204">
            <v>0</v>
          </cell>
          <cell r="E204">
            <v>0</v>
          </cell>
          <cell r="F204">
            <v>2311782</v>
          </cell>
          <cell r="G204">
            <v>0</v>
          </cell>
          <cell r="H204">
            <v>0</v>
          </cell>
        </row>
        <row r="205">
          <cell r="B205" t="str">
            <v>TOTAL</v>
          </cell>
          <cell r="C205">
            <v>480960098</v>
          </cell>
          <cell r="D205">
            <v>1904168.1966866453</v>
          </cell>
          <cell r="E205">
            <v>341940</v>
          </cell>
          <cell r="F205">
            <v>481499544</v>
          </cell>
          <cell r="G205">
            <v>1904834.1644518548</v>
          </cell>
          <cell r="H205">
            <v>342053</v>
          </cell>
        </row>
        <row r="206">
          <cell r="B206"/>
          <cell r="C206"/>
          <cell r="D206"/>
          <cell r="E206"/>
          <cell r="F206"/>
          <cell r="G206"/>
          <cell r="H206"/>
        </row>
        <row r="207">
          <cell r="B207"/>
          <cell r="C207"/>
          <cell r="D207"/>
          <cell r="E207"/>
          <cell r="F207"/>
          <cell r="G207"/>
          <cell r="H207"/>
        </row>
        <row r="208">
          <cell r="B208"/>
          <cell r="C208"/>
          <cell r="D208"/>
          <cell r="E208"/>
          <cell r="F208"/>
          <cell r="G208"/>
          <cell r="H208"/>
        </row>
      </sheetData>
      <sheetData sheetId="2"/>
      <sheetData sheetId="3"/>
      <sheetData sheetId="4"/>
      <sheetData sheetId="5"/>
      <sheetData sheetId="6"/>
      <sheetData sheetId="7">
        <row r="1">
          <cell r="Y1"/>
          <cell r="Z1"/>
          <cell r="AA1"/>
          <cell r="AB1"/>
          <cell r="AC1"/>
        </row>
        <row r="2">
          <cell r="B2"/>
          <cell r="D2"/>
          <cell r="E2"/>
          <cell r="F2"/>
          <cell r="G2"/>
          <cell r="J2"/>
          <cell r="O2"/>
          <cell r="P2"/>
          <cell r="Q2"/>
          <cell r="R2"/>
          <cell r="S2"/>
          <cell r="T2" t="str">
            <v xml:space="preserve"> FEDERAL ALLOCATIONS</v>
          </cell>
          <cell r="U2"/>
          <cell r="V2"/>
          <cell r="W2"/>
          <cell r="X2" t="str">
            <v>TOTAL</v>
          </cell>
          <cell r="Y2"/>
          <cell r="Z2" t="str">
            <v>FEDERAL ALLOCATIONS</v>
          </cell>
          <cell r="AA2"/>
          <cell r="AB2"/>
          <cell r="AC2" t="str">
            <v>TOTAL</v>
          </cell>
          <cell r="AD2" t="str">
            <v>14-15 TITLE I, PART A STATE ALLOCATIONS</v>
          </cell>
          <cell r="AE2"/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/>
          <cell r="AR2"/>
          <cell r="AS2"/>
          <cell r="AT2"/>
          <cell r="AU2"/>
          <cell r="AV2"/>
          <cell r="AW2"/>
          <cell r="AX2"/>
          <cell r="AY2"/>
          <cell r="AZ2"/>
          <cell r="BA2"/>
          <cell r="BB2"/>
          <cell r="BC2"/>
          <cell r="BD2"/>
          <cell r="BE2"/>
          <cell r="BF2"/>
          <cell r="BG2"/>
          <cell r="BH2"/>
          <cell r="BI2"/>
          <cell r="BJ2"/>
          <cell r="BK2"/>
          <cell r="BL2"/>
          <cell r="BM2"/>
          <cell r="BN2"/>
          <cell r="BO2"/>
          <cell r="BP2"/>
          <cell r="BQ2"/>
          <cell r="BR2"/>
          <cell r="BS2"/>
          <cell r="BT2"/>
          <cell r="BU2"/>
          <cell r="BV2"/>
          <cell r="BW2"/>
          <cell r="BX2"/>
          <cell r="BY2"/>
          <cell r="BZ2"/>
          <cell r="CA2"/>
          <cell r="CB2"/>
          <cell r="CC2"/>
          <cell r="CD2"/>
          <cell r="CE2"/>
          <cell r="CF2"/>
          <cell r="CG2"/>
          <cell r="CH2"/>
          <cell r="CI2"/>
          <cell r="CJ2"/>
          <cell r="CK2"/>
          <cell r="CL2"/>
          <cell r="CM2"/>
          <cell r="CN2"/>
          <cell r="CO2"/>
          <cell r="CP2"/>
          <cell r="CQ2"/>
          <cell r="CR2"/>
          <cell r="CS2"/>
          <cell r="CT2"/>
          <cell r="CU2"/>
          <cell r="CV2"/>
          <cell r="CW2"/>
          <cell r="CX2"/>
          <cell r="CY2"/>
          <cell r="CZ2"/>
          <cell r="DA2"/>
          <cell r="DB2"/>
          <cell r="DC2"/>
          <cell r="DD2"/>
          <cell r="DE2"/>
          <cell r="DF2"/>
          <cell r="DG2"/>
          <cell r="DH2"/>
          <cell r="DI2"/>
          <cell r="DJ2"/>
          <cell r="DK2"/>
          <cell r="DL2"/>
          <cell r="DM2"/>
          <cell r="DN2"/>
          <cell r="DO2"/>
          <cell r="DP2"/>
          <cell r="DQ2"/>
          <cell r="DR2"/>
          <cell r="DS2"/>
          <cell r="DT2"/>
          <cell r="DU2"/>
          <cell r="DV2"/>
          <cell r="DW2"/>
          <cell r="DX2"/>
          <cell r="DY2"/>
          <cell r="DZ2"/>
          <cell r="EA2"/>
          <cell r="EB2"/>
          <cell r="EC2"/>
          <cell r="ED2"/>
          <cell r="EE2"/>
          <cell r="EF2"/>
          <cell r="EG2"/>
          <cell r="EH2"/>
          <cell r="EI2"/>
          <cell r="EJ2"/>
          <cell r="EK2"/>
          <cell r="EL2"/>
          <cell r="EM2"/>
          <cell r="EN2"/>
          <cell r="EO2"/>
          <cell r="EP2"/>
          <cell r="EQ2"/>
          <cell r="ER2"/>
          <cell r="ES2"/>
          <cell r="ET2"/>
          <cell r="EU2"/>
          <cell r="EV2"/>
          <cell r="EW2"/>
          <cell r="EX2"/>
          <cell r="EY2"/>
          <cell r="EZ2"/>
          <cell r="FA2"/>
          <cell r="FB2"/>
          <cell r="FC2"/>
          <cell r="FD2"/>
          <cell r="FE2"/>
          <cell r="FF2"/>
          <cell r="FG2"/>
          <cell r="FH2"/>
          <cell r="FI2"/>
          <cell r="FJ2"/>
          <cell r="FK2"/>
          <cell r="FM2" t="str">
            <v>TOTAL INCREASES</v>
          </cell>
          <cell r="FN2" t="str">
            <v>SCHOOL IMPROVEMENT</v>
          </cell>
          <cell r="FO2" t="str">
            <v>ACADEMIC ACHIEVEMENT</v>
          </cell>
          <cell r="FP2" t="str">
            <v>ADMINISTRATION</v>
          </cell>
          <cell r="FQ2" t="str">
            <v>LEA ALLOCATIONS</v>
          </cell>
          <cell r="FR2" t="str">
            <v>LEA ALLOCATIONS</v>
          </cell>
          <cell r="FS2" t="str">
            <v>LEA ALLOCATIONS</v>
          </cell>
          <cell r="GE2" t="str">
            <v>2015-16 TITLE I, D, SUBPART 2, ALLOCATION</v>
          </cell>
          <cell r="GF2"/>
          <cell r="GG2"/>
          <cell r="GH2"/>
        </row>
        <row r="3">
          <cell r="B3"/>
          <cell r="C3" t="str">
            <v>Name</v>
          </cell>
          <cell r="D3"/>
          <cell r="E3"/>
          <cell r="F3"/>
          <cell r="G3"/>
          <cell r="H3" t="str">
            <v>TOTAL</v>
          </cell>
          <cell r="J3"/>
          <cell r="K3" t="str">
            <v>HOLD</v>
          </cell>
          <cell r="O3"/>
          <cell r="P3"/>
          <cell r="Q3" t="str">
            <v>TARGETED</v>
          </cell>
          <cell r="R3" t="str">
            <v>WEIGHTED</v>
          </cell>
          <cell r="S3" t="str">
            <v>WEIGHTED</v>
          </cell>
          <cell r="T3" t="str">
            <v>2014-15</v>
          </cell>
          <cell r="U3" t="str">
            <v>2014-15</v>
          </cell>
          <cell r="V3" t="str">
            <v>2014-15</v>
          </cell>
          <cell r="W3" t="str">
            <v>2014-15</v>
          </cell>
          <cell r="X3" t="str">
            <v>2014-15</v>
          </cell>
          <cell r="Y3" t="str">
            <v>2015-2016</v>
          </cell>
          <cell r="Z3" t="str">
            <v>2015-2016</v>
          </cell>
          <cell r="AA3" t="str">
            <v>2015-2016</v>
          </cell>
          <cell r="AB3" t="str">
            <v>2015-2016</v>
          </cell>
          <cell r="AC3" t="str">
            <v>2015-2016</v>
          </cell>
          <cell r="AD3"/>
          <cell r="AE3"/>
          <cell r="AF3"/>
          <cell r="AG3"/>
          <cell r="AH3"/>
          <cell r="AI3" t="str">
            <v>2015-16</v>
          </cell>
          <cell r="AJ3" t="str">
            <v>Provost Adjustment</v>
          </cell>
          <cell r="AK3" t="str">
            <v>GACA Adjustment</v>
          </cell>
          <cell r="AL3" t="str">
            <v>GCA Adjustment</v>
          </cell>
          <cell r="AM3" t="str">
            <v>Odyssey Adjustment</v>
          </cell>
          <cell r="AN3" t="str">
            <v>Mountain ED Adjustment</v>
          </cell>
          <cell r="AO3" t="str">
            <v>Pataula Adjustment</v>
          </cell>
          <cell r="AP3" t="str">
            <v>Byron Peach Adjustment</v>
          </cell>
          <cell r="AQ3" t="str">
            <v>DIA Adjustment</v>
          </cell>
          <cell r="AR3" t="str">
            <v>Foothills Adjustment</v>
          </cell>
          <cell r="AS3" t="str">
            <v>ICS Adjustment</v>
          </cell>
          <cell r="AT3" t="str">
            <v>Scintilla Adjustment</v>
          </cell>
          <cell r="AU3" t="str">
            <v>Other Charter LEAs</v>
          </cell>
          <cell r="AV3" t="str">
            <v>2015-16</v>
          </cell>
          <cell r="AW3" t="str">
            <v>BASIC -- DOD</v>
          </cell>
          <cell r="AX3" t="str">
            <v>2015-16</v>
          </cell>
          <cell r="AY3" t="str">
            <v>INCREASE</v>
          </cell>
          <cell r="AZ3" t="str">
            <v>FINAL</v>
          </cell>
          <cell r="BA3" t="str">
            <v>5%</v>
          </cell>
          <cell r="BB3" t="str">
            <v>Adjusted</v>
          </cell>
          <cell r="BC3" t="str">
            <v>Administration</v>
          </cell>
          <cell r="BD3" t="str">
            <v>Adjusted</v>
          </cell>
          <cell r="BE3" t="str">
            <v>Hold Harmless</v>
          </cell>
          <cell r="BF3" t="str">
            <v>Surplus</v>
          </cell>
          <cell r="BG3" t="str">
            <v>Hold Harmless</v>
          </cell>
          <cell r="BH3" t="str">
            <v>Adjusted</v>
          </cell>
          <cell r="BI3" t="str">
            <v>Adjusted</v>
          </cell>
          <cell r="BJ3" t="str">
            <v xml:space="preserve">2015-16 BASIC - </v>
          </cell>
          <cell r="BK3" t="str">
            <v xml:space="preserve">2015-16 BASIC - </v>
          </cell>
          <cell r="BL3" t="str">
            <v xml:space="preserve">2015-16 BASIC - </v>
          </cell>
          <cell r="BM3" t="str">
            <v>2015-16</v>
          </cell>
          <cell r="BN3" t="str">
            <v>2015-16</v>
          </cell>
          <cell r="BO3" t="str">
            <v>Final HH</v>
          </cell>
          <cell r="BP3" t="str">
            <v>2015-16</v>
          </cell>
          <cell r="BQ3" t="str">
            <v>Provost Adjustment</v>
          </cell>
          <cell r="BR3" t="str">
            <v>GACA Adjustment</v>
          </cell>
          <cell r="BS3" t="str">
            <v>GCA Adjustment</v>
          </cell>
          <cell r="BT3" t="str">
            <v>Mountain ED Adjustment</v>
          </cell>
          <cell r="BU3" t="str">
            <v>Pataula Adjustment</v>
          </cell>
          <cell r="BV3" t="str">
            <v>Byron Peach Adjustment</v>
          </cell>
          <cell r="BW3" t="str">
            <v>DIA Adjustment</v>
          </cell>
          <cell r="BX3" t="str">
            <v>Foothills Adjustment</v>
          </cell>
          <cell r="BY3" t="str">
            <v>ICS Adjustment</v>
          </cell>
          <cell r="BZ3" t="str">
            <v>Scintilla Adjustment</v>
          </cell>
          <cell r="CA3" t="str">
            <v>Odyssey Adjustment</v>
          </cell>
          <cell r="CB3" t="str">
            <v>Other Charter LEAs</v>
          </cell>
          <cell r="CC3" t="str">
            <v>2015-16</v>
          </cell>
          <cell r="CD3" t="str">
            <v>CONC. -- DOD</v>
          </cell>
          <cell r="CE3" t="str">
            <v>2015-16</v>
          </cell>
          <cell r="CF3" t="str">
            <v>INCREASE</v>
          </cell>
          <cell r="CG3" t="str">
            <v>FINAL</v>
          </cell>
          <cell r="CH3" t="str">
            <v>5%</v>
          </cell>
          <cell r="CI3" t="str">
            <v>Adjusted</v>
          </cell>
          <cell r="CJ3" t="str">
            <v>Administration</v>
          </cell>
          <cell r="CK3" t="str">
            <v>Adjusted</v>
          </cell>
          <cell r="CL3" t="str">
            <v>Hold Harmless</v>
          </cell>
          <cell r="CM3" t="str">
            <v>Surplus</v>
          </cell>
          <cell r="CN3" t="str">
            <v>Hold Harmless</v>
          </cell>
          <cell r="CO3" t="str">
            <v>Adjusted</v>
          </cell>
          <cell r="CP3" t="str">
            <v>Adjusted</v>
          </cell>
          <cell r="CQ3" t="str">
            <v xml:space="preserve">2015-16 CONC. - </v>
          </cell>
          <cell r="CR3" t="str">
            <v xml:space="preserve">2015-16 CONC. - </v>
          </cell>
          <cell r="CS3" t="str">
            <v xml:space="preserve">2015-16 CONC. - </v>
          </cell>
          <cell r="CT3" t="str">
            <v>2015-16</v>
          </cell>
          <cell r="CU3" t="str">
            <v>2015-16</v>
          </cell>
          <cell r="CV3" t="str">
            <v>Final HH</v>
          </cell>
          <cell r="CW3" t="str">
            <v>2015-16</v>
          </cell>
          <cell r="CX3" t="str">
            <v>Provost Adjustment</v>
          </cell>
          <cell r="CY3" t="str">
            <v>GACA Adjustment</v>
          </cell>
          <cell r="CZ3" t="str">
            <v>GCA Adjustment</v>
          </cell>
          <cell r="DA3" t="str">
            <v>Mountain ED Adjustment</v>
          </cell>
          <cell r="DB3" t="str">
            <v>Pataula Adjustment</v>
          </cell>
          <cell r="DC3" t="str">
            <v>Byron Peach Adjustment</v>
          </cell>
          <cell r="DD3" t="str">
            <v>DIA Adjustment</v>
          </cell>
          <cell r="DE3" t="str">
            <v>Foothills Adjustment</v>
          </cell>
          <cell r="DF3" t="str">
            <v>ICS Adjustment</v>
          </cell>
          <cell r="DG3" t="str">
            <v>Scintilla Adjustment</v>
          </cell>
          <cell r="DH3" t="str">
            <v>Odyssey Adjustment</v>
          </cell>
          <cell r="DI3" t="str">
            <v>Other Charter LEAs</v>
          </cell>
          <cell r="DJ3" t="str">
            <v>2015-16</v>
          </cell>
          <cell r="DK3" t="str">
            <v>TARGETED -- DOD</v>
          </cell>
          <cell r="DL3" t="str">
            <v>2015-16</v>
          </cell>
          <cell r="DM3" t="str">
            <v>INCREASE</v>
          </cell>
          <cell r="DN3" t="str">
            <v>FINAL</v>
          </cell>
          <cell r="DO3" t="str">
            <v>5%</v>
          </cell>
          <cell r="DP3" t="str">
            <v>Adjusted</v>
          </cell>
          <cell r="DQ3" t="str">
            <v>Administration</v>
          </cell>
          <cell r="DR3" t="str">
            <v>Adjusted</v>
          </cell>
          <cell r="DS3" t="str">
            <v>Hold Harmless</v>
          </cell>
          <cell r="DT3" t="str">
            <v>Surplus</v>
          </cell>
          <cell r="DU3" t="str">
            <v>Hold Harmless</v>
          </cell>
          <cell r="DV3" t="str">
            <v>Adjusted</v>
          </cell>
          <cell r="DW3" t="str">
            <v xml:space="preserve">2015-16 TARGETED - </v>
          </cell>
          <cell r="DX3" t="str">
            <v xml:space="preserve">2015-16 TARGETED - </v>
          </cell>
          <cell r="DY3" t="str">
            <v xml:space="preserve">2015-16 TARGETED - </v>
          </cell>
          <cell r="DZ3" t="str">
            <v>2015-16</v>
          </cell>
          <cell r="EA3" t="str">
            <v>2015-16</v>
          </cell>
          <cell r="EB3" t="str">
            <v>Final HH</v>
          </cell>
          <cell r="EC3" t="str">
            <v>2015-16</v>
          </cell>
          <cell r="ED3" t="str">
            <v>Provost Adjustment</v>
          </cell>
          <cell r="EE3" t="str">
            <v>GACA Adjustment</v>
          </cell>
          <cell r="EF3" t="str">
            <v>GCA Adjustment</v>
          </cell>
          <cell r="EG3" t="str">
            <v>Mountain ED Adjustment</v>
          </cell>
          <cell r="EH3" t="str">
            <v>Pataula Adjustment</v>
          </cell>
          <cell r="EI3" t="str">
            <v>Byron Peach Adjustment</v>
          </cell>
          <cell r="EJ3" t="str">
            <v>DIA Adjustment</v>
          </cell>
          <cell r="EK3" t="str">
            <v>Foothills Adjustment</v>
          </cell>
          <cell r="EL3" t="str">
            <v>ICS Adjustment</v>
          </cell>
          <cell r="EM3" t="str">
            <v>Scintilla Adjustment</v>
          </cell>
          <cell r="EN3" t="str">
            <v>Odyssey Adjustment</v>
          </cell>
          <cell r="EO3" t="str">
            <v>Other Charter LEAs</v>
          </cell>
          <cell r="EP3" t="str">
            <v>2015-16</v>
          </cell>
          <cell r="EQ3" t="str">
            <v>EFIG -- DOD</v>
          </cell>
          <cell r="ER3" t="str">
            <v>2015-16</v>
          </cell>
          <cell r="ES3" t="str">
            <v>INCREASE</v>
          </cell>
          <cell r="ET3" t="str">
            <v>FINAL</v>
          </cell>
          <cell r="EU3" t="str">
            <v>5%</v>
          </cell>
          <cell r="EV3" t="str">
            <v>Adjusted</v>
          </cell>
          <cell r="EW3" t="str">
            <v>ADMINISTRATION</v>
          </cell>
          <cell r="EX3" t="str">
            <v>ADJUSTED</v>
          </cell>
          <cell r="EY3" t="str">
            <v>Hold Harmless</v>
          </cell>
          <cell r="EZ3" t="str">
            <v>Surplus</v>
          </cell>
          <cell r="FA3" t="str">
            <v>Hold Harmless</v>
          </cell>
          <cell r="FB3" t="str">
            <v>Adjusted</v>
          </cell>
          <cell r="FC3" t="str">
            <v>Surplus II</v>
          </cell>
          <cell r="FD3" t="str">
            <v>Administration</v>
          </cell>
          <cell r="FE3" t="str">
            <v>Adjusted</v>
          </cell>
          <cell r="FF3" t="str">
            <v xml:space="preserve">2015-16 EFIG - </v>
          </cell>
          <cell r="FG3" t="str">
            <v xml:space="preserve">2015-16 EFIG - </v>
          </cell>
          <cell r="FH3" t="str">
            <v xml:space="preserve">2015-16 EFIG - </v>
          </cell>
          <cell r="FI3" t="str">
            <v>2015-16</v>
          </cell>
          <cell r="FJ3" t="str">
            <v>2015-16</v>
          </cell>
          <cell r="FK3" t="str">
            <v>Final HH</v>
          </cell>
          <cell r="FM3" t="str">
            <v>OVER PRIOR YEAR</v>
          </cell>
          <cell r="FN3" t="str">
            <v>4% MAX - TOTAL AWARD</v>
          </cell>
          <cell r="FO3" t="str">
            <v>5% of increase over prior year</v>
          </cell>
          <cell r="FP3" t="str">
            <v>1% MAX - TOTAL AWARD</v>
          </cell>
          <cell r="FQ3"/>
          <cell r="FR3" t="str">
            <v>FY15 Neglected</v>
          </cell>
          <cell r="FS3" t="str">
            <v>FY15 Delinquent</v>
          </cell>
          <cell r="GE3"/>
          <cell r="GF3" t="str">
            <v>Allocation</v>
          </cell>
          <cell r="GG3" t="str">
            <v>ELIGIBLE</v>
          </cell>
          <cell r="GH3" t="str">
            <v>2015 - 16</v>
          </cell>
        </row>
        <row r="4">
          <cell r="B4" t="str">
            <v>LOCAL EDUCATION AGENCY</v>
          </cell>
          <cell r="C4" t="str">
            <v>2013 Census</v>
          </cell>
          <cell r="D4"/>
          <cell r="E4"/>
          <cell r="F4"/>
          <cell r="G4"/>
          <cell r="H4" t="str">
            <v>FORMULA</v>
          </cell>
          <cell r="I4" t="str">
            <v>5-17</v>
          </cell>
          <cell r="J4" t="str">
            <v>PERCENT</v>
          </cell>
          <cell r="K4" t="str">
            <v>HARMLESS</v>
          </cell>
          <cell r="L4">
            <v>0.95</v>
          </cell>
          <cell r="M4">
            <v>0.9</v>
          </cell>
          <cell r="N4">
            <v>0.85</v>
          </cell>
          <cell r="O4" t="str">
            <v>BASIC</v>
          </cell>
          <cell r="P4" t="str">
            <v>CONCENT</v>
          </cell>
          <cell r="Q4" t="str">
            <v>&amp; EFIG</v>
          </cell>
          <cell r="R4" t="str">
            <v>COUNTS</v>
          </cell>
          <cell r="S4" t="str">
            <v>COUNTS</v>
          </cell>
          <cell r="T4" t="str">
            <v>BASIC</v>
          </cell>
          <cell r="U4" t="str">
            <v>CONC.</v>
          </cell>
          <cell r="V4" t="str">
            <v>TARGETED</v>
          </cell>
          <cell r="W4" t="str">
            <v>EFIG</v>
          </cell>
          <cell r="X4" t="str">
            <v>TITLE I</v>
          </cell>
          <cell r="Y4" t="str">
            <v>BASIC</v>
          </cell>
          <cell r="Z4" t="str">
            <v>CONC.</v>
          </cell>
          <cell r="AA4" t="str">
            <v>TARGETED</v>
          </cell>
          <cell r="AB4" t="str">
            <v>EFIG</v>
          </cell>
          <cell r="AC4" t="str">
            <v>TITLE I</v>
          </cell>
          <cell r="AD4"/>
          <cell r="AI4" t="str">
            <v>BASIC</v>
          </cell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 t="str">
            <v>BASIC ALLOCATION</v>
          </cell>
          <cell r="AW4" t="str">
            <v>ADJUSTMENT</v>
          </cell>
          <cell r="AX4" t="str">
            <v>HOLD HARMLESS</v>
          </cell>
          <cell r="AY4" t="str">
            <v>FY014-15</v>
          </cell>
          <cell r="AZ4" t="str">
            <v>SCHOOL</v>
          </cell>
          <cell r="BA4" t="str">
            <v>ACHIEVEMENT</v>
          </cell>
          <cell r="BB4" t="str">
            <v>Allocation</v>
          </cell>
          <cell r="BC4" t="str">
            <v>Calculated (Final)</v>
          </cell>
          <cell r="BD4" t="str">
            <v>Allocation</v>
          </cell>
          <cell r="BE4" t="str">
            <v>Test</v>
          </cell>
          <cell r="BF4" t="str">
            <v>Over HH</v>
          </cell>
          <cell r="BG4" t="str">
            <v>Adjustment</v>
          </cell>
          <cell r="BH4" t="str">
            <v>Allocation II (HH)</v>
          </cell>
          <cell r="BI4" t="str">
            <v>Allocation</v>
          </cell>
          <cell r="BJ4" t="str">
            <v xml:space="preserve">(SI) </v>
          </cell>
          <cell r="BK4" t="str">
            <v xml:space="preserve">(AA) </v>
          </cell>
          <cell r="BL4" t="str">
            <v xml:space="preserve">(Admin) </v>
          </cell>
          <cell r="BM4" t="str">
            <v>FINAL BASIC</v>
          </cell>
          <cell r="BN4" t="str">
            <v>BASIC</v>
          </cell>
          <cell r="BO4" t="str">
            <v>Test</v>
          </cell>
          <cell r="BP4" t="str">
            <v>CONC.</v>
          </cell>
          <cell r="BQ4"/>
          <cell r="BR4"/>
          <cell r="BS4"/>
          <cell r="BT4"/>
          <cell r="BU4"/>
          <cell r="BV4"/>
          <cell r="BW4"/>
          <cell r="BX4"/>
          <cell r="BY4"/>
          <cell r="BZ4"/>
          <cell r="CA4"/>
          <cell r="CB4"/>
          <cell r="CC4" t="str">
            <v>BASIC ALLOCATION</v>
          </cell>
          <cell r="CD4" t="str">
            <v>ADJUSTMENT</v>
          </cell>
          <cell r="CE4" t="str">
            <v>HOLD HARMLESS</v>
          </cell>
          <cell r="CF4" t="str">
            <v>FY15-16</v>
          </cell>
          <cell r="CG4" t="str">
            <v>SCHOOL</v>
          </cell>
          <cell r="CH4" t="str">
            <v>ACHIEVEMENT</v>
          </cell>
          <cell r="CI4" t="str">
            <v>Allocation</v>
          </cell>
          <cell r="CJ4" t="str">
            <v>Calculated (Final)</v>
          </cell>
          <cell r="CK4" t="str">
            <v>Allocation</v>
          </cell>
          <cell r="CL4" t="str">
            <v>Test</v>
          </cell>
          <cell r="CM4" t="str">
            <v>Over HH</v>
          </cell>
          <cell r="CN4" t="str">
            <v>Adjustment</v>
          </cell>
          <cell r="CO4" t="str">
            <v>Allocation II (HH)</v>
          </cell>
          <cell r="CP4" t="str">
            <v>Allocation</v>
          </cell>
          <cell r="CQ4" t="str">
            <v xml:space="preserve">(SI) </v>
          </cell>
          <cell r="CR4" t="str">
            <v xml:space="preserve">(AA) </v>
          </cell>
          <cell r="CS4" t="str">
            <v xml:space="preserve">(Admin) </v>
          </cell>
          <cell r="CT4" t="str">
            <v>FINAL CONC.</v>
          </cell>
          <cell r="CU4" t="str">
            <v>CONC.</v>
          </cell>
          <cell r="CV4" t="str">
            <v>Test</v>
          </cell>
          <cell r="CW4" t="str">
            <v>TARGETED</v>
          </cell>
          <cell r="CX4"/>
          <cell r="CY4"/>
          <cell r="CZ4"/>
          <cell r="DA4"/>
          <cell r="DB4"/>
          <cell r="DC4"/>
          <cell r="DD4"/>
          <cell r="DE4"/>
          <cell r="DF4"/>
          <cell r="DG4"/>
          <cell r="DH4"/>
          <cell r="DI4"/>
          <cell r="DJ4" t="str">
            <v>BASIC ALLOCATION</v>
          </cell>
          <cell r="DK4" t="str">
            <v>ADJUSTMENT</v>
          </cell>
          <cell r="DL4" t="str">
            <v>HOLD HARMLESS</v>
          </cell>
          <cell r="DM4" t="str">
            <v>FY15-16</v>
          </cell>
          <cell r="DN4" t="str">
            <v>SCHOOL</v>
          </cell>
          <cell r="DO4" t="str">
            <v>ACHIEVEMENT</v>
          </cell>
          <cell r="DP4" t="str">
            <v>Allocation</v>
          </cell>
          <cell r="DQ4" t="str">
            <v>Calculated - Final</v>
          </cell>
          <cell r="DR4" t="str">
            <v>Allocation</v>
          </cell>
          <cell r="DS4" t="str">
            <v>Test</v>
          </cell>
          <cell r="DT4" t="str">
            <v>Over HH</v>
          </cell>
          <cell r="DU4" t="str">
            <v>Adjustment</v>
          </cell>
          <cell r="DV4" t="str">
            <v>Allocation II (HH)</v>
          </cell>
          <cell r="DW4" t="str">
            <v xml:space="preserve">(SI) </v>
          </cell>
          <cell r="DX4" t="str">
            <v xml:space="preserve">(AA) </v>
          </cell>
          <cell r="DY4" t="str">
            <v xml:space="preserve">(Admin) </v>
          </cell>
          <cell r="DZ4" t="str">
            <v>FINAL TARGETED</v>
          </cell>
          <cell r="EA4" t="str">
            <v>TARGETED</v>
          </cell>
          <cell r="EB4" t="str">
            <v>Test</v>
          </cell>
          <cell r="EC4" t="str">
            <v>EFIG</v>
          </cell>
          <cell r="ED4"/>
          <cell r="EE4"/>
          <cell r="EF4"/>
          <cell r="EG4"/>
          <cell r="EH4"/>
          <cell r="EI4"/>
          <cell r="EJ4"/>
          <cell r="EK4"/>
          <cell r="EL4"/>
          <cell r="EM4"/>
          <cell r="EN4"/>
          <cell r="EO4"/>
          <cell r="EP4" t="str">
            <v>BASIC ALLOCATION</v>
          </cell>
          <cell r="EQ4" t="str">
            <v>ADJUSTMENT</v>
          </cell>
          <cell r="ER4" t="str">
            <v>HOLD HARMLESS</v>
          </cell>
          <cell r="ES4" t="str">
            <v>FY15-16</v>
          </cell>
          <cell r="ET4" t="str">
            <v>SCHOOL</v>
          </cell>
          <cell r="EU4" t="str">
            <v>ACHIEVEMENT</v>
          </cell>
          <cell r="EV4" t="str">
            <v>Allocation</v>
          </cell>
          <cell r="EW4" t="str">
            <v>CALCULATED - FINAL</v>
          </cell>
          <cell r="EX4" t="str">
            <v>ALOCATION</v>
          </cell>
          <cell r="EY4" t="str">
            <v>Test</v>
          </cell>
          <cell r="EZ4" t="str">
            <v>Over HH</v>
          </cell>
          <cell r="FA4" t="str">
            <v>Adjustment</v>
          </cell>
          <cell r="FB4" t="str">
            <v>Allocation II (HH)</v>
          </cell>
          <cell r="FC4" t="str">
            <v>Over HH</v>
          </cell>
          <cell r="FD4" t="str">
            <v>Calculated (Final)</v>
          </cell>
          <cell r="FE4" t="str">
            <v>Allocation</v>
          </cell>
          <cell r="FF4" t="str">
            <v xml:space="preserve">(SI) </v>
          </cell>
          <cell r="FG4" t="str">
            <v xml:space="preserve">(AA) </v>
          </cell>
          <cell r="FH4" t="str">
            <v xml:space="preserve">(Admin) </v>
          </cell>
          <cell r="FI4" t="str">
            <v>FINAL EFIG</v>
          </cell>
          <cell r="FJ4" t="str">
            <v>EFIG</v>
          </cell>
          <cell r="FK4" t="str">
            <v>Test</v>
          </cell>
          <cell r="FM4">
            <v>26628116.831841853</v>
          </cell>
          <cell r="FN4">
            <v>19969939.07819574</v>
          </cell>
          <cell r="FO4">
            <v>0</v>
          </cell>
          <cell r="FP4">
            <v>4992484.769548934</v>
          </cell>
          <cell r="FQ4">
            <v>474286053.10714871</v>
          </cell>
          <cell r="FR4"/>
          <cell r="FS4"/>
          <cell r="GE4" t="str">
            <v>LOCAL EDUCATION AGENCY</v>
          </cell>
          <cell r="GF4">
            <v>324334</v>
          </cell>
          <cell r="GG4" t="str">
            <v>PARTICIPANTS PPA</v>
          </cell>
          <cell r="GH4" t="str">
            <v>ALLOCATION</v>
          </cell>
        </row>
        <row r="5">
          <cell r="B5" t="str">
            <v>(LEA)</v>
          </cell>
          <cell r="C5" t="str">
            <v>POVERTY</v>
          </cell>
          <cell r="D5" t="str">
            <v>NEGLECTED</v>
          </cell>
          <cell r="E5" t="str">
            <v>DELINQUENT</v>
          </cell>
          <cell r="F5" t="str">
            <v>FOSTER</v>
          </cell>
          <cell r="G5" t="str">
            <v>TANF</v>
          </cell>
          <cell r="H5" t="str">
            <v>COUNT</v>
          </cell>
          <cell r="I5" t="str">
            <v>POPULATION</v>
          </cell>
          <cell r="J5" t="str">
            <v>FORMULA</v>
          </cell>
          <cell r="K5" t="str">
            <v>PERCENT</v>
          </cell>
          <cell r="L5" t="str">
            <v>CONDITION</v>
          </cell>
          <cell r="M5" t="str">
            <v>CONDITION</v>
          </cell>
          <cell r="N5" t="str">
            <v>CONDITION</v>
          </cell>
          <cell r="O5" t="str">
            <v>ELIGIBLES</v>
          </cell>
          <cell r="P5" t="str">
            <v>ELIGIBLES</v>
          </cell>
          <cell r="Q5" t="str">
            <v>ELIGIBLES</v>
          </cell>
          <cell r="R5" t="str">
            <v>TARGETED</v>
          </cell>
          <cell r="S5" t="str">
            <v>EFIG</v>
          </cell>
          <cell r="T5" t="str">
            <v>ALLOCATION</v>
          </cell>
          <cell r="U5" t="str">
            <v>ALLOCATION</v>
          </cell>
          <cell r="V5" t="str">
            <v>ALLOCATION</v>
          </cell>
          <cell r="W5" t="str">
            <v>ALLOCATION</v>
          </cell>
          <cell r="X5" t="str">
            <v>ALLOCATION</v>
          </cell>
          <cell r="Y5" t="str">
            <v>ALLOCATION</v>
          </cell>
          <cell r="Z5" t="str">
            <v>ALLOCATION</v>
          </cell>
          <cell r="AA5" t="str">
            <v>ALLOCATION</v>
          </cell>
          <cell r="AB5" t="str">
            <v>ALLOCATION</v>
          </cell>
          <cell r="AC5" t="str">
            <v>ALLOCATION</v>
          </cell>
          <cell r="AD5" t="str">
            <v>BASIC</v>
          </cell>
          <cell r="AE5" t="str">
            <v>CONCENTRATION</v>
          </cell>
          <cell r="AF5" t="str">
            <v>TARGETED</v>
          </cell>
          <cell r="AG5" t="str">
            <v>EFIG</v>
          </cell>
          <cell r="AH5" t="str">
            <v>TOTAL</v>
          </cell>
          <cell r="AI5" t="str">
            <v>ALLOCATION</v>
          </cell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 t="str">
            <v>ADJUSTED FOR CHARTERS</v>
          </cell>
          <cell r="AW5">
            <v>1.0007845206471628</v>
          </cell>
          <cell r="AX5" t="str">
            <v>AMOUNT</v>
          </cell>
          <cell r="AY5"/>
          <cell r="AZ5" t="str">
            <v>IMPROVEMENT</v>
          </cell>
          <cell r="BA5" t="str">
            <v>Final</v>
          </cell>
          <cell r="BB5" t="str">
            <v>(SI &amp; AA only)</v>
          </cell>
          <cell r="BC5">
            <v>0.01</v>
          </cell>
          <cell r="BD5" t="str">
            <v>(SI, AA, Admin only)</v>
          </cell>
          <cell r="BE5"/>
          <cell r="BF5"/>
          <cell r="BG5"/>
          <cell r="BH5" t="str">
            <v>(SI, AA, Admin)</v>
          </cell>
          <cell r="BI5" t="str">
            <v>Final</v>
          </cell>
          <cell r="BJ5"/>
          <cell r="BK5"/>
          <cell r="BL5"/>
          <cell r="BM5" t="str">
            <v>ALLOCATION</v>
          </cell>
          <cell r="BN5" t="str">
            <v>NEGLECTED</v>
          </cell>
          <cell r="BO5"/>
          <cell r="BP5" t="str">
            <v>ALLOCATION</v>
          </cell>
          <cell r="BQ5"/>
          <cell r="BR5"/>
          <cell r="BS5"/>
          <cell r="BT5"/>
          <cell r="BU5"/>
          <cell r="BV5"/>
          <cell r="BW5"/>
          <cell r="BX5"/>
          <cell r="BY5"/>
          <cell r="BZ5"/>
          <cell r="CA5"/>
          <cell r="CB5"/>
          <cell r="CC5" t="str">
            <v>ADJUSTED FOR CHARTERS</v>
          </cell>
          <cell r="CD5">
            <v>1.001957041691216</v>
          </cell>
          <cell r="CE5" t="str">
            <v>AMOUNT</v>
          </cell>
          <cell r="CF5"/>
          <cell r="CG5" t="str">
            <v>IMPROVEMENT</v>
          </cell>
          <cell r="CH5" t="str">
            <v>Final</v>
          </cell>
          <cell r="CI5" t="str">
            <v>(SI &amp; AA only)</v>
          </cell>
          <cell r="CJ5">
            <v>0.01</v>
          </cell>
          <cell r="CK5" t="str">
            <v>(SI, AA, Admin only)</v>
          </cell>
          <cell r="CL5"/>
          <cell r="CM5"/>
          <cell r="CN5"/>
          <cell r="CO5" t="str">
            <v>(SI, AA, Admin)</v>
          </cell>
          <cell r="CP5" t="str">
            <v>Final</v>
          </cell>
          <cell r="CQ5"/>
          <cell r="CR5"/>
          <cell r="CS5"/>
          <cell r="CT5" t="str">
            <v>ALLOCATION</v>
          </cell>
          <cell r="CU5" t="str">
            <v>NEGLECTED</v>
          </cell>
          <cell r="CV5"/>
          <cell r="CW5" t="str">
            <v>ALLOCATION</v>
          </cell>
          <cell r="CX5"/>
          <cell r="CY5"/>
          <cell r="CZ5"/>
          <cell r="DA5"/>
          <cell r="DB5"/>
          <cell r="DC5"/>
          <cell r="DD5"/>
          <cell r="DE5"/>
          <cell r="DF5"/>
          <cell r="DG5"/>
          <cell r="DH5"/>
          <cell r="DI5"/>
          <cell r="DJ5" t="str">
            <v>ADJUSTED FOR CHARTERS</v>
          </cell>
          <cell r="DK5">
            <v>1.0001389459408043</v>
          </cell>
          <cell r="DL5" t="str">
            <v>AMOUNT</v>
          </cell>
          <cell r="DM5"/>
          <cell r="DN5" t="str">
            <v>IMPROVEMENT</v>
          </cell>
          <cell r="DO5" t="str">
            <v>Final</v>
          </cell>
          <cell r="DP5" t="str">
            <v>(SI &amp; AA only)</v>
          </cell>
          <cell r="DQ5">
            <v>0.01</v>
          </cell>
          <cell r="DR5" t="str">
            <v>(SI, AA, Admin)</v>
          </cell>
          <cell r="DS5"/>
          <cell r="DT5"/>
          <cell r="DU5"/>
          <cell r="DV5" t="str">
            <v>(FINAL)</v>
          </cell>
          <cell r="DW5"/>
          <cell r="DX5"/>
          <cell r="DY5"/>
          <cell r="DZ5" t="str">
            <v>ALLOCATION</v>
          </cell>
          <cell r="EA5" t="str">
            <v>NEGLECTED</v>
          </cell>
          <cell r="EB5"/>
          <cell r="EC5" t="str">
            <v>ALLOCATION</v>
          </cell>
          <cell r="ED5"/>
          <cell r="EE5"/>
          <cell r="EF5"/>
          <cell r="EG5"/>
          <cell r="EH5"/>
          <cell r="EI5"/>
          <cell r="EJ5"/>
          <cell r="EK5"/>
          <cell r="EL5"/>
          <cell r="EM5"/>
          <cell r="EN5"/>
          <cell r="EO5"/>
          <cell r="EP5" t="str">
            <v>ADJUSTED FOR CHARTERS</v>
          </cell>
          <cell r="EQ5">
            <v>1.0000783302014067</v>
          </cell>
          <cell r="ER5" t="str">
            <v>AMOUNT</v>
          </cell>
          <cell r="ES5"/>
          <cell r="ET5" t="str">
            <v>IMPROVEMENT</v>
          </cell>
          <cell r="EU5" t="str">
            <v>Final</v>
          </cell>
          <cell r="EV5" t="str">
            <v>(SI &amp; AA only)</v>
          </cell>
          <cell r="EW5">
            <v>0.01</v>
          </cell>
          <cell r="EX5" t="str">
            <v>(SI, AA, ADMIN)</v>
          </cell>
          <cell r="EY5"/>
          <cell r="EZ5"/>
          <cell r="FA5"/>
          <cell r="FB5" t="str">
            <v>(SI &amp; AA only)</v>
          </cell>
          <cell r="FC5" t="str">
            <v>After Adjustment</v>
          </cell>
          <cell r="FD5">
            <v>0.01</v>
          </cell>
          <cell r="FE5" t="str">
            <v>Final</v>
          </cell>
          <cell r="FF5"/>
          <cell r="FG5"/>
          <cell r="FH5"/>
          <cell r="FI5" t="str">
            <v>ALLOCATION</v>
          </cell>
          <cell r="FJ5" t="str">
            <v>NEGLECTED</v>
          </cell>
          <cell r="FK5"/>
          <cell r="FM5" t="str">
            <v>TOTAL</v>
          </cell>
          <cell r="FN5" t="str">
            <v>TOTAL</v>
          </cell>
          <cell r="FO5" t="str">
            <v>TOTAL</v>
          </cell>
          <cell r="FP5" t="str">
            <v>TOTAL</v>
          </cell>
          <cell r="GE5" t="str">
            <v>Median Delinq #</v>
          </cell>
          <cell r="GF5">
            <v>13</v>
          </cell>
          <cell r="GG5">
            <v>2594.672</v>
          </cell>
          <cell r="GH5">
            <v>324334</v>
          </cell>
        </row>
        <row r="6">
          <cell r="B6" t="str">
            <v>APPLING COUNTY SCHOOL DISTRICT</v>
          </cell>
          <cell r="C6">
            <v>1214</v>
          </cell>
          <cell r="D6">
            <v>35</v>
          </cell>
          <cell r="E6">
            <v>0</v>
          </cell>
          <cell r="F6">
            <v>5</v>
          </cell>
          <cell r="G6">
            <v>0</v>
          </cell>
          <cell r="H6">
            <v>1254</v>
          </cell>
          <cell r="I6">
            <v>3412</v>
          </cell>
          <cell r="J6">
            <v>0.36752637749120748</v>
          </cell>
          <cell r="K6">
            <v>0.95</v>
          </cell>
          <cell r="L6">
            <v>0.95</v>
          </cell>
          <cell r="M6">
            <v>0</v>
          </cell>
          <cell r="N6">
            <v>0</v>
          </cell>
          <cell r="O6">
            <v>1254</v>
          </cell>
          <cell r="P6">
            <v>1254</v>
          </cell>
          <cell r="Q6">
            <v>1254</v>
          </cell>
          <cell r="R6">
            <v>2339.2185000000004</v>
          </cell>
          <cell r="S6">
            <v>2339.2185000000004</v>
          </cell>
          <cell r="T6">
            <v>544595.55640282121</v>
          </cell>
          <cell r="U6">
            <v>132984.67383246243</v>
          </cell>
          <cell r="V6">
            <v>246714.72266345346</v>
          </cell>
          <cell r="W6">
            <v>246009.9202062001</v>
          </cell>
          <cell r="X6">
            <v>1170304.8731049371</v>
          </cell>
          <cell r="Y6">
            <v>585847.56553360214</v>
          </cell>
          <cell r="Z6">
            <v>138819.03030873367</v>
          </cell>
          <cell r="AA6">
            <v>299945.96663406229</v>
          </cell>
          <cell r="AB6">
            <v>284358.64373691072</v>
          </cell>
          <cell r="AC6">
            <v>1308971.206213309</v>
          </cell>
          <cell r="AD6">
            <v>538141</v>
          </cell>
          <cell r="AE6">
            <v>131194</v>
          </cell>
          <cell r="AF6">
            <v>241439</v>
          </cell>
          <cell r="AG6">
            <v>242492</v>
          </cell>
          <cell r="AH6">
            <v>1153266</v>
          </cell>
          <cell r="AI6">
            <v>585847.56553360214</v>
          </cell>
          <cell r="AJ6">
            <v>0</v>
          </cell>
          <cell r="AK6">
            <v>934.36613322743563</v>
          </cell>
          <cell r="AL6">
            <v>934.36613322743563</v>
          </cell>
          <cell r="AM6"/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/>
          <cell r="AV6">
            <v>583978.8332671473</v>
          </cell>
          <cell r="AW6">
            <v>584436.97671935149</v>
          </cell>
          <cell r="AX6">
            <v>511234</v>
          </cell>
          <cell r="AY6">
            <v>46295.976719351485</v>
          </cell>
          <cell r="AZ6">
            <v>39113.142877849546</v>
          </cell>
          <cell r="BA6">
            <v>0</v>
          </cell>
          <cell r="BB6">
            <v>545323.83384150197</v>
          </cell>
          <cell r="BC6">
            <v>4767.9808026784731</v>
          </cell>
          <cell r="BD6">
            <v>540555.85303882346</v>
          </cell>
          <cell r="BE6">
            <v>0</v>
          </cell>
          <cell r="BF6">
            <v>29321.853038823465</v>
          </cell>
          <cell r="BG6">
            <v>-2862.9903522956542</v>
          </cell>
          <cell r="BH6">
            <v>537692.86268652778</v>
          </cell>
          <cell r="BI6">
            <v>537692.86268652778</v>
          </cell>
          <cell r="BJ6">
            <v>39114</v>
          </cell>
          <cell r="BK6">
            <v>0</v>
          </cell>
          <cell r="BL6">
            <v>4768</v>
          </cell>
          <cell r="BM6">
            <v>537693</v>
          </cell>
          <cell r="BN6">
            <v>15007.380382775118</v>
          </cell>
          <cell r="BO6" t="str">
            <v>Pass</v>
          </cell>
          <cell r="BP6">
            <v>138819.03030873367</v>
          </cell>
          <cell r="BQ6">
            <v>0</v>
          </cell>
          <cell r="BR6">
            <v>221.40196221488623</v>
          </cell>
          <cell r="BS6">
            <v>221.40196221488623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/>
          <cell r="CB6"/>
          <cell r="CC6">
            <v>138376.22638430388</v>
          </cell>
          <cell r="CD6">
            <v>138647.03442841111</v>
          </cell>
          <cell r="CE6">
            <v>124635</v>
          </cell>
          <cell r="CF6">
            <v>7453.0344284111052</v>
          </cell>
          <cell r="CG6">
            <v>6334.7123647909866</v>
          </cell>
          <cell r="CH6">
            <v>0</v>
          </cell>
          <cell r="CI6">
            <v>132312.32206362011</v>
          </cell>
          <cell r="CJ6">
            <v>1378.2533548293773</v>
          </cell>
          <cell r="CK6">
            <v>130934.06870879074</v>
          </cell>
          <cell r="CL6">
            <v>0</v>
          </cell>
          <cell r="CM6">
            <v>6299.0687087907427</v>
          </cell>
          <cell r="CN6">
            <v>-825.06364357899827</v>
          </cell>
          <cell r="CO6">
            <v>130109.00506521175</v>
          </cell>
          <cell r="CP6">
            <v>130109.00506521175</v>
          </cell>
          <cell r="CQ6">
            <v>6335</v>
          </cell>
          <cell r="CR6">
            <v>0</v>
          </cell>
          <cell r="CS6">
            <v>1379</v>
          </cell>
          <cell r="CT6">
            <v>130110</v>
          </cell>
          <cell r="CU6">
            <v>3631.4593301435402</v>
          </cell>
          <cell r="CV6" t="str">
            <v>Pass</v>
          </cell>
          <cell r="CW6">
            <v>299945.96663406229</v>
          </cell>
          <cell r="CX6">
            <v>0</v>
          </cell>
          <cell r="CY6">
            <v>478.38272190440557</v>
          </cell>
          <cell r="CZ6">
            <v>478.38272190440557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/>
          <cell r="DI6"/>
          <cell r="DJ6">
            <v>298989.20119025349</v>
          </cell>
          <cell r="DK6">
            <v>299030.7445261032</v>
          </cell>
          <cell r="DL6">
            <v>229368</v>
          </cell>
          <cell r="DM6">
            <v>57591.744526103197</v>
          </cell>
          <cell r="DN6">
            <v>39638.158007968523</v>
          </cell>
          <cell r="DO6">
            <v>0</v>
          </cell>
          <cell r="DP6">
            <v>259392.58651813469</v>
          </cell>
          <cell r="DQ6">
            <v>2702.0061095639003</v>
          </cell>
          <cell r="DR6">
            <v>256690.58040857079</v>
          </cell>
          <cell r="DS6">
            <v>0</v>
          </cell>
          <cell r="DT6">
            <v>27322.580408570793</v>
          </cell>
          <cell r="DU6">
            <v>-2245.4053495595977</v>
          </cell>
          <cell r="DV6">
            <v>254445.17505901121</v>
          </cell>
          <cell r="DW6">
            <v>39638</v>
          </cell>
          <cell r="DX6">
            <v>0</v>
          </cell>
          <cell r="DY6">
            <v>2702</v>
          </cell>
          <cell r="DZ6">
            <v>254445</v>
          </cell>
          <cell r="EA6">
            <v>7101.7344497607655</v>
          </cell>
          <cell r="EB6" t="str">
            <v>Pass</v>
          </cell>
          <cell r="EC6">
            <v>284358.64373691072</v>
          </cell>
          <cell r="ED6">
            <v>0</v>
          </cell>
          <cell r="EE6">
            <v>453.52255779411598</v>
          </cell>
          <cell r="EF6">
            <v>453.52255779411598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/>
          <cell r="EO6"/>
          <cell r="EP6">
            <v>283451.59862132248</v>
          </cell>
          <cell r="EQ6">
            <v>283473.80144213152</v>
          </cell>
          <cell r="ER6">
            <v>230368</v>
          </cell>
          <cell r="ES6">
            <v>40981.801442131517</v>
          </cell>
          <cell r="ET6">
            <v>26185.794652773315</v>
          </cell>
          <cell r="EU6">
            <v>0</v>
          </cell>
          <cell r="EV6">
            <v>257288.00678935822</v>
          </cell>
          <cell r="EW6">
            <v>2680.0834040558143</v>
          </cell>
          <cell r="EX6">
            <v>254607.92338530239</v>
          </cell>
          <cell r="EY6">
            <v>0</v>
          </cell>
          <cell r="EZ6">
            <v>24239.923385302391</v>
          </cell>
          <cell r="FA6">
            <v>-2169.9626499259421</v>
          </cell>
          <cell r="FB6">
            <v>252437.96073537646</v>
          </cell>
          <cell r="FC6">
            <v>22069.960735376459</v>
          </cell>
          <cell r="FD6">
            <v>3345.0821282452921</v>
          </cell>
          <cell r="FE6">
            <v>252437.96073537646</v>
          </cell>
          <cell r="FF6">
            <v>26186</v>
          </cell>
          <cell r="FG6">
            <v>0</v>
          </cell>
          <cell r="FH6">
            <v>2680</v>
          </cell>
          <cell r="FI6">
            <v>252438</v>
          </cell>
          <cell r="FJ6">
            <v>7045.7177033492826</v>
          </cell>
          <cell r="FK6" t="str">
            <v>Pass</v>
          </cell>
          <cell r="FM6">
            <v>152322.5571159973</v>
          </cell>
          <cell r="FN6">
            <v>111273</v>
          </cell>
          <cell r="FO6">
            <v>0</v>
          </cell>
          <cell r="FP6">
            <v>11529</v>
          </cell>
          <cell r="FQ6">
            <v>1174686</v>
          </cell>
          <cell r="FR6">
            <v>32786.291866028711</v>
          </cell>
          <cell r="FS6">
            <v>0</v>
          </cell>
          <cell r="GE6" t="str">
            <v>APPLING COUNTY SCHOOL DISTRICT</v>
          </cell>
          <cell r="GF6" t="str">
            <v/>
          </cell>
          <cell r="GG6" t="str">
            <v/>
          </cell>
          <cell r="GH6">
            <v>0</v>
          </cell>
        </row>
        <row r="7">
          <cell r="B7" t="str">
            <v>ATKINSON COUNTY SCHOOL DISTRICT</v>
          </cell>
          <cell r="C7">
            <v>596</v>
          </cell>
          <cell r="D7">
            <v>0</v>
          </cell>
          <cell r="E7">
            <v>0</v>
          </cell>
          <cell r="F7">
            <v>10</v>
          </cell>
          <cell r="G7">
            <v>0</v>
          </cell>
          <cell r="H7">
            <v>606</v>
          </cell>
          <cell r="I7">
            <v>1662</v>
          </cell>
          <cell r="J7">
            <v>0.36462093862815886</v>
          </cell>
          <cell r="K7">
            <v>0.95</v>
          </cell>
          <cell r="L7">
            <v>0.95</v>
          </cell>
          <cell r="M7">
            <v>0</v>
          </cell>
          <cell r="N7">
            <v>0</v>
          </cell>
          <cell r="O7">
            <v>606</v>
          </cell>
          <cell r="P7">
            <v>606</v>
          </cell>
          <cell r="Q7">
            <v>606</v>
          </cell>
          <cell r="R7">
            <v>1123.7497500000002</v>
          </cell>
          <cell r="S7">
            <v>1123.7497500000002</v>
          </cell>
          <cell r="T7">
            <v>367519.99448881688</v>
          </cell>
          <cell r="U7">
            <v>84879.705085957525</v>
          </cell>
          <cell r="V7">
            <v>231779.47343288135</v>
          </cell>
          <cell r="W7">
            <v>203180.13737954502</v>
          </cell>
          <cell r="X7">
            <v>887359.31038720079</v>
          </cell>
          <cell r="Y7">
            <v>349143.99476437602</v>
          </cell>
          <cell r="Z7">
            <v>80635.719831659648</v>
          </cell>
          <cell r="AA7">
            <v>220190.49976123727</v>
          </cell>
          <cell r="AB7">
            <v>193021.13051056775</v>
          </cell>
          <cell r="AC7">
            <v>842991.34486784064</v>
          </cell>
          <cell r="AD7">
            <v>345208</v>
          </cell>
          <cell r="AE7">
            <v>81933</v>
          </cell>
          <cell r="AF7">
            <v>222888</v>
          </cell>
          <cell r="AG7">
            <v>180966</v>
          </cell>
          <cell r="AH7">
            <v>830995</v>
          </cell>
          <cell r="AI7">
            <v>349143.99476437602</v>
          </cell>
          <cell r="AJ7">
            <v>0</v>
          </cell>
          <cell r="AK7">
            <v>576.14520588180858</v>
          </cell>
          <cell r="AL7">
            <v>2880.7260294090429</v>
          </cell>
          <cell r="AM7"/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/>
          <cell r="AV7">
            <v>345687.12352908519</v>
          </cell>
          <cell r="AW7">
            <v>345958.32221495209</v>
          </cell>
          <cell r="AX7">
            <v>327948</v>
          </cell>
          <cell r="AY7">
            <v>750.32221495208796</v>
          </cell>
          <cell r="AZ7">
            <v>633.90951174334907</v>
          </cell>
          <cell r="BA7">
            <v>0</v>
          </cell>
          <cell r="BB7">
            <v>345324.41270320874</v>
          </cell>
          <cell r="BC7">
            <v>3019.307186459178</v>
          </cell>
          <cell r="BD7">
            <v>342305.10551674955</v>
          </cell>
          <cell r="BE7">
            <v>0</v>
          </cell>
          <cell r="BF7">
            <v>14357.105516749551</v>
          </cell>
          <cell r="BG7">
            <v>-1401.8300455609262</v>
          </cell>
          <cell r="BH7">
            <v>340903.27547118865</v>
          </cell>
          <cell r="BI7">
            <v>340903.27547118865</v>
          </cell>
          <cell r="BJ7">
            <v>634</v>
          </cell>
          <cell r="BK7">
            <v>0</v>
          </cell>
          <cell r="BL7">
            <v>3020</v>
          </cell>
          <cell r="BM7">
            <v>340903</v>
          </cell>
          <cell r="BN7">
            <v>0</v>
          </cell>
          <cell r="BO7" t="str">
            <v>Pass</v>
          </cell>
          <cell r="BP7">
            <v>80635.719831659648</v>
          </cell>
          <cell r="BQ7">
            <v>0</v>
          </cell>
          <cell r="BR7">
            <v>133.06224394663309</v>
          </cell>
          <cell r="BS7">
            <v>665.31121973316544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/>
          <cell r="CB7"/>
          <cell r="CC7">
            <v>79837.346367979844</v>
          </cell>
          <cell r="CD7">
            <v>79993.591383338033</v>
          </cell>
          <cell r="CE7">
            <v>77837</v>
          </cell>
          <cell r="CF7">
            <v>0</v>
          </cell>
          <cell r="CG7">
            <v>0</v>
          </cell>
          <cell r="CH7">
            <v>0</v>
          </cell>
          <cell r="CI7">
            <v>79993.591383338033</v>
          </cell>
          <cell r="CJ7">
            <v>833.26657690977174</v>
          </cell>
          <cell r="CK7">
            <v>79160.324806428267</v>
          </cell>
          <cell r="CL7">
            <v>0</v>
          </cell>
          <cell r="CM7">
            <v>1323.324806428267</v>
          </cell>
          <cell r="CN7">
            <v>-173.33152516759591</v>
          </cell>
          <cell r="CO7">
            <v>78986.993281260671</v>
          </cell>
          <cell r="CP7">
            <v>78986.993281260671</v>
          </cell>
          <cell r="CQ7">
            <v>0</v>
          </cell>
          <cell r="CR7">
            <v>0</v>
          </cell>
          <cell r="CS7">
            <v>834</v>
          </cell>
          <cell r="CT7">
            <v>78987</v>
          </cell>
          <cell r="CU7">
            <v>0</v>
          </cell>
          <cell r="CV7" t="str">
            <v>Pass</v>
          </cell>
          <cell r="CW7">
            <v>220190.49976123727</v>
          </cell>
          <cell r="CX7">
            <v>0</v>
          </cell>
          <cell r="CY7">
            <v>363.3506596720087</v>
          </cell>
          <cell r="CZ7">
            <v>1816.7532983600436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/>
          <cell r="DI7"/>
          <cell r="DJ7">
            <v>218010.3958032052</v>
          </cell>
          <cell r="DK7">
            <v>218040.68746275522</v>
          </cell>
          <cell r="DL7">
            <v>211744</v>
          </cell>
          <cell r="DM7">
            <v>0</v>
          </cell>
          <cell r="DN7">
            <v>0</v>
          </cell>
          <cell r="DO7">
            <v>0</v>
          </cell>
          <cell r="DP7">
            <v>218040.68746275522</v>
          </cell>
          <cell r="DQ7">
            <v>2271.2571610703649</v>
          </cell>
          <cell r="DR7">
            <v>215769.43030168486</v>
          </cell>
          <cell r="DS7">
            <v>0</v>
          </cell>
          <cell r="DT7">
            <v>4025.4303016848571</v>
          </cell>
          <cell r="DU7">
            <v>-330.81512062627638</v>
          </cell>
          <cell r="DV7">
            <v>215438.61518105859</v>
          </cell>
          <cell r="DW7">
            <v>0</v>
          </cell>
          <cell r="DX7">
            <v>0</v>
          </cell>
          <cell r="DY7">
            <v>2271</v>
          </cell>
          <cell r="DZ7">
            <v>215439</v>
          </cell>
          <cell r="EA7">
            <v>0</v>
          </cell>
          <cell r="EB7" t="str">
            <v>Pass</v>
          </cell>
          <cell r="EC7">
            <v>193021.13051056775</v>
          </cell>
          <cell r="ED7">
            <v>0</v>
          </cell>
          <cell r="EE7">
            <v>318.51671701413818</v>
          </cell>
          <cell r="EF7">
            <v>1592.5835850706908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/>
          <cell r="EO7"/>
          <cell r="EP7">
            <v>191110.03020848293</v>
          </cell>
          <cell r="EQ7">
            <v>191124.99989564001</v>
          </cell>
          <cell r="ER7">
            <v>171918</v>
          </cell>
          <cell r="ES7">
            <v>10158.999895640009</v>
          </cell>
          <cell r="ET7">
            <v>6491.2101416627893</v>
          </cell>
          <cell r="EU7">
            <v>0</v>
          </cell>
          <cell r="EV7">
            <v>184633.78975397721</v>
          </cell>
          <cell r="EW7">
            <v>1923.2686432705957</v>
          </cell>
          <cell r="EX7">
            <v>182710.52111070661</v>
          </cell>
          <cell r="EY7">
            <v>0</v>
          </cell>
          <cell r="EZ7">
            <v>10792.521110706613</v>
          </cell>
          <cell r="FA7">
            <v>-966.14858621915732</v>
          </cell>
          <cell r="FB7">
            <v>181744.37252448747</v>
          </cell>
          <cell r="FC7">
            <v>9826.3725244874659</v>
          </cell>
          <cell r="FD7">
            <v>1489.3557587737553</v>
          </cell>
          <cell r="FE7">
            <v>181744.37252448747</v>
          </cell>
          <cell r="FF7">
            <v>6491</v>
          </cell>
          <cell r="FG7">
            <v>0</v>
          </cell>
          <cell r="FH7">
            <v>1923</v>
          </cell>
          <cell r="FI7">
            <v>181744</v>
          </cell>
          <cell r="FJ7">
            <v>0</v>
          </cell>
          <cell r="FK7" t="str">
            <v>Pass</v>
          </cell>
          <cell r="FM7">
            <v>10909.322110592097</v>
          </cell>
          <cell r="FN7">
            <v>7125</v>
          </cell>
          <cell r="FO7">
            <v>0</v>
          </cell>
          <cell r="FP7">
            <v>8048</v>
          </cell>
          <cell r="FQ7">
            <v>817073</v>
          </cell>
          <cell r="FR7">
            <v>0</v>
          </cell>
          <cell r="FS7">
            <v>0</v>
          </cell>
          <cell r="GE7" t="str">
            <v>ATKINSON COUNTY SCHOOL DISTRICT</v>
          </cell>
          <cell r="GF7" t="str">
            <v/>
          </cell>
          <cell r="GG7" t="str">
            <v/>
          </cell>
          <cell r="GH7">
            <v>0</v>
          </cell>
        </row>
        <row r="8">
          <cell r="B8" t="str">
            <v>ATLANTA CITY SCHOOL DISTRICT</v>
          </cell>
          <cell r="C8">
            <v>20970</v>
          </cell>
          <cell r="D8">
            <v>121</v>
          </cell>
          <cell r="E8">
            <v>0</v>
          </cell>
          <cell r="F8">
            <v>131</v>
          </cell>
          <cell r="G8">
            <v>0</v>
          </cell>
          <cell r="H8">
            <v>21222</v>
          </cell>
          <cell r="I8">
            <v>57606</v>
          </cell>
          <cell r="J8">
            <v>0.36839912509113631</v>
          </cell>
          <cell r="K8">
            <v>0.95</v>
          </cell>
          <cell r="L8">
            <v>0.95</v>
          </cell>
          <cell r="M8">
            <v>0</v>
          </cell>
          <cell r="N8">
            <v>0</v>
          </cell>
          <cell r="O8">
            <v>21222</v>
          </cell>
          <cell r="P8">
            <v>21222</v>
          </cell>
          <cell r="Q8">
            <v>21222</v>
          </cell>
          <cell r="R8">
            <v>47653</v>
          </cell>
          <cell r="S8">
            <v>47653</v>
          </cell>
          <cell r="T8">
            <v>12872023.755029222</v>
          </cell>
          <cell r="U8">
            <v>3139558.7333262684</v>
          </cell>
          <cell r="V8">
            <v>8065322.9632484261</v>
          </cell>
          <cell r="W8">
            <v>9110236.5777527802</v>
          </cell>
          <cell r="X8">
            <v>33187142.029356699</v>
          </cell>
          <cell r="Y8">
            <v>12228422.567277761</v>
          </cell>
          <cell r="Z8">
            <v>2982580.7966599548</v>
          </cell>
          <cell r="AA8">
            <v>7662056.8150860043</v>
          </cell>
          <cell r="AB8">
            <v>8654724.7488651406</v>
          </cell>
          <cell r="AC8">
            <v>31527784.927888863</v>
          </cell>
          <cell r="AD8">
            <v>12503425</v>
          </cell>
          <cell r="AE8">
            <v>3049496</v>
          </cell>
          <cell r="AF8">
            <v>7828323</v>
          </cell>
          <cell r="AG8">
            <v>8840502</v>
          </cell>
          <cell r="AH8">
            <v>32221746</v>
          </cell>
          <cell r="AI8">
            <v>12228422.567277761</v>
          </cell>
          <cell r="AJ8">
            <v>35725.294466648818</v>
          </cell>
          <cell r="AK8">
            <v>16134.003952680112</v>
          </cell>
          <cell r="AL8">
            <v>39758.79545481885</v>
          </cell>
          <cell r="AM8"/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212904.44333398461</v>
          </cell>
          <cell r="AV8">
            <v>11923900.030069629</v>
          </cell>
          <cell r="AW8">
            <v>11933254.575837923</v>
          </cell>
          <cell r="AX8">
            <v>11878254</v>
          </cell>
          <cell r="AY8">
            <v>0</v>
          </cell>
          <cell r="AZ8">
            <v>0</v>
          </cell>
          <cell r="BA8">
            <v>0</v>
          </cell>
          <cell r="BB8">
            <v>11933254.575837923</v>
          </cell>
          <cell r="BC8">
            <v>104337.13914585201</v>
          </cell>
          <cell r="BD8">
            <v>11828917.436692072</v>
          </cell>
          <cell r="BE8">
            <v>-49336.563307927921</v>
          </cell>
          <cell r="BF8">
            <v>0</v>
          </cell>
          <cell r="BG8">
            <v>0</v>
          </cell>
          <cell r="BH8">
            <v>11878254</v>
          </cell>
          <cell r="BI8">
            <v>11878254</v>
          </cell>
          <cell r="BJ8">
            <v>0</v>
          </cell>
          <cell r="BK8">
            <v>0</v>
          </cell>
          <cell r="BL8">
            <v>104338</v>
          </cell>
          <cell r="BM8">
            <v>11878254</v>
          </cell>
          <cell r="BN8">
            <v>67725.413910093295</v>
          </cell>
          <cell r="BO8" t="str">
            <v>Pass</v>
          </cell>
          <cell r="BP8">
            <v>2982580.7966599548</v>
          </cell>
          <cell r="BQ8">
            <v>8713.5995378813113</v>
          </cell>
          <cell r="BR8">
            <v>3935.1739848496245</v>
          </cell>
          <cell r="BS8">
            <v>9697.3930340937186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/>
          <cell r="CB8">
            <v>51928.5869226289</v>
          </cell>
          <cell r="CC8">
            <v>2908306.0431805011</v>
          </cell>
          <cell r="CD8">
            <v>2913997.7193578207</v>
          </cell>
          <cell r="CE8">
            <v>2897022</v>
          </cell>
          <cell r="CF8">
            <v>0</v>
          </cell>
          <cell r="CG8">
            <v>0</v>
          </cell>
          <cell r="CH8">
            <v>0</v>
          </cell>
          <cell r="CI8">
            <v>2913997.7193578207</v>
          </cell>
          <cell r="CJ8">
            <v>30354.14290997732</v>
          </cell>
          <cell r="CK8">
            <v>2883643.5764478436</v>
          </cell>
          <cell r="CL8">
            <v>-13378.423552156426</v>
          </cell>
          <cell r="CM8">
            <v>0</v>
          </cell>
          <cell r="CN8">
            <v>0</v>
          </cell>
          <cell r="CO8">
            <v>2897022</v>
          </cell>
          <cell r="CP8">
            <v>2897022</v>
          </cell>
          <cell r="CQ8">
            <v>0</v>
          </cell>
          <cell r="CR8">
            <v>0</v>
          </cell>
          <cell r="CS8">
            <v>30355</v>
          </cell>
          <cell r="CT8">
            <v>2897022</v>
          </cell>
          <cell r="CU8">
            <v>16517.748657053999</v>
          </cell>
          <cell r="CV8" t="str">
            <v>Pass</v>
          </cell>
          <cell r="CW8">
            <v>7662056.8150860043</v>
          </cell>
          <cell r="CX8">
            <v>22384.672629126955</v>
          </cell>
          <cell r="CY8">
            <v>10109.206993799271</v>
          </cell>
          <cell r="CZ8">
            <v>24911.974377576775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/>
          <cell r="DI8">
            <v>133401.17517482868</v>
          </cell>
          <cell r="DJ8">
            <v>7471249.7859106725</v>
          </cell>
          <cell r="DK8">
            <v>7472287.8857411603</v>
          </cell>
          <cell r="DL8">
            <v>7436907</v>
          </cell>
          <cell r="DM8">
            <v>0</v>
          </cell>
          <cell r="DN8">
            <v>0</v>
          </cell>
          <cell r="DO8">
            <v>0</v>
          </cell>
          <cell r="DP8">
            <v>7472287.8857411603</v>
          </cell>
          <cell r="DQ8">
            <v>77836.332143137013</v>
          </cell>
          <cell r="DR8">
            <v>7394451.553598023</v>
          </cell>
          <cell r="DS8">
            <v>-42455.44640197698</v>
          </cell>
          <cell r="DT8">
            <v>0</v>
          </cell>
          <cell r="DU8">
            <v>0</v>
          </cell>
          <cell r="DV8">
            <v>7436907</v>
          </cell>
          <cell r="DW8">
            <v>0</v>
          </cell>
          <cell r="DX8">
            <v>0</v>
          </cell>
          <cell r="DY8">
            <v>77836</v>
          </cell>
          <cell r="DZ8">
            <v>7436907</v>
          </cell>
          <cell r="EA8">
            <v>42402.494910941481</v>
          </cell>
          <cell r="EB8" t="str">
            <v>Pass</v>
          </cell>
          <cell r="EC8">
            <v>8654724.7488651406</v>
          </cell>
          <cell r="ED8">
            <v>25284.748583057146</v>
          </cell>
          <cell r="EE8">
            <v>11418.918714929034</v>
          </cell>
          <cell r="EF8">
            <v>28139.478261789402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/>
          <cell r="EO8">
            <v>150684.141370508</v>
          </cell>
          <cell r="EP8">
            <v>8439197.4619348571</v>
          </cell>
          <cell r="EQ8">
            <v>8439858.5059717614</v>
          </cell>
          <cell r="ER8">
            <v>8398477</v>
          </cell>
          <cell r="ES8">
            <v>0</v>
          </cell>
          <cell r="ET8">
            <v>0</v>
          </cell>
          <cell r="EU8">
            <v>0</v>
          </cell>
          <cell r="EV8">
            <v>8439858.5059717614</v>
          </cell>
          <cell r="EW8">
            <v>87915.192770539172</v>
          </cell>
          <cell r="EX8">
            <v>8351943.3132012226</v>
          </cell>
          <cell r="EY8">
            <v>-46533.686798777431</v>
          </cell>
          <cell r="EZ8">
            <v>0</v>
          </cell>
          <cell r="FA8">
            <v>0</v>
          </cell>
          <cell r="FB8">
            <v>8398477</v>
          </cell>
          <cell r="FC8">
            <v>0</v>
          </cell>
          <cell r="FD8">
            <v>0</v>
          </cell>
          <cell r="FE8">
            <v>8398477</v>
          </cell>
          <cell r="FF8">
            <v>0</v>
          </cell>
          <cell r="FG8">
            <v>0</v>
          </cell>
          <cell r="FH8">
            <v>87915</v>
          </cell>
          <cell r="FI8">
            <v>8398477</v>
          </cell>
          <cell r="FJ8">
            <v>47885.011638865333</v>
          </cell>
          <cell r="FK8" t="str">
            <v>Pass</v>
          </cell>
          <cell r="FM8">
            <v>0</v>
          </cell>
          <cell r="FN8">
            <v>0</v>
          </cell>
          <cell r="FO8">
            <v>0</v>
          </cell>
          <cell r="FP8">
            <v>300444</v>
          </cell>
          <cell r="FQ8">
            <v>30610660</v>
          </cell>
          <cell r="FR8">
            <v>174530.66911695412</v>
          </cell>
          <cell r="FS8">
            <v>0</v>
          </cell>
          <cell r="GE8" t="str">
            <v>ATLANTA CITY SCHOOL DISTRICT</v>
          </cell>
          <cell r="GF8" t="str">
            <v/>
          </cell>
          <cell r="GG8" t="str">
            <v/>
          </cell>
          <cell r="GH8">
            <v>0</v>
          </cell>
        </row>
        <row r="9">
          <cell r="B9" t="str">
            <v>BACON COUNTY SCHOOL DISTRICT</v>
          </cell>
          <cell r="C9">
            <v>681</v>
          </cell>
          <cell r="D9">
            <v>0</v>
          </cell>
          <cell r="E9">
            <v>0</v>
          </cell>
          <cell r="F9">
            <v>5</v>
          </cell>
          <cell r="G9">
            <v>0</v>
          </cell>
          <cell r="H9">
            <v>686</v>
          </cell>
          <cell r="I9">
            <v>2111</v>
          </cell>
          <cell r="J9">
            <v>0.32496447181430599</v>
          </cell>
          <cell r="K9">
            <v>0.95</v>
          </cell>
          <cell r="L9">
            <v>0.95</v>
          </cell>
          <cell r="M9">
            <v>0</v>
          </cell>
          <cell r="N9">
            <v>0</v>
          </cell>
          <cell r="O9">
            <v>686</v>
          </cell>
          <cell r="P9">
            <v>686</v>
          </cell>
          <cell r="Q9">
            <v>686</v>
          </cell>
          <cell r="R9">
            <v>1155.2648749999998</v>
          </cell>
          <cell r="S9">
            <v>1155.2648749999998</v>
          </cell>
          <cell r="T9">
            <v>306740.49072148581</v>
          </cell>
          <cell r="U9">
            <v>72632.436755822215</v>
          </cell>
          <cell r="V9">
            <v>134872.9600101618</v>
          </cell>
          <cell r="W9">
            <v>114564.11288177103</v>
          </cell>
          <cell r="X9">
            <v>628810.00036924088</v>
          </cell>
          <cell r="Y9">
            <v>320487.58369701059</v>
          </cell>
          <cell r="Z9">
            <v>75940.873039705984</v>
          </cell>
          <cell r="AA9">
            <v>148133.67782883649</v>
          </cell>
          <cell r="AB9">
            <v>140435.59975773597</v>
          </cell>
          <cell r="AC9">
            <v>684997.73432328901</v>
          </cell>
          <cell r="AD9">
            <v>294214</v>
          </cell>
          <cell r="AE9">
            <v>70000</v>
          </cell>
          <cell r="AF9">
            <v>130224</v>
          </cell>
          <cell r="AG9">
            <v>112207</v>
          </cell>
          <cell r="AH9">
            <v>606645</v>
          </cell>
          <cell r="AI9">
            <v>320487.58369701059</v>
          </cell>
          <cell r="AJ9">
            <v>0</v>
          </cell>
          <cell r="AK9">
            <v>0</v>
          </cell>
          <cell r="AL9">
            <v>1401.5491998411542</v>
          </cell>
          <cell r="AM9"/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/>
          <cell r="AV9">
            <v>319086.03449716943</v>
          </cell>
          <cell r="AW9">
            <v>319336.36407945375</v>
          </cell>
          <cell r="AX9">
            <v>279504</v>
          </cell>
          <cell r="AY9">
            <v>25122.36407945375</v>
          </cell>
          <cell r="AZ9">
            <v>21224.622209089321</v>
          </cell>
          <cell r="BA9">
            <v>0</v>
          </cell>
          <cell r="BB9">
            <v>298111.74187036441</v>
          </cell>
          <cell r="BC9">
            <v>2606.5082325084372</v>
          </cell>
          <cell r="BD9">
            <v>295505.23363785597</v>
          </cell>
          <cell r="BE9">
            <v>0</v>
          </cell>
          <cell r="BF9">
            <v>16001.23363785597</v>
          </cell>
          <cell r="BG9">
            <v>-1562.3629744461919</v>
          </cell>
          <cell r="BH9">
            <v>293942.87066340976</v>
          </cell>
          <cell r="BI9">
            <v>293942.87066340976</v>
          </cell>
          <cell r="BJ9">
            <v>21225</v>
          </cell>
          <cell r="BK9">
            <v>0</v>
          </cell>
          <cell r="BL9">
            <v>2607</v>
          </cell>
          <cell r="BM9">
            <v>293943</v>
          </cell>
          <cell r="BN9">
            <v>0</v>
          </cell>
          <cell r="BO9" t="str">
            <v>Pass</v>
          </cell>
          <cell r="BP9">
            <v>75940.873039705984</v>
          </cell>
          <cell r="BQ9">
            <v>0</v>
          </cell>
          <cell r="BR9">
            <v>0</v>
          </cell>
          <cell r="BS9">
            <v>332.10294332232939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/>
          <cell r="CB9"/>
          <cell r="CC9">
            <v>75608.770096383654</v>
          </cell>
          <cell r="CD9">
            <v>75756.73961168385</v>
          </cell>
          <cell r="CE9">
            <v>66500</v>
          </cell>
          <cell r="CF9">
            <v>5756.7396116838499</v>
          </cell>
          <cell r="CG9">
            <v>4892.945276088054</v>
          </cell>
          <cell r="CH9">
            <v>0</v>
          </cell>
          <cell r="CI9">
            <v>70863.794335595798</v>
          </cell>
          <cell r="CJ9">
            <v>738.16452432912331</v>
          </cell>
          <cell r="CK9">
            <v>70125.62981126667</v>
          </cell>
          <cell r="CL9">
            <v>0</v>
          </cell>
          <cell r="CM9">
            <v>3625.62981126667</v>
          </cell>
          <cell r="CN9">
            <v>-474.89168330195605</v>
          </cell>
          <cell r="CO9">
            <v>69650.738127964709</v>
          </cell>
          <cell r="CP9">
            <v>69650.738127964709</v>
          </cell>
          <cell r="CQ9">
            <v>4893</v>
          </cell>
          <cell r="CR9">
            <v>0</v>
          </cell>
          <cell r="CS9">
            <v>739</v>
          </cell>
          <cell r="CT9">
            <v>69651</v>
          </cell>
          <cell r="CU9">
            <v>0</v>
          </cell>
          <cell r="CV9" t="str">
            <v>Pass</v>
          </cell>
          <cell r="CW9">
            <v>148133.67782883649</v>
          </cell>
          <cell r="CX9">
            <v>0</v>
          </cell>
          <cell r="CY9">
            <v>0</v>
          </cell>
          <cell r="CZ9">
            <v>647.81491761881841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/>
          <cell r="DI9"/>
          <cell r="DJ9">
            <v>147485.86291121767</v>
          </cell>
          <cell r="DK9">
            <v>147506.3554731952</v>
          </cell>
          <cell r="DL9">
            <v>123713</v>
          </cell>
          <cell r="DM9">
            <v>17282.355473195203</v>
          </cell>
          <cell r="DN9">
            <v>11894.773159474262</v>
          </cell>
          <cell r="DO9">
            <v>0</v>
          </cell>
          <cell r="DP9">
            <v>135611.58231372095</v>
          </cell>
          <cell r="DQ9">
            <v>1412.6206491012586</v>
          </cell>
          <cell r="DR9">
            <v>134198.96166461968</v>
          </cell>
          <cell r="DS9">
            <v>0</v>
          </cell>
          <cell r="DT9">
            <v>10485.961664619681</v>
          </cell>
          <cell r="DU9">
            <v>-861.75002744718847</v>
          </cell>
          <cell r="DV9">
            <v>133337.2116371725</v>
          </cell>
          <cell r="DW9">
            <v>11895</v>
          </cell>
          <cell r="DX9">
            <v>0</v>
          </cell>
          <cell r="DY9">
            <v>1413</v>
          </cell>
          <cell r="DZ9">
            <v>133337</v>
          </cell>
          <cell r="EA9">
            <v>0</v>
          </cell>
          <cell r="EB9" t="str">
            <v>Pass</v>
          </cell>
          <cell r="EC9">
            <v>140435.59975773597</v>
          </cell>
          <cell r="ED9">
            <v>0</v>
          </cell>
          <cell r="EE9">
            <v>0</v>
          </cell>
          <cell r="EF9">
            <v>614.1498531679415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/>
          <cell r="EO9"/>
          <cell r="EP9">
            <v>139821.44990456803</v>
          </cell>
          <cell r="EQ9">
            <v>139832.40214690001</v>
          </cell>
          <cell r="ER9">
            <v>106597</v>
          </cell>
          <cell r="ES9">
            <v>27625.402146900014</v>
          </cell>
          <cell r="ET9">
            <v>17651.56929083453</v>
          </cell>
          <cell r="EU9">
            <v>0</v>
          </cell>
          <cell r="EV9">
            <v>122180.83285606548</v>
          </cell>
          <cell r="EW9">
            <v>1272.7170089173485</v>
          </cell>
          <cell r="EX9">
            <v>120908.11584714813</v>
          </cell>
          <cell r="EY9">
            <v>0</v>
          </cell>
          <cell r="EZ9">
            <v>14311.115847148132</v>
          </cell>
          <cell r="FA9">
            <v>-1281.1338704933494</v>
          </cell>
          <cell r="FB9">
            <v>119626.98197665479</v>
          </cell>
          <cell r="FC9">
            <v>13029.981976654788</v>
          </cell>
          <cell r="FD9">
            <v>1974.9178697722191</v>
          </cell>
          <cell r="FE9">
            <v>119626.98197665479</v>
          </cell>
          <cell r="FF9">
            <v>17652</v>
          </cell>
          <cell r="FG9">
            <v>0</v>
          </cell>
          <cell r="FH9">
            <v>1273</v>
          </cell>
          <cell r="FI9">
            <v>119627</v>
          </cell>
          <cell r="FJ9">
            <v>0</v>
          </cell>
          <cell r="FK9" t="str">
            <v>Pass</v>
          </cell>
          <cell r="FM9">
            <v>75786.861311232817</v>
          </cell>
          <cell r="FN9">
            <v>55665</v>
          </cell>
          <cell r="FO9">
            <v>0</v>
          </cell>
          <cell r="FP9">
            <v>6032</v>
          </cell>
          <cell r="FQ9">
            <v>616558</v>
          </cell>
          <cell r="FR9">
            <v>0</v>
          </cell>
          <cell r="FS9">
            <v>0</v>
          </cell>
          <cell r="GE9" t="str">
            <v>BACON COUNTY SCHOOL DISTRICT</v>
          </cell>
          <cell r="GF9" t="str">
            <v/>
          </cell>
          <cell r="GG9" t="str">
            <v/>
          </cell>
          <cell r="GH9">
            <v>0</v>
          </cell>
        </row>
        <row r="10">
          <cell r="B10" t="str">
            <v>BAKER COUNTY SCHOOL DISTRICT</v>
          </cell>
          <cell r="C10">
            <v>214</v>
          </cell>
          <cell r="D10">
            <v>0</v>
          </cell>
          <cell r="E10">
            <v>0</v>
          </cell>
          <cell r="F10">
            <v>2</v>
          </cell>
          <cell r="G10">
            <v>0</v>
          </cell>
          <cell r="H10">
            <v>216</v>
          </cell>
          <cell r="I10">
            <v>533</v>
          </cell>
          <cell r="J10">
            <v>0.40525328330206378</v>
          </cell>
          <cell r="K10">
            <v>0.95</v>
          </cell>
          <cell r="L10">
            <v>0.95</v>
          </cell>
          <cell r="M10">
            <v>0</v>
          </cell>
          <cell r="N10">
            <v>0</v>
          </cell>
          <cell r="O10">
            <v>216</v>
          </cell>
          <cell r="P10">
            <v>216</v>
          </cell>
          <cell r="Q10">
            <v>216</v>
          </cell>
          <cell r="R10">
            <v>439.90522500000003</v>
          </cell>
          <cell r="S10">
            <v>439.90522500000003</v>
          </cell>
          <cell r="T10">
            <v>112482.61030917468</v>
          </cell>
          <cell r="U10">
            <v>29018.688704834767</v>
          </cell>
          <cell r="V10">
            <v>52604.397497315193</v>
          </cell>
          <cell r="W10">
            <v>53484.187588376837</v>
          </cell>
          <cell r="X10">
            <v>247589.88409970148</v>
          </cell>
          <cell r="Y10">
            <v>106858.47979371595</v>
          </cell>
          <cell r="Z10">
            <v>27567.754269593028</v>
          </cell>
          <cell r="AA10">
            <v>56406.786257888969</v>
          </cell>
          <cell r="AB10">
            <v>53475.488995055632</v>
          </cell>
          <cell r="AC10">
            <v>244308.50931625359</v>
          </cell>
          <cell r="AD10">
            <v>111817</v>
          </cell>
          <cell r="AE10">
            <v>28555</v>
          </cell>
          <cell r="AF10">
            <v>52248</v>
          </cell>
          <cell r="AG10">
            <v>53115</v>
          </cell>
          <cell r="AH10">
            <v>245735</v>
          </cell>
          <cell r="AI10">
            <v>106858.47979371595</v>
          </cell>
          <cell r="AJ10">
            <v>0</v>
          </cell>
          <cell r="AK10">
            <v>494.71518423016641</v>
          </cell>
          <cell r="AL10">
            <v>2473.5759211508321</v>
          </cell>
          <cell r="AM10"/>
          <cell r="AN10">
            <v>0</v>
          </cell>
          <cell r="AO10">
            <v>1978.8607369206657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/>
          <cell r="AV10">
            <v>101911.32795141428</v>
          </cell>
          <cell r="AW10">
            <v>101991.27949237195</v>
          </cell>
          <cell r="AX10">
            <v>106227</v>
          </cell>
          <cell r="AY10">
            <v>0</v>
          </cell>
          <cell r="AZ10">
            <v>0</v>
          </cell>
          <cell r="BA10">
            <v>0</v>
          </cell>
          <cell r="BB10">
            <v>101991.27949237195</v>
          </cell>
          <cell r="BC10">
            <v>891.74987866307845</v>
          </cell>
          <cell r="BD10">
            <v>101099.52961370887</v>
          </cell>
          <cell r="BE10">
            <v>-5127.4703862911265</v>
          </cell>
          <cell r="BF10">
            <v>0</v>
          </cell>
          <cell r="BG10">
            <v>0</v>
          </cell>
          <cell r="BH10">
            <v>106227</v>
          </cell>
          <cell r="BI10">
            <v>106227</v>
          </cell>
          <cell r="BJ10">
            <v>0</v>
          </cell>
          <cell r="BK10">
            <v>0</v>
          </cell>
          <cell r="BL10">
            <v>892</v>
          </cell>
          <cell r="BM10">
            <v>106227</v>
          </cell>
          <cell r="BN10">
            <v>0</v>
          </cell>
          <cell r="BO10" t="str">
            <v>Pass</v>
          </cell>
          <cell r="BP10">
            <v>27567.754269593028</v>
          </cell>
          <cell r="BQ10">
            <v>0</v>
          </cell>
          <cell r="BR10">
            <v>127.62849198885661</v>
          </cell>
          <cell r="BS10">
            <v>638.14245994428302</v>
          </cell>
          <cell r="BT10">
            <v>0</v>
          </cell>
          <cell r="BU10">
            <v>510.51396795542644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/>
          <cell r="CB10"/>
          <cell r="CC10">
            <v>26291.469349704461</v>
          </cell>
          <cell r="CD10">
            <v>26342.92285134516</v>
          </cell>
          <cell r="CE10">
            <v>27128</v>
          </cell>
          <cell r="CF10">
            <v>0</v>
          </cell>
          <cell r="CG10">
            <v>0</v>
          </cell>
          <cell r="CH10">
            <v>0</v>
          </cell>
          <cell r="CI10">
            <v>26342.92285134516</v>
          </cell>
          <cell r="CJ10">
            <v>274.40544636817896</v>
          </cell>
          <cell r="CK10">
            <v>26068.517404976981</v>
          </cell>
          <cell r="CL10">
            <v>-1059.4825950230188</v>
          </cell>
          <cell r="CM10">
            <v>0</v>
          </cell>
          <cell r="CN10">
            <v>0</v>
          </cell>
          <cell r="CO10">
            <v>27128</v>
          </cell>
          <cell r="CP10">
            <v>27128</v>
          </cell>
          <cell r="CQ10">
            <v>0</v>
          </cell>
          <cell r="CR10">
            <v>0</v>
          </cell>
          <cell r="CS10">
            <v>275</v>
          </cell>
          <cell r="CT10">
            <v>27128</v>
          </cell>
          <cell r="CU10">
            <v>0</v>
          </cell>
          <cell r="CV10" t="str">
            <v>Pass</v>
          </cell>
          <cell r="CW10">
            <v>56406.786257888969</v>
          </cell>
          <cell r="CX10">
            <v>0</v>
          </cell>
          <cell r="CY10">
            <v>261.1425289717082</v>
          </cell>
          <cell r="CZ10">
            <v>1305.7126448585409</v>
          </cell>
          <cell r="DA10">
            <v>0</v>
          </cell>
          <cell r="DB10">
            <v>1044.5701158868328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/>
          <cell r="DI10"/>
          <cell r="DJ10">
            <v>53795.360968171888</v>
          </cell>
          <cell r="DK10">
            <v>53802.83561521252</v>
          </cell>
          <cell r="DL10">
            <v>49636</v>
          </cell>
          <cell r="DM10">
            <v>1554.8356152125198</v>
          </cell>
          <cell r="DN10">
            <v>1070.1328862208179</v>
          </cell>
          <cell r="DO10">
            <v>0</v>
          </cell>
          <cell r="DP10">
            <v>52732.702728991702</v>
          </cell>
          <cell r="DQ10">
            <v>549.29898676032963</v>
          </cell>
          <cell r="DR10">
            <v>52183.40374223137</v>
          </cell>
          <cell r="DS10">
            <v>0</v>
          </cell>
          <cell r="DT10">
            <v>2547.4037422313704</v>
          </cell>
          <cell r="DU10">
            <v>-209.34896721907609</v>
          </cell>
          <cell r="DV10">
            <v>51974.054775012293</v>
          </cell>
          <cell r="DW10">
            <v>1070</v>
          </cell>
          <cell r="DX10">
            <v>0</v>
          </cell>
          <cell r="DY10">
            <v>549</v>
          </cell>
          <cell r="DZ10">
            <v>51974</v>
          </cell>
          <cell r="EA10">
            <v>0</v>
          </cell>
          <cell r="EB10" t="str">
            <v>Pass</v>
          </cell>
          <cell r="EC10">
            <v>53475.488995055632</v>
          </cell>
          <cell r="ED10">
            <v>0</v>
          </cell>
          <cell r="EE10">
            <v>247.57170831044274</v>
          </cell>
          <cell r="EF10">
            <v>1237.8585415522136</v>
          </cell>
          <cell r="EG10">
            <v>0</v>
          </cell>
          <cell r="EH10">
            <v>990.28683324177098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/>
          <cell r="EO10"/>
          <cell r="EP10">
            <v>50999.771911951204</v>
          </cell>
          <cell r="EQ10">
            <v>51003.766734356759</v>
          </cell>
          <cell r="ER10">
            <v>50460</v>
          </cell>
          <cell r="ES10">
            <v>0</v>
          </cell>
          <cell r="ET10">
            <v>0</v>
          </cell>
          <cell r="EU10">
            <v>0</v>
          </cell>
          <cell r="EV10">
            <v>51003.766734356759</v>
          </cell>
          <cell r="EW10">
            <v>531.28923681621609</v>
          </cell>
          <cell r="EX10">
            <v>50472.477497540545</v>
          </cell>
          <cell r="EY10">
            <v>0</v>
          </cell>
          <cell r="EZ10">
            <v>12.477497540545301</v>
          </cell>
          <cell r="FA10">
            <v>-1.116988003515851</v>
          </cell>
          <cell r="FB10">
            <v>50471.360509537029</v>
          </cell>
          <cell r="FC10">
            <v>11.360509537029429</v>
          </cell>
          <cell r="FD10">
            <v>1.721880608476267</v>
          </cell>
          <cell r="FE10">
            <v>50471.360509537029</v>
          </cell>
          <cell r="FF10">
            <v>0</v>
          </cell>
          <cell r="FG10">
            <v>0</v>
          </cell>
          <cell r="FH10">
            <v>531</v>
          </cell>
          <cell r="FI10">
            <v>50471</v>
          </cell>
          <cell r="FJ10">
            <v>0</v>
          </cell>
          <cell r="FK10" t="str">
            <v>Pass</v>
          </cell>
          <cell r="FM10">
            <v>1554.8356152125198</v>
          </cell>
          <cell r="FN10">
            <v>1070</v>
          </cell>
          <cell r="FO10">
            <v>0</v>
          </cell>
          <cell r="FP10">
            <v>2247</v>
          </cell>
          <cell r="FQ10">
            <v>235800</v>
          </cell>
          <cell r="FR10">
            <v>0</v>
          </cell>
          <cell r="FS10">
            <v>0</v>
          </cell>
          <cell r="GE10" t="str">
            <v>BAKER COUNTY SCHOOL DISTRICT</v>
          </cell>
          <cell r="GF10" t="str">
            <v/>
          </cell>
          <cell r="GG10" t="str">
            <v/>
          </cell>
          <cell r="GH10">
            <v>0</v>
          </cell>
        </row>
        <row r="11">
          <cell r="B11" t="str">
            <v>BALDWIN COUNTY SCHOOL DISTRICT</v>
          </cell>
          <cell r="C11">
            <v>2343</v>
          </cell>
          <cell r="D11">
            <v>0</v>
          </cell>
          <cell r="E11">
            <v>0</v>
          </cell>
          <cell r="F11">
            <v>22</v>
          </cell>
          <cell r="G11">
            <v>0</v>
          </cell>
          <cell r="H11">
            <v>2365</v>
          </cell>
          <cell r="I11">
            <v>6558</v>
          </cell>
          <cell r="J11">
            <v>0.36062824031716989</v>
          </cell>
          <cell r="K11">
            <v>0.95</v>
          </cell>
          <cell r="L11">
            <v>0.95</v>
          </cell>
          <cell r="M11">
            <v>0</v>
          </cell>
          <cell r="N11">
            <v>0</v>
          </cell>
          <cell r="O11">
            <v>2365</v>
          </cell>
          <cell r="P11">
            <v>2365</v>
          </cell>
          <cell r="Q11">
            <v>2365</v>
          </cell>
          <cell r="R11">
            <v>4349.0477499999997</v>
          </cell>
          <cell r="S11">
            <v>4349.0477499999997</v>
          </cell>
          <cell r="T11">
            <v>1100051.0117630081</v>
          </cell>
          <cell r="U11">
            <v>260478.76937317007</v>
          </cell>
          <cell r="V11">
            <v>555556.00299798616</v>
          </cell>
          <cell r="W11">
            <v>507663.92781858315</v>
          </cell>
          <cell r="X11">
            <v>2423749.7119527478</v>
          </cell>
          <cell r="Y11">
            <v>1104887.9525414428</v>
          </cell>
          <cell r="Z11">
            <v>261807.82031910296</v>
          </cell>
          <cell r="AA11">
            <v>557656.04252507573</v>
          </cell>
          <cell r="AB11">
            <v>528676.27360892657</v>
          </cell>
          <cell r="AC11">
            <v>2453028.0889945482</v>
          </cell>
          <cell r="AD11">
            <v>1019298</v>
          </cell>
          <cell r="AE11">
            <v>241292</v>
          </cell>
          <cell r="AF11">
            <v>486865</v>
          </cell>
          <cell r="AG11">
            <v>439183</v>
          </cell>
          <cell r="AH11">
            <v>2186638</v>
          </cell>
          <cell r="AI11">
            <v>1104887.9525414428</v>
          </cell>
          <cell r="AJ11">
            <v>467.18306661371787</v>
          </cell>
          <cell r="AK11">
            <v>2335.9153330685895</v>
          </cell>
          <cell r="AL11">
            <v>8409.295199046921</v>
          </cell>
          <cell r="AM11"/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14482.675065025254</v>
          </cell>
          <cell r="AS11">
            <v>0</v>
          </cell>
          <cell r="AT11">
            <v>0</v>
          </cell>
          <cell r="AU11"/>
          <cell r="AV11">
            <v>1079192.8838776883</v>
          </cell>
          <cell r="AW11">
            <v>1080039.5329773615</v>
          </cell>
          <cell r="AX11">
            <v>968334</v>
          </cell>
          <cell r="AY11">
            <v>60741.532977361465</v>
          </cell>
          <cell r="AZ11">
            <v>51317.467009397384</v>
          </cell>
          <cell r="BA11">
            <v>0</v>
          </cell>
          <cell r="BB11">
            <v>1028722.0659679641</v>
          </cell>
          <cell r="BC11">
            <v>8994.521708824861</v>
          </cell>
          <cell r="BD11">
            <v>1019727.5442591392</v>
          </cell>
          <cell r="BE11">
            <v>0</v>
          </cell>
          <cell r="BF11">
            <v>51393.54425913922</v>
          </cell>
          <cell r="BG11">
            <v>-5018.0737618927524</v>
          </cell>
          <cell r="BH11">
            <v>1014709.4704972465</v>
          </cell>
          <cell r="BI11">
            <v>1014709.4704972465</v>
          </cell>
          <cell r="BJ11">
            <v>51317</v>
          </cell>
          <cell r="BK11">
            <v>0</v>
          </cell>
          <cell r="BL11">
            <v>8995</v>
          </cell>
          <cell r="BM11">
            <v>1014709</v>
          </cell>
          <cell r="BN11">
            <v>0</v>
          </cell>
          <cell r="BO11" t="str">
            <v>Pass</v>
          </cell>
          <cell r="BP11">
            <v>261807.82031910296</v>
          </cell>
          <cell r="BQ11">
            <v>110.70098110744311</v>
          </cell>
          <cell r="BR11">
            <v>553.50490553721556</v>
          </cell>
          <cell r="BS11">
            <v>1992.617659933976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3431.7304143307365</v>
          </cell>
          <cell r="BY11">
            <v>0</v>
          </cell>
          <cell r="BZ11">
            <v>0</v>
          </cell>
          <cell r="CA11"/>
          <cell r="CB11"/>
          <cell r="CC11">
            <v>255719.26635819359</v>
          </cell>
          <cell r="CD11">
            <v>256219.71962370374</v>
          </cell>
          <cell r="CE11">
            <v>229228</v>
          </cell>
          <cell r="CF11">
            <v>14927.719623703742</v>
          </cell>
          <cell r="CG11">
            <v>12687.826815603317</v>
          </cell>
          <cell r="CH11">
            <v>0</v>
          </cell>
          <cell r="CI11">
            <v>243531.89280810041</v>
          </cell>
          <cell r="CJ11">
            <v>2536.7905500843813</v>
          </cell>
          <cell r="CK11">
            <v>240995.10225801604</v>
          </cell>
          <cell r="CL11">
            <v>0</v>
          </cell>
          <cell r="CM11">
            <v>11767.102258016035</v>
          </cell>
          <cell r="CN11">
            <v>-1541.2767683921911</v>
          </cell>
          <cell r="CO11">
            <v>239453.82548962385</v>
          </cell>
          <cell r="CP11">
            <v>239453.82548962385</v>
          </cell>
          <cell r="CQ11">
            <v>12688</v>
          </cell>
          <cell r="CR11">
            <v>0</v>
          </cell>
          <cell r="CS11">
            <v>2537</v>
          </cell>
          <cell r="CT11">
            <v>239454</v>
          </cell>
          <cell r="CU11">
            <v>0</v>
          </cell>
          <cell r="CV11" t="str">
            <v>Pass</v>
          </cell>
          <cell r="CW11">
            <v>557656.04252507573</v>
          </cell>
          <cell r="CX11">
            <v>235.79536681821384</v>
          </cell>
          <cell r="CY11">
            <v>1178.9768340910691</v>
          </cell>
          <cell r="CZ11">
            <v>4244.3166027278494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7309.6563713646292</v>
          </cell>
          <cell r="DF11">
            <v>0</v>
          </cell>
          <cell r="DG11">
            <v>0</v>
          </cell>
          <cell r="DH11"/>
          <cell r="DI11"/>
          <cell r="DJ11">
            <v>544687.29735007393</v>
          </cell>
          <cell r="DK11">
            <v>544762.97943904845</v>
          </cell>
          <cell r="DL11">
            <v>462522</v>
          </cell>
          <cell r="DM11">
            <v>57897.979439048446</v>
          </cell>
          <cell r="DN11">
            <v>39848.927589038925</v>
          </cell>
          <cell r="DO11">
            <v>0</v>
          </cell>
          <cell r="DP11">
            <v>504914.05185000953</v>
          </cell>
          <cell r="DQ11">
            <v>5259.5213734375939</v>
          </cell>
          <cell r="DR11">
            <v>499654.53047657193</v>
          </cell>
          <cell r="DS11">
            <v>0</v>
          </cell>
          <cell r="DT11">
            <v>37132.530476571934</v>
          </cell>
          <cell r="DU11">
            <v>-3051.5998609203398</v>
          </cell>
          <cell r="DV11">
            <v>496602.9306156516</v>
          </cell>
          <cell r="DW11">
            <v>39849</v>
          </cell>
          <cell r="DX11">
            <v>0</v>
          </cell>
          <cell r="DY11">
            <v>5260</v>
          </cell>
          <cell r="DZ11">
            <v>496603</v>
          </cell>
          <cell r="EA11">
            <v>0</v>
          </cell>
          <cell r="EB11" t="str">
            <v>Pass</v>
          </cell>
          <cell r="EC11">
            <v>528676.27360892657</v>
          </cell>
          <cell r="ED11">
            <v>223.54176473950383</v>
          </cell>
          <cell r="EE11">
            <v>1117.7088236975192</v>
          </cell>
          <cell r="EF11">
            <v>4023.751765311069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6929.7947069246184</v>
          </cell>
          <cell r="EL11">
            <v>0</v>
          </cell>
          <cell r="EM11">
            <v>0</v>
          </cell>
          <cell r="EN11"/>
          <cell r="EO11"/>
          <cell r="EP11">
            <v>516381.47654825385</v>
          </cell>
          <cell r="EQ11">
            <v>516421.92481331457</v>
          </cell>
          <cell r="ER11">
            <v>417224</v>
          </cell>
          <cell r="ES11">
            <v>77238.924813314574</v>
          </cell>
          <cell r="ET11">
            <v>49352.701764914338</v>
          </cell>
          <cell r="EU11">
            <v>0</v>
          </cell>
          <cell r="EV11">
            <v>467069.22304840025</v>
          </cell>
          <cell r="EW11">
            <v>4865.3044067541687</v>
          </cell>
          <cell r="EX11">
            <v>462203.9186416461</v>
          </cell>
          <cell r="EY11">
            <v>0</v>
          </cell>
          <cell r="EZ11">
            <v>44979.918641646102</v>
          </cell>
          <cell r="FA11">
            <v>-4026.611053905443</v>
          </cell>
          <cell r="FB11">
            <v>458177.30758774065</v>
          </cell>
          <cell r="FC11">
            <v>40953.307587740652</v>
          </cell>
          <cell r="FD11">
            <v>6207.1781163024716</v>
          </cell>
          <cell r="FE11">
            <v>458177.30758774065</v>
          </cell>
          <cell r="FF11">
            <v>49353</v>
          </cell>
          <cell r="FG11">
            <v>0</v>
          </cell>
          <cell r="FH11">
            <v>4865</v>
          </cell>
          <cell r="FI11">
            <v>458177</v>
          </cell>
          <cell r="FJ11">
            <v>0</v>
          </cell>
          <cell r="FK11" t="str">
            <v>Pass</v>
          </cell>
          <cell r="FM11">
            <v>210806.15685342823</v>
          </cell>
          <cell r="FN11">
            <v>153207</v>
          </cell>
          <cell r="FO11">
            <v>0</v>
          </cell>
          <cell r="FP11">
            <v>21657</v>
          </cell>
          <cell r="FQ11">
            <v>2208943</v>
          </cell>
          <cell r="FR11">
            <v>0</v>
          </cell>
          <cell r="FS11">
            <v>0</v>
          </cell>
          <cell r="GE11" t="str">
            <v>BALDWIN COUNTY SCHOOL DISTRICT</v>
          </cell>
          <cell r="GF11" t="str">
            <v/>
          </cell>
          <cell r="GG11" t="str">
            <v/>
          </cell>
          <cell r="GH11">
            <v>0</v>
          </cell>
        </row>
        <row r="12">
          <cell r="B12" t="str">
            <v>BANKS COUNTY SCHOOL DISTRICT</v>
          </cell>
          <cell r="C12">
            <v>824</v>
          </cell>
          <cell r="D12">
            <v>0</v>
          </cell>
          <cell r="E12">
            <v>0</v>
          </cell>
          <cell r="F12">
            <v>20</v>
          </cell>
          <cell r="G12">
            <v>0</v>
          </cell>
          <cell r="H12">
            <v>844</v>
          </cell>
          <cell r="I12">
            <v>3353</v>
          </cell>
          <cell r="J12">
            <v>0.25171488219504923</v>
          </cell>
          <cell r="K12">
            <v>0.9</v>
          </cell>
          <cell r="L12">
            <v>0</v>
          </cell>
          <cell r="M12">
            <v>0.9</v>
          </cell>
          <cell r="N12">
            <v>0</v>
          </cell>
          <cell r="O12">
            <v>844</v>
          </cell>
          <cell r="P12">
            <v>844</v>
          </cell>
          <cell r="Q12">
            <v>844</v>
          </cell>
          <cell r="R12">
            <v>1162.1907250000004</v>
          </cell>
          <cell r="S12">
            <v>1162.1907250000004</v>
          </cell>
          <cell r="T12">
            <v>396186.9544280566</v>
          </cell>
          <cell r="U12">
            <v>93812.2770922528</v>
          </cell>
          <cell r="V12">
            <v>147217.13074759062</v>
          </cell>
          <cell r="W12">
            <v>115963.53976859359</v>
          </cell>
          <cell r="X12">
            <v>753179.90203649364</v>
          </cell>
          <cell r="Y12">
            <v>394302.50822197791</v>
          </cell>
          <cell r="Z12">
            <v>93431.628054681991</v>
          </cell>
          <cell r="AA12">
            <v>149021.74398127696</v>
          </cell>
          <cell r="AB12">
            <v>141277.51568509615</v>
          </cell>
          <cell r="AC12">
            <v>778033.39594303304</v>
          </cell>
          <cell r="AD12">
            <v>364287</v>
          </cell>
          <cell r="AE12">
            <v>85095</v>
          </cell>
          <cell r="AF12">
            <v>130777</v>
          </cell>
          <cell r="AG12">
            <v>107817</v>
          </cell>
          <cell r="AH12">
            <v>687976</v>
          </cell>
          <cell r="AI12">
            <v>394302.50822197791</v>
          </cell>
          <cell r="AJ12">
            <v>0</v>
          </cell>
          <cell r="AK12">
            <v>467.18306661371793</v>
          </cell>
          <cell r="AL12">
            <v>5606.1967993646149</v>
          </cell>
          <cell r="AM12"/>
          <cell r="AN12">
            <v>5139.0137327508974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/>
          <cell r="AV12">
            <v>383090.11462324869</v>
          </cell>
          <cell r="AW12">
            <v>383390.65672789462</v>
          </cell>
          <cell r="AX12">
            <v>327859</v>
          </cell>
          <cell r="AY12">
            <v>19103.656727894617</v>
          </cell>
          <cell r="AZ12">
            <v>16139.719000143836</v>
          </cell>
          <cell r="BA12">
            <v>0</v>
          </cell>
          <cell r="BB12">
            <v>367250.9377277508</v>
          </cell>
          <cell r="BC12">
            <v>3211.0194203624774</v>
          </cell>
          <cell r="BD12">
            <v>364039.91830738832</v>
          </cell>
          <cell r="BE12">
            <v>0</v>
          </cell>
          <cell r="BF12">
            <v>36180.918307388318</v>
          </cell>
          <cell r="BG12">
            <v>-3532.710566214826</v>
          </cell>
          <cell r="BH12">
            <v>360507.20774117351</v>
          </cell>
          <cell r="BI12">
            <v>360507.20774117351</v>
          </cell>
          <cell r="BJ12">
            <v>16140</v>
          </cell>
          <cell r="BK12">
            <v>0</v>
          </cell>
          <cell r="BL12">
            <v>3212</v>
          </cell>
          <cell r="BM12">
            <v>360507</v>
          </cell>
          <cell r="BN12">
            <v>0</v>
          </cell>
          <cell r="BO12" t="str">
            <v>Pass</v>
          </cell>
          <cell r="BP12">
            <v>93431.628054681991</v>
          </cell>
          <cell r="BQ12">
            <v>0</v>
          </cell>
          <cell r="BR12">
            <v>110.70098110744311</v>
          </cell>
          <cell r="BS12">
            <v>1328.4117732893174</v>
          </cell>
          <cell r="BT12">
            <v>1217.7107921818742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/>
          <cell r="CB12"/>
          <cell r="CC12">
            <v>90774.804508103349</v>
          </cell>
          <cell r="CD12">
            <v>90952.454585037689</v>
          </cell>
          <cell r="CE12">
            <v>76586</v>
          </cell>
          <cell r="CF12">
            <v>5857.454585037689</v>
          </cell>
          <cell r="CG12">
            <v>4978.5480454234657</v>
          </cell>
          <cell r="CH12">
            <v>0</v>
          </cell>
          <cell r="CI12">
            <v>85973.906539614225</v>
          </cell>
          <cell r="CJ12">
            <v>895.56152645431553</v>
          </cell>
          <cell r="CK12">
            <v>85078.345013159909</v>
          </cell>
          <cell r="CL12">
            <v>0</v>
          </cell>
          <cell r="CM12">
            <v>8492.3450131599093</v>
          </cell>
          <cell r="CN12">
            <v>-1112.3430213277925</v>
          </cell>
          <cell r="CO12">
            <v>83966.00199183212</v>
          </cell>
          <cell r="CP12">
            <v>83966.00199183212</v>
          </cell>
          <cell r="CQ12">
            <v>4979</v>
          </cell>
          <cell r="CR12">
            <v>0</v>
          </cell>
          <cell r="CS12">
            <v>896</v>
          </cell>
          <cell r="CT12">
            <v>83966</v>
          </cell>
          <cell r="CU12">
            <v>0</v>
          </cell>
          <cell r="CV12" t="str">
            <v>Pass</v>
          </cell>
          <cell r="CW12">
            <v>149021.74398127696</v>
          </cell>
          <cell r="CX12">
            <v>0</v>
          </cell>
          <cell r="CY12">
            <v>176.56604737118124</v>
          </cell>
          <cell r="CZ12">
            <v>2118.7925684541751</v>
          </cell>
          <cell r="DA12">
            <v>1942.2265210829937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/>
          <cell r="DI12"/>
          <cell r="DJ12">
            <v>144784.15884436862</v>
          </cell>
          <cell r="DK12">
            <v>144804.27601553281</v>
          </cell>
          <cell r="DL12">
            <v>117700</v>
          </cell>
          <cell r="DM12">
            <v>14027.276015532814</v>
          </cell>
          <cell r="DN12">
            <v>9654.4285591672833</v>
          </cell>
          <cell r="DO12">
            <v>0</v>
          </cell>
          <cell r="DP12">
            <v>135149.84745636553</v>
          </cell>
          <cell r="DQ12">
            <v>1407.8109110038063</v>
          </cell>
          <cell r="DR12">
            <v>133742.03654536171</v>
          </cell>
          <cell r="DS12">
            <v>0</v>
          </cell>
          <cell r="DT12">
            <v>16042.036545361712</v>
          </cell>
          <cell r="DU12">
            <v>-1318.355519066801</v>
          </cell>
          <cell r="DV12">
            <v>132423.68102629491</v>
          </cell>
          <cell r="DW12">
            <v>9654</v>
          </cell>
          <cell r="DX12">
            <v>0</v>
          </cell>
          <cell r="DY12">
            <v>1408</v>
          </cell>
          <cell r="DZ12">
            <v>132424</v>
          </cell>
          <cell r="EA12">
            <v>0</v>
          </cell>
          <cell r="EB12" t="str">
            <v>Pass</v>
          </cell>
          <cell r="EC12">
            <v>141277.51568509615</v>
          </cell>
          <cell r="ED12">
            <v>0</v>
          </cell>
          <cell r="EE12">
            <v>167.39042142783904</v>
          </cell>
          <cell r="EF12">
            <v>2008.6850571340685</v>
          </cell>
          <cell r="EG12">
            <v>1841.2946357062294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/>
          <cell r="EO12"/>
          <cell r="EP12">
            <v>137260.14557082803</v>
          </cell>
          <cell r="EQ12">
            <v>137270.89718567571</v>
          </cell>
          <cell r="ER12">
            <v>97036</v>
          </cell>
          <cell r="ES12">
            <v>29453.897185675713</v>
          </cell>
          <cell r="ET12">
            <v>18819.907282921216</v>
          </cell>
          <cell r="EU12">
            <v>0</v>
          </cell>
          <cell r="EV12">
            <v>118450.98990275449</v>
          </cell>
          <cell r="EW12">
            <v>1233.8644781536923</v>
          </cell>
          <cell r="EX12">
            <v>117217.1254246008</v>
          </cell>
          <cell r="EY12">
            <v>0</v>
          </cell>
          <cell r="EZ12">
            <v>20181.125424600803</v>
          </cell>
          <cell r="FA12">
            <v>-1806.6182680844415</v>
          </cell>
          <cell r="FB12">
            <v>115410.50715651637</v>
          </cell>
          <cell r="FC12">
            <v>18374.507156516367</v>
          </cell>
          <cell r="FD12">
            <v>2784.9725806741308</v>
          </cell>
          <cell r="FE12">
            <v>115410.50715651637</v>
          </cell>
          <cell r="FF12">
            <v>18820</v>
          </cell>
          <cell r="FG12">
            <v>0</v>
          </cell>
          <cell r="FH12">
            <v>1234</v>
          </cell>
          <cell r="FI12">
            <v>115411</v>
          </cell>
          <cell r="FJ12">
            <v>0</v>
          </cell>
          <cell r="FK12" t="str">
            <v>Pass</v>
          </cell>
          <cell r="FM12">
            <v>68442.284514140832</v>
          </cell>
          <cell r="FN12">
            <v>49593</v>
          </cell>
          <cell r="FO12">
            <v>0</v>
          </cell>
          <cell r="FP12">
            <v>6750</v>
          </cell>
          <cell r="FQ12">
            <v>692308</v>
          </cell>
          <cell r="FR12">
            <v>0</v>
          </cell>
          <cell r="FS12">
            <v>0</v>
          </cell>
          <cell r="GE12" t="str">
            <v>BANKS COUNTY SCHOOL DISTRICT</v>
          </cell>
          <cell r="GF12" t="str">
            <v/>
          </cell>
          <cell r="GG12" t="str">
            <v/>
          </cell>
          <cell r="GH12">
            <v>0</v>
          </cell>
        </row>
        <row r="13">
          <cell r="B13" t="str">
            <v>BARROW COUNTY SCHOOL DISTRICT</v>
          </cell>
          <cell r="C13">
            <v>2740</v>
          </cell>
          <cell r="D13">
            <v>0</v>
          </cell>
          <cell r="E13">
            <v>0</v>
          </cell>
          <cell r="F13">
            <v>30</v>
          </cell>
          <cell r="G13">
            <v>0</v>
          </cell>
          <cell r="H13">
            <v>2770</v>
          </cell>
          <cell r="I13">
            <v>14238</v>
          </cell>
          <cell r="J13">
            <v>0.19454979631970781</v>
          </cell>
          <cell r="K13">
            <v>0.9</v>
          </cell>
          <cell r="L13">
            <v>0</v>
          </cell>
          <cell r="M13">
            <v>0.9</v>
          </cell>
          <cell r="N13">
            <v>0</v>
          </cell>
          <cell r="O13">
            <v>2770</v>
          </cell>
          <cell r="P13">
            <v>2770</v>
          </cell>
          <cell r="Q13">
            <v>2770</v>
          </cell>
          <cell r="R13">
            <v>4063.5</v>
          </cell>
          <cell r="S13">
            <v>4063.5</v>
          </cell>
          <cell r="T13">
            <v>1294866.3463281046</v>
          </cell>
          <cell r="U13">
            <v>306608.68340434885</v>
          </cell>
          <cell r="V13">
            <v>519698.54991294042</v>
          </cell>
          <cell r="W13">
            <v>426608.29196744069</v>
          </cell>
          <cell r="X13">
            <v>2547781.8716128347</v>
          </cell>
          <cell r="Y13">
            <v>1294097.0945199989</v>
          </cell>
          <cell r="Z13">
            <v>306641.71766761737</v>
          </cell>
          <cell r="AA13">
            <v>521041.72201849107</v>
          </cell>
          <cell r="AB13">
            <v>493964.69326184632</v>
          </cell>
          <cell r="AC13">
            <v>2615745.2274679537</v>
          </cell>
          <cell r="AD13">
            <v>1233649</v>
          </cell>
          <cell r="AE13">
            <v>293081</v>
          </cell>
          <cell r="AF13">
            <v>483790</v>
          </cell>
          <cell r="AG13">
            <v>414197</v>
          </cell>
          <cell r="AH13">
            <v>2424717</v>
          </cell>
          <cell r="AI13">
            <v>1294097.0945199989</v>
          </cell>
          <cell r="AJ13">
            <v>467.18306661371798</v>
          </cell>
          <cell r="AK13">
            <v>3270.2814662960259</v>
          </cell>
          <cell r="AL13">
            <v>10745.210532115514</v>
          </cell>
          <cell r="AM13"/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22891.970264072181</v>
          </cell>
          <cell r="AS13">
            <v>0</v>
          </cell>
          <cell r="AT13">
            <v>0</v>
          </cell>
          <cell r="AU13"/>
          <cell r="AV13">
            <v>1256722.4491909014</v>
          </cell>
          <cell r="AW13">
            <v>1257708.3739000447</v>
          </cell>
          <cell r="AX13">
            <v>1110285</v>
          </cell>
          <cell r="AY13">
            <v>24059.373900044709</v>
          </cell>
          <cell r="AZ13">
            <v>20326.555255733572</v>
          </cell>
          <cell r="BA13">
            <v>0</v>
          </cell>
          <cell r="BB13">
            <v>1237381.818644311</v>
          </cell>
          <cell r="BC13">
            <v>10818.916010544715</v>
          </cell>
          <cell r="BD13">
            <v>1226562.9026337664</v>
          </cell>
          <cell r="BE13">
            <v>0</v>
          </cell>
          <cell r="BF13">
            <v>116277.90263376641</v>
          </cell>
          <cell r="BG13">
            <v>-11353.392740386107</v>
          </cell>
          <cell r="BH13">
            <v>1215209.5098933803</v>
          </cell>
          <cell r="BI13">
            <v>1215209.5098933803</v>
          </cell>
          <cell r="BJ13">
            <v>20327</v>
          </cell>
          <cell r="BK13">
            <v>0</v>
          </cell>
          <cell r="BL13">
            <v>10819</v>
          </cell>
          <cell r="BM13">
            <v>1215210</v>
          </cell>
          <cell r="BN13">
            <v>0</v>
          </cell>
          <cell r="BO13" t="str">
            <v>Pass</v>
          </cell>
          <cell r="BP13">
            <v>306641.71766761737</v>
          </cell>
          <cell r="BQ13">
            <v>110.7009811074431</v>
          </cell>
          <cell r="BR13">
            <v>774.90686775210168</v>
          </cell>
          <cell r="BS13">
            <v>2546.1225654711911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5424.3480742647116</v>
          </cell>
          <cell r="BY13">
            <v>0</v>
          </cell>
          <cell r="BZ13">
            <v>0</v>
          </cell>
          <cell r="CA13"/>
          <cell r="CB13"/>
          <cell r="CC13">
            <v>297785.63917902193</v>
          </cell>
          <cell r="CD13">
            <v>298368.41808994068</v>
          </cell>
          <cell r="CE13">
            <v>263773</v>
          </cell>
          <cell r="CF13">
            <v>5287.4180899406783</v>
          </cell>
          <cell r="CG13">
            <v>4494.0450864531049</v>
          </cell>
          <cell r="CH13">
            <v>0</v>
          </cell>
          <cell r="CI13">
            <v>293874.37300348759</v>
          </cell>
          <cell r="CJ13">
            <v>3061.191385452998</v>
          </cell>
          <cell r="CK13">
            <v>290813.18161803461</v>
          </cell>
          <cell r="CL13">
            <v>0</v>
          </cell>
          <cell r="CM13">
            <v>27040.181618034607</v>
          </cell>
          <cell r="CN13">
            <v>-3541.7728874236082</v>
          </cell>
          <cell r="CO13">
            <v>287271.40873061097</v>
          </cell>
          <cell r="CP13">
            <v>287271.40873061097</v>
          </cell>
          <cell r="CQ13">
            <v>4494</v>
          </cell>
          <cell r="CR13">
            <v>0</v>
          </cell>
          <cell r="CS13">
            <v>3062</v>
          </cell>
          <cell r="CT13">
            <v>287271</v>
          </cell>
          <cell r="CU13">
            <v>0</v>
          </cell>
          <cell r="CV13" t="str">
            <v>Pass</v>
          </cell>
          <cell r="CW13">
            <v>521041.72201849107</v>
          </cell>
          <cell r="CX13">
            <v>188.10170469981628</v>
          </cell>
          <cell r="CY13">
            <v>1316.7119328987139</v>
          </cell>
          <cell r="CZ13">
            <v>4326.3392080957747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9216.9835302909978</v>
          </cell>
          <cell r="DF13">
            <v>0</v>
          </cell>
          <cell r="DG13">
            <v>0</v>
          </cell>
          <cell r="DH13"/>
          <cell r="DI13"/>
          <cell r="DJ13">
            <v>505993.58564250579</v>
          </cell>
          <cell r="DK13">
            <v>506063.89139730384</v>
          </cell>
          <cell r="DL13">
            <v>435411</v>
          </cell>
          <cell r="DM13">
            <v>22273.891397303843</v>
          </cell>
          <cell r="DN13">
            <v>15330.253214651137</v>
          </cell>
          <cell r="DO13">
            <v>0</v>
          </cell>
          <cell r="DP13">
            <v>490733.63818265271</v>
          </cell>
          <cell r="DQ13">
            <v>5111.8087310692945</v>
          </cell>
          <cell r="DR13">
            <v>485621.82945158338</v>
          </cell>
          <cell r="DS13">
            <v>0</v>
          </cell>
          <cell r="DT13">
            <v>50210.829451583384</v>
          </cell>
          <cell r="DU13">
            <v>-4126.3915549149042</v>
          </cell>
          <cell r="DV13">
            <v>481495.4378966685</v>
          </cell>
          <cell r="DW13">
            <v>15330</v>
          </cell>
          <cell r="DX13">
            <v>0</v>
          </cell>
          <cell r="DY13">
            <v>5112</v>
          </cell>
          <cell r="DZ13">
            <v>481495</v>
          </cell>
          <cell r="EA13">
            <v>0</v>
          </cell>
          <cell r="EB13" t="str">
            <v>Pass</v>
          </cell>
          <cell r="EC13">
            <v>493964.69326184632</v>
          </cell>
          <cell r="ED13">
            <v>178.3266040656485</v>
          </cell>
          <cell r="EE13">
            <v>1248.2862284595394</v>
          </cell>
          <cell r="EF13">
            <v>4101.5118935099154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8738.0035992167759</v>
          </cell>
          <cell r="EL13">
            <v>0</v>
          </cell>
          <cell r="EM13">
            <v>0</v>
          </cell>
          <cell r="EN13"/>
          <cell r="EO13"/>
          <cell r="EP13">
            <v>479698.56493659446</v>
          </cell>
          <cell r="EQ13">
            <v>479736.13982180046</v>
          </cell>
          <cell r="ER13">
            <v>372778</v>
          </cell>
          <cell r="ES13">
            <v>65539.139821800462</v>
          </cell>
          <cell r="ET13">
            <v>41876.989217187605</v>
          </cell>
          <cell r="EU13">
            <v>0</v>
          </cell>
          <cell r="EV13">
            <v>437859.15060461283</v>
          </cell>
          <cell r="EW13">
            <v>4561.0328187980494</v>
          </cell>
          <cell r="EX13">
            <v>433298.1177858148</v>
          </cell>
          <cell r="EY13">
            <v>0</v>
          </cell>
          <cell r="EZ13">
            <v>60520.1177858148</v>
          </cell>
          <cell r="FA13">
            <v>-5417.7726998908392</v>
          </cell>
          <cell r="FB13">
            <v>427880.34508592397</v>
          </cell>
          <cell r="FC13">
            <v>55102.345085923967</v>
          </cell>
          <cell r="FD13">
            <v>8351.7080968737391</v>
          </cell>
          <cell r="FE13">
            <v>427880.34508592397</v>
          </cell>
          <cell r="FF13">
            <v>41877</v>
          </cell>
          <cell r="FG13">
            <v>0</v>
          </cell>
          <cell r="FH13">
            <v>4561</v>
          </cell>
          <cell r="FI13">
            <v>427880</v>
          </cell>
          <cell r="FJ13">
            <v>0</v>
          </cell>
          <cell r="FK13" t="str">
            <v>Pass</v>
          </cell>
          <cell r="FM13">
            <v>117159.82320908969</v>
          </cell>
          <cell r="FN13">
            <v>82028</v>
          </cell>
          <cell r="FO13">
            <v>0</v>
          </cell>
          <cell r="FP13">
            <v>23554</v>
          </cell>
          <cell r="FQ13">
            <v>2411856</v>
          </cell>
          <cell r="FR13">
            <v>0</v>
          </cell>
          <cell r="FS13">
            <v>0</v>
          </cell>
          <cell r="GE13" t="str">
            <v>BARROW COUNTY SCHOOL DISTRICT</v>
          </cell>
          <cell r="GF13" t="str">
            <v/>
          </cell>
          <cell r="GG13" t="str">
            <v/>
          </cell>
          <cell r="GH13">
            <v>0</v>
          </cell>
        </row>
        <row r="14">
          <cell r="B14" t="str">
            <v>BARTOW COUNTY SCHOOL DISTRICT</v>
          </cell>
          <cell r="C14">
            <v>3732</v>
          </cell>
          <cell r="D14">
            <v>14</v>
          </cell>
          <cell r="E14">
            <v>0</v>
          </cell>
          <cell r="F14">
            <v>96</v>
          </cell>
          <cell r="G14">
            <v>0</v>
          </cell>
          <cell r="H14">
            <v>3842</v>
          </cell>
          <cell r="I14">
            <v>15732</v>
          </cell>
          <cell r="J14">
            <v>0.24421561149249937</v>
          </cell>
          <cell r="K14">
            <v>0.9</v>
          </cell>
          <cell r="L14">
            <v>0</v>
          </cell>
          <cell r="M14">
            <v>0.9</v>
          </cell>
          <cell r="N14">
            <v>0</v>
          </cell>
          <cell r="O14">
            <v>3842</v>
          </cell>
          <cell r="P14">
            <v>3842</v>
          </cell>
          <cell r="Q14">
            <v>3842</v>
          </cell>
          <cell r="R14">
            <v>6207.5</v>
          </cell>
          <cell r="S14">
            <v>6207.5</v>
          </cell>
          <cell r="T14">
            <v>1637096.5432376163</v>
          </cell>
          <cell r="U14">
            <v>387644.65317311441</v>
          </cell>
          <cell r="V14">
            <v>707097.45821191918</v>
          </cell>
          <cell r="W14">
            <v>594428.98171019286</v>
          </cell>
          <cell r="X14">
            <v>3326267.6363328425</v>
          </cell>
          <cell r="Y14">
            <v>1794917.3419299051</v>
          </cell>
          <cell r="Z14">
            <v>425313.16941479634</v>
          </cell>
          <cell r="AA14">
            <v>795955.82365689264</v>
          </cell>
          <cell r="AB14">
            <v>754592.30550582288</v>
          </cell>
          <cell r="AC14">
            <v>3770778.6405074173</v>
          </cell>
          <cell r="AD14">
            <v>1474961</v>
          </cell>
          <cell r="AE14">
            <v>347223</v>
          </cell>
          <cell r="AF14">
            <v>650111</v>
          </cell>
          <cell r="AG14">
            <v>539887</v>
          </cell>
          <cell r="AH14">
            <v>3012182</v>
          </cell>
          <cell r="AI14">
            <v>1794917.3419299051</v>
          </cell>
          <cell r="AJ14">
            <v>2335.9153330685908</v>
          </cell>
          <cell r="AK14">
            <v>1868.7322664548726</v>
          </cell>
          <cell r="AL14">
            <v>21490.421064231035</v>
          </cell>
          <cell r="AM14"/>
          <cell r="AN14">
            <v>467.18306661371815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/>
          <cell r="AV14">
            <v>1768755.0901995369</v>
          </cell>
          <cell r="AW14">
            <v>1770142.7150875728</v>
          </cell>
          <cell r="AX14">
            <v>1327465</v>
          </cell>
          <cell r="AY14">
            <v>295181.71508757281</v>
          </cell>
          <cell r="AZ14">
            <v>249384.18876305851</v>
          </cell>
          <cell r="BA14">
            <v>0</v>
          </cell>
          <cell r="BB14">
            <v>1520758.5263245143</v>
          </cell>
          <cell r="BC14">
            <v>13296.590042555106</v>
          </cell>
          <cell r="BD14">
            <v>1507461.9362819593</v>
          </cell>
          <cell r="BE14">
            <v>0</v>
          </cell>
          <cell r="BF14">
            <v>179996.93628195929</v>
          </cell>
          <cell r="BG14">
            <v>-17574.929228916924</v>
          </cell>
          <cell r="BH14">
            <v>1489887.0070530423</v>
          </cell>
          <cell r="BI14">
            <v>1489887.0070530423</v>
          </cell>
          <cell r="BJ14">
            <v>249384</v>
          </cell>
          <cell r="BK14">
            <v>0</v>
          </cell>
          <cell r="BL14">
            <v>13297</v>
          </cell>
          <cell r="BM14">
            <v>1489887</v>
          </cell>
          <cell r="BN14">
            <v>5429.0520562207184</v>
          </cell>
          <cell r="BO14" t="str">
            <v>Pass</v>
          </cell>
          <cell r="BP14">
            <v>425313.16941479634</v>
          </cell>
          <cell r="BQ14">
            <v>553.50490553721545</v>
          </cell>
          <cell r="BR14">
            <v>442.80392442977234</v>
          </cell>
          <cell r="BS14">
            <v>5092.2451309423823</v>
          </cell>
          <cell r="BT14">
            <v>110.70098110744308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/>
          <cell r="CB14"/>
          <cell r="CC14">
            <v>419113.91447277955</v>
          </cell>
          <cell r="CD14">
            <v>419934.13787677151</v>
          </cell>
          <cell r="CE14">
            <v>312501</v>
          </cell>
          <cell r="CF14">
            <v>72711.137876771507</v>
          </cell>
          <cell r="CG14">
            <v>61800.887757901022</v>
          </cell>
          <cell r="CH14">
            <v>0</v>
          </cell>
          <cell r="CI14">
            <v>358133.25011887046</v>
          </cell>
          <cell r="CJ14">
            <v>3730.5546887382366</v>
          </cell>
          <cell r="CK14">
            <v>354402.69543013221</v>
          </cell>
          <cell r="CL14">
            <v>0</v>
          </cell>
          <cell r="CM14">
            <v>41901.695430132211</v>
          </cell>
          <cell r="CN14">
            <v>-5488.3613914983289</v>
          </cell>
          <cell r="CO14">
            <v>348914.33403863385</v>
          </cell>
          <cell r="CP14">
            <v>348914.33403863385</v>
          </cell>
          <cell r="CQ14">
            <v>61801</v>
          </cell>
          <cell r="CR14">
            <v>0</v>
          </cell>
          <cell r="CS14">
            <v>3731</v>
          </cell>
          <cell r="CT14">
            <v>348914</v>
          </cell>
          <cell r="CU14">
            <v>1271.4200937011974</v>
          </cell>
          <cell r="CV14" t="str">
            <v>Pass</v>
          </cell>
          <cell r="CW14">
            <v>795955.82365689264</v>
          </cell>
          <cell r="CX14">
            <v>1035.8613009589963</v>
          </cell>
          <cell r="CY14">
            <v>828.68904076719696</v>
          </cell>
          <cell r="CZ14">
            <v>9529.9239688227644</v>
          </cell>
          <cell r="DA14">
            <v>207.17226019179924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/>
          <cell r="DI14"/>
          <cell r="DJ14">
            <v>784354.1770861519</v>
          </cell>
          <cell r="DK14">
            <v>784463.15991521091</v>
          </cell>
          <cell r="DL14">
            <v>585100</v>
          </cell>
          <cell r="DM14">
            <v>134352.15991521091</v>
          </cell>
          <cell r="DN14">
            <v>92469.366699201812</v>
          </cell>
          <cell r="DO14">
            <v>0</v>
          </cell>
          <cell r="DP14">
            <v>691993.79321600916</v>
          </cell>
          <cell r="DQ14">
            <v>7208.2686793334224</v>
          </cell>
          <cell r="DR14">
            <v>684785.52453667577</v>
          </cell>
          <cell r="DS14">
            <v>0</v>
          </cell>
          <cell r="DT14">
            <v>99685.524536675774</v>
          </cell>
          <cell r="DU14">
            <v>-8192.2866259766561</v>
          </cell>
          <cell r="DV14">
            <v>676593.2379106991</v>
          </cell>
          <cell r="DW14">
            <v>92469</v>
          </cell>
          <cell r="DX14">
            <v>0</v>
          </cell>
          <cell r="DY14">
            <v>7208</v>
          </cell>
          <cell r="DZ14">
            <v>676593</v>
          </cell>
          <cell r="EA14">
            <v>2465.4612181155649</v>
          </cell>
          <cell r="EB14" t="str">
            <v>Pass</v>
          </cell>
          <cell r="EC14">
            <v>754592.30550582288</v>
          </cell>
          <cell r="ED14">
            <v>982.03059019498028</v>
          </cell>
          <cell r="EE14">
            <v>785.62447215598422</v>
          </cell>
          <cell r="EF14">
            <v>9034.6814297938181</v>
          </cell>
          <cell r="EG14">
            <v>196.40611803899606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/>
          <cell r="EO14"/>
          <cell r="EP14">
            <v>743593.5628956391</v>
          </cell>
          <cell r="EQ14">
            <v>743651.80872918537</v>
          </cell>
          <cell r="ER14">
            <v>485899</v>
          </cell>
          <cell r="ES14">
            <v>203764.80872918537</v>
          </cell>
          <cell r="ET14">
            <v>130197.87444869727</v>
          </cell>
          <cell r="EU14">
            <v>0</v>
          </cell>
          <cell r="EV14">
            <v>613453.93428048806</v>
          </cell>
          <cell r="EW14">
            <v>6390.145148755083</v>
          </cell>
          <cell r="EX14">
            <v>607063.78913173301</v>
          </cell>
          <cell r="EY14">
            <v>0</v>
          </cell>
          <cell r="EZ14">
            <v>121164.78913173301</v>
          </cell>
          <cell r="FA14">
            <v>-10846.695458675988</v>
          </cell>
          <cell r="FB14">
            <v>596217.09367305704</v>
          </cell>
          <cell r="FC14">
            <v>110318.09367305704</v>
          </cell>
          <cell r="FD14">
            <v>16720.604444769917</v>
          </cell>
          <cell r="FE14">
            <v>596217.09367305704</v>
          </cell>
          <cell r="FF14">
            <v>130198</v>
          </cell>
          <cell r="FG14">
            <v>0</v>
          </cell>
          <cell r="FH14">
            <v>6390</v>
          </cell>
          <cell r="FI14">
            <v>596217</v>
          </cell>
          <cell r="FJ14">
            <v>2172.5762623633523</v>
          </cell>
          <cell r="FK14" t="str">
            <v>Pass</v>
          </cell>
          <cell r="FM14">
            <v>706009.8216087406</v>
          </cell>
          <cell r="FN14">
            <v>533852</v>
          </cell>
          <cell r="FO14">
            <v>0</v>
          </cell>
          <cell r="FP14">
            <v>30626</v>
          </cell>
          <cell r="FQ14">
            <v>3111611</v>
          </cell>
          <cell r="FR14">
            <v>11338.509630400833</v>
          </cell>
          <cell r="FS14">
            <v>0</v>
          </cell>
          <cell r="GE14" t="str">
            <v>BARTOW COUNTY SCHOOL DISTRICT</v>
          </cell>
          <cell r="GF14" t="str">
            <v/>
          </cell>
          <cell r="GG14" t="str">
            <v/>
          </cell>
          <cell r="GH14">
            <v>0</v>
          </cell>
        </row>
        <row r="15">
          <cell r="B15" t="str">
            <v>BEN HILL COUNTY SCHOOL DISTRICT</v>
          </cell>
          <cell r="C15">
            <v>1310</v>
          </cell>
          <cell r="D15">
            <v>0</v>
          </cell>
          <cell r="E15">
            <v>0</v>
          </cell>
          <cell r="F15">
            <v>9</v>
          </cell>
          <cell r="G15">
            <v>0</v>
          </cell>
          <cell r="H15">
            <v>1319</v>
          </cell>
          <cell r="I15">
            <v>3159</v>
          </cell>
          <cell r="J15">
            <v>0.41753719531497308</v>
          </cell>
          <cell r="K15">
            <v>0.95</v>
          </cell>
          <cell r="L15">
            <v>0.95</v>
          </cell>
          <cell r="M15">
            <v>0</v>
          </cell>
          <cell r="N15">
            <v>0</v>
          </cell>
          <cell r="O15">
            <v>1319</v>
          </cell>
          <cell r="P15">
            <v>1319</v>
          </cell>
          <cell r="Q15">
            <v>1319</v>
          </cell>
          <cell r="R15">
            <v>2762.4626750000007</v>
          </cell>
          <cell r="S15">
            <v>2762.4626750000007</v>
          </cell>
          <cell r="T15">
            <v>687005.03799758723</v>
          </cell>
          <cell r="U15">
            <v>162674.48048975752</v>
          </cell>
          <cell r="V15">
            <v>421097.91717992112</v>
          </cell>
          <cell r="W15">
            <v>422194.48027245229</v>
          </cell>
          <cell r="X15">
            <v>1692971.9159397183</v>
          </cell>
          <cell r="Y15">
            <v>652654.78609770781</v>
          </cell>
          <cell r="Z15">
            <v>154540.75646526963</v>
          </cell>
          <cell r="AA15">
            <v>400043.02132092504</v>
          </cell>
          <cell r="AB15">
            <v>401084.75625882967</v>
          </cell>
          <cell r="AC15">
            <v>1608323.3201427322</v>
          </cell>
          <cell r="AD15">
            <v>656556</v>
          </cell>
          <cell r="AE15">
            <v>156784</v>
          </cell>
          <cell r="AF15">
            <v>377892</v>
          </cell>
          <cell r="AG15">
            <v>376287</v>
          </cell>
          <cell r="AH15">
            <v>1567519</v>
          </cell>
          <cell r="AI15">
            <v>652654.78609770781</v>
          </cell>
          <cell r="AJ15">
            <v>0</v>
          </cell>
          <cell r="AK15">
            <v>0</v>
          </cell>
          <cell r="AL15">
            <v>6432.5339039197888</v>
          </cell>
          <cell r="AM15"/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/>
          <cell r="AV15">
            <v>646222.25219378807</v>
          </cell>
          <cell r="AW15">
            <v>646729.22689329018</v>
          </cell>
          <cell r="AX15">
            <v>623729</v>
          </cell>
          <cell r="AY15">
            <v>0</v>
          </cell>
          <cell r="AZ15">
            <v>0</v>
          </cell>
          <cell r="BA15">
            <v>0</v>
          </cell>
          <cell r="BB15">
            <v>646729.22689329018</v>
          </cell>
          <cell r="BC15">
            <v>5654.6080457113167</v>
          </cell>
          <cell r="BD15">
            <v>641074.61884757888</v>
          </cell>
          <cell r="BE15">
            <v>0</v>
          </cell>
          <cell r="BF15">
            <v>17345.61884757888</v>
          </cell>
          <cell r="BG15">
            <v>-1693.6289582197774</v>
          </cell>
          <cell r="BH15">
            <v>639380.9898893591</v>
          </cell>
          <cell r="BI15">
            <v>639380.9898893591</v>
          </cell>
          <cell r="BJ15">
            <v>0</v>
          </cell>
          <cell r="BK15">
            <v>0</v>
          </cell>
          <cell r="BL15">
            <v>5655</v>
          </cell>
          <cell r="BM15">
            <v>639381</v>
          </cell>
          <cell r="BN15">
            <v>0</v>
          </cell>
          <cell r="BO15" t="str">
            <v>Pass</v>
          </cell>
          <cell r="BP15">
            <v>154540.75646526963</v>
          </cell>
          <cell r="BQ15">
            <v>0</v>
          </cell>
          <cell r="BR15">
            <v>0</v>
          </cell>
          <cell r="BS15">
            <v>1523.1461971558037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/>
          <cell r="CB15"/>
          <cell r="CC15">
            <v>153017.61026811381</v>
          </cell>
          <cell r="CD15">
            <v>153317.07211089876</v>
          </cell>
          <cell r="CE15">
            <v>148945</v>
          </cell>
          <cell r="CF15">
            <v>0</v>
          </cell>
          <cell r="CG15">
            <v>0</v>
          </cell>
          <cell r="CH15">
            <v>0</v>
          </cell>
          <cell r="CI15">
            <v>153317.07211089876</v>
          </cell>
          <cell r="CJ15">
            <v>1597.0528344885299</v>
          </cell>
          <cell r="CK15">
            <v>151720.01927641022</v>
          </cell>
          <cell r="CL15">
            <v>0</v>
          </cell>
          <cell r="CM15">
            <v>2775.0192764102248</v>
          </cell>
          <cell r="CN15">
            <v>-363.47714575675946</v>
          </cell>
          <cell r="CO15">
            <v>151356.54213065346</v>
          </cell>
          <cell r="CP15">
            <v>151356.54213065346</v>
          </cell>
          <cell r="CQ15">
            <v>0</v>
          </cell>
          <cell r="CR15">
            <v>0</v>
          </cell>
          <cell r="CS15">
            <v>1598</v>
          </cell>
          <cell r="CT15">
            <v>151357</v>
          </cell>
          <cell r="CU15">
            <v>0</v>
          </cell>
          <cell r="CV15" t="str">
            <v>Pass</v>
          </cell>
          <cell r="CW15">
            <v>400043.02132092504</v>
          </cell>
          <cell r="CX15">
            <v>0</v>
          </cell>
          <cell r="CY15">
            <v>0</v>
          </cell>
          <cell r="CZ15">
            <v>3942.8046074086624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/>
          <cell r="DI15"/>
          <cell r="DJ15">
            <v>396100.21671351639</v>
          </cell>
          <cell r="DK15">
            <v>396155.25323078042</v>
          </cell>
          <cell r="DL15">
            <v>358998</v>
          </cell>
          <cell r="DM15">
            <v>18263.253230780421</v>
          </cell>
          <cell r="DN15">
            <v>12569.886938797308</v>
          </cell>
          <cell r="DO15">
            <v>0</v>
          </cell>
          <cell r="DP15">
            <v>383585.36629198311</v>
          </cell>
          <cell r="DQ15">
            <v>3995.6808988748203</v>
          </cell>
          <cell r="DR15">
            <v>379589.68539310829</v>
          </cell>
          <cell r="DS15">
            <v>0</v>
          </cell>
          <cell r="DT15">
            <v>20591.685393108288</v>
          </cell>
          <cell r="DU15">
            <v>-1692.2516045969669</v>
          </cell>
          <cell r="DV15">
            <v>377897.43378851132</v>
          </cell>
          <cell r="DW15">
            <v>12570</v>
          </cell>
          <cell r="DX15">
            <v>0</v>
          </cell>
          <cell r="DY15">
            <v>3996</v>
          </cell>
          <cell r="DZ15">
            <v>377897</v>
          </cell>
          <cell r="EA15">
            <v>0</v>
          </cell>
          <cell r="EB15" t="str">
            <v>Pass</v>
          </cell>
          <cell r="EC15">
            <v>401084.75625882967</v>
          </cell>
          <cell r="ED15">
            <v>0</v>
          </cell>
          <cell r="EE15">
            <v>0</v>
          </cell>
          <cell r="EF15">
            <v>3953.071896409997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/>
          <cell r="EO15"/>
          <cell r="EP15">
            <v>397131.68436241965</v>
          </cell>
          <cell r="EQ15">
            <v>397162.79176724073</v>
          </cell>
          <cell r="ER15">
            <v>357473</v>
          </cell>
          <cell r="ES15">
            <v>20875.791767240735</v>
          </cell>
          <cell r="ET15">
            <v>13338.827899083924</v>
          </cell>
          <cell r="EU15">
            <v>0</v>
          </cell>
          <cell r="EV15">
            <v>383823.96386815683</v>
          </cell>
          <cell r="EW15">
            <v>3998.1662902932999</v>
          </cell>
          <cell r="EX15">
            <v>379825.79757786356</v>
          </cell>
          <cell r="EY15">
            <v>0</v>
          </cell>
          <cell r="EZ15">
            <v>22352.797577863559</v>
          </cell>
          <cell r="FA15">
            <v>-2001.0267810800631</v>
          </cell>
          <cell r="FB15">
            <v>377824.7707967835</v>
          </cell>
          <cell r="FC15">
            <v>20351.770796783501</v>
          </cell>
          <cell r="FD15">
            <v>3084.6608920939566</v>
          </cell>
          <cell r="FE15">
            <v>377824.7707967835</v>
          </cell>
          <cell r="FF15">
            <v>13339</v>
          </cell>
          <cell r="FG15">
            <v>0</v>
          </cell>
          <cell r="FH15">
            <v>3998</v>
          </cell>
          <cell r="FI15">
            <v>377825</v>
          </cell>
          <cell r="FJ15">
            <v>0</v>
          </cell>
          <cell r="FK15" t="str">
            <v>Pass</v>
          </cell>
          <cell r="FM15">
            <v>39139.044998021156</v>
          </cell>
          <cell r="FN15">
            <v>25909</v>
          </cell>
          <cell r="FO15">
            <v>0</v>
          </cell>
          <cell r="FP15">
            <v>15247</v>
          </cell>
          <cell r="FQ15">
            <v>1546460</v>
          </cell>
          <cell r="FR15">
            <v>0</v>
          </cell>
          <cell r="FS15">
            <v>0</v>
          </cell>
          <cell r="GE15" t="str">
            <v>BEN HILL COUNTY SCHOOL DISTRICT</v>
          </cell>
          <cell r="GF15" t="str">
            <v/>
          </cell>
          <cell r="GG15" t="str">
            <v/>
          </cell>
          <cell r="GH15">
            <v>0</v>
          </cell>
        </row>
        <row r="16">
          <cell r="B16" t="str">
            <v>BERRIEN COUNTY SCHOOL DISTRICT</v>
          </cell>
          <cell r="C16">
            <v>1088</v>
          </cell>
          <cell r="D16">
            <v>0</v>
          </cell>
          <cell r="E16">
            <v>0</v>
          </cell>
          <cell r="F16">
            <v>6</v>
          </cell>
          <cell r="G16">
            <v>0</v>
          </cell>
          <cell r="H16">
            <v>1094</v>
          </cell>
          <cell r="I16">
            <v>3438</v>
          </cell>
          <cell r="J16">
            <v>0.31820826061663759</v>
          </cell>
          <cell r="K16">
            <v>0.95</v>
          </cell>
          <cell r="L16">
            <v>0.95</v>
          </cell>
          <cell r="M16">
            <v>0</v>
          </cell>
          <cell r="N16">
            <v>0</v>
          </cell>
          <cell r="O16">
            <v>1094</v>
          </cell>
          <cell r="P16">
            <v>1094</v>
          </cell>
          <cell r="Q16">
            <v>1094</v>
          </cell>
          <cell r="R16">
            <v>1805.9877500000002</v>
          </cell>
          <cell r="S16">
            <v>1805.9877500000002</v>
          </cell>
          <cell r="T16">
            <v>536230.60173423926</v>
          </cell>
          <cell r="U16">
            <v>132816.2891583223</v>
          </cell>
          <cell r="V16">
            <v>248404.0314227902</v>
          </cell>
          <cell r="W16">
            <v>250024.86933460808</v>
          </cell>
          <cell r="X16">
            <v>1167475.7916499597</v>
          </cell>
          <cell r="Y16">
            <v>511098.27487540746</v>
          </cell>
          <cell r="Z16">
            <v>126175.47470040618</v>
          </cell>
          <cell r="AA16">
            <v>235983.82985165069</v>
          </cell>
          <cell r="AB16">
            <v>237523.62586787768</v>
          </cell>
          <cell r="AC16">
            <v>1110781.205295342</v>
          </cell>
          <cell r="AD16">
            <v>532743</v>
          </cell>
          <cell r="AE16">
            <v>130214</v>
          </cell>
          <cell r="AF16">
            <v>241499</v>
          </cell>
          <cell r="AG16">
            <v>248302</v>
          </cell>
          <cell r="AH16">
            <v>1152758</v>
          </cell>
          <cell r="AI16">
            <v>511098.27487540746</v>
          </cell>
          <cell r="AJ16">
            <v>0</v>
          </cell>
          <cell r="AK16">
            <v>467.18306661371798</v>
          </cell>
          <cell r="AL16">
            <v>3270.2814662960259</v>
          </cell>
          <cell r="AM16"/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/>
          <cell r="AV16">
            <v>507360.81034249772</v>
          </cell>
          <cell r="AW16">
            <v>507758.84537377267</v>
          </cell>
          <cell r="AX16">
            <v>506106</v>
          </cell>
          <cell r="AY16">
            <v>0</v>
          </cell>
          <cell r="AZ16">
            <v>0</v>
          </cell>
          <cell r="BA16">
            <v>0</v>
          </cell>
          <cell r="BB16">
            <v>507758.84537377267</v>
          </cell>
          <cell r="BC16">
            <v>4439.5353309204402</v>
          </cell>
          <cell r="BD16">
            <v>503319.31004285224</v>
          </cell>
          <cell r="BE16">
            <v>-2786.6899571477552</v>
          </cell>
          <cell r="BF16">
            <v>0</v>
          </cell>
          <cell r="BG16">
            <v>0</v>
          </cell>
          <cell r="BH16">
            <v>506106</v>
          </cell>
          <cell r="BI16">
            <v>506106</v>
          </cell>
          <cell r="BJ16">
            <v>0</v>
          </cell>
          <cell r="BK16">
            <v>0</v>
          </cell>
          <cell r="BL16">
            <v>4440</v>
          </cell>
          <cell r="BM16">
            <v>506106</v>
          </cell>
          <cell r="BN16">
            <v>0</v>
          </cell>
          <cell r="BO16" t="str">
            <v>Pass</v>
          </cell>
          <cell r="BP16">
            <v>126175.47470040618</v>
          </cell>
          <cell r="BQ16">
            <v>0</v>
          </cell>
          <cell r="BR16">
            <v>115.33407193821405</v>
          </cell>
          <cell r="BS16">
            <v>807.33850356749838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/>
          <cell r="CB16"/>
          <cell r="CC16">
            <v>125252.80212490047</v>
          </cell>
          <cell r="CD16">
            <v>125497.92708060052</v>
          </cell>
          <cell r="CE16">
            <v>123704</v>
          </cell>
          <cell r="CF16">
            <v>0</v>
          </cell>
          <cell r="CG16">
            <v>0</v>
          </cell>
          <cell r="CH16">
            <v>0</v>
          </cell>
          <cell r="CI16">
            <v>125497.92708060052</v>
          </cell>
          <cell r="CJ16">
            <v>1307.2700737562564</v>
          </cell>
          <cell r="CK16">
            <v>124190.65700684427</v>
          </cell>
          <cell r="CL16">
            <v>0</v>
          </cell>
          <cell r="CM16">
            <v>486.65700684426702</v>
          </cell>
          <cell r="CN16">
            <v>-63.743232817865618</v>
          </cell>
          <cell r="CO16">
            <v>124126.9137740264</v>
          </cell>
          <cell r="CP16">
            <v>124126.9137740264</v>
          </cell>
          <cell r="CQ16">
            <v>0</v>
          </cell>
          <cell r="CR16">
            <v>0</v>
          </cell>
          <cell r="CS16">
            <v>1308</v>
          </cell>
          <cell r="CT16">
            <v>124127</v>
          </cell>
          <cell r="CU16">
            <v>0</v>
          </cell>
          <cell r="CV16" t="str">
            <v>Pass</v>
          </cell>
          <cell r="CW16">
            <v>235983.82985165069</v>
          </cell>
          <cell r="CX16">
            <v>0</v>
          </cell>
          <cell r="CY16">
            <v>215.70733990096042</v>
          </cell>
          <cell r="CZ16">
            <v>1509.9513793067229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/>
          <cell r="DI16"/>
          <cell r="DJ16">
            <v>234258.17113244301</v>
          </cell>
          <cell r="DK16">
            <v>234290.72035442211</v>
          </cell>
          <cell r="DL16">
            <v>229425</v>
          </cell>
          <cell r="DM16">
            <v>0</v>
          </cell>
          <cell r="DN16">
            <v>0</v>
          </cell>
          <cell r="DO16">
            <v>0</v>
          </cell>
          <cell r="DP16">
            <v>234290.72035442211</v>
          </cell>
          <cell r="DQ16">
            <v>2440.5283370252278</v>
          </cell>
          <cell r="DR16">
            <v>231850.19201739688</v>
          </cell>
          <cell r="DS16">
            <v>0</v>
          </cell>
          <cell r="DT16">
            <v>2425.1920173968829</v>
          </cell>
          <cell r="DU16">
            <v>-199.30544802657028</v>
          </cell>
          <cell r="DV16">
            <v>231650.88656937031</v>
          </cell>
          <cell r="DW16">
            <v>0</v>
          </cell>
          <cell r="DX16">
            <v>0</v>
          </cell>
          <cell r="DY16">
            <v>2441</v>
          </cell>
          <cell r="DZ16">
            <v>231651</v>
          </cell>
          <cell r="EA16">
            <v>0</v>
          </cell>
          <cell r="EB16" t="str">
            <v>Pass</v>
          </cell>
          <cell r="EC16">
            <v>237523.62586787768</v>
          </cell>
          <cell r="ED16">
            <v>0</v>
          </cell>
          <cell r="EE16">
            <v>217.11483168910209</v>
          </cell>
          <cell r="EF16">
            <v>1519.8038218237145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/>
          <cell r="EO16"/>
          <cell r="EP16">
            <v>235786.70721436487</v>
          </cell>
          <cell r="EQ16">
            <v>235805.17643462998</v>
          </cell>
          <cell r="ER16">
            <v>235887</v>
          </cell>
          <cell r="ES16">
            <v>0</v>
          </cell>
          <cell r="ET16">
            <v>0</v>
          </cell>
          <cell r="EU16">
            <v>0</v>
          </cell>
          <cell r="EV16">
            <v>235805.17643462998</v>
          </cell>
          <cell r="EW16">
            <v>2456.3039211940618</v>
          </cell>
          <cell r="EX16">
            <v>233348.87251343593</v>
          </cell>
          <cell r="EY16">
            <v>-2538.1274865640735</v>
          </cell>
          <cell r="EZ16">
            <v>0</v>
          </cell>
          <cell r="FA16">
            <v>0</v>
          </cell>
          <cell r="FB16">
            <v>235887</v>
          </cell>
          <cell r="FC16">
            <v>0</v>
          </cell>
          <cell r="FD16">
            <v>0</v>
          </cell>
          <cell r="FE16">
            <v>235887</v>
          </cell>
          <cell r="FF16">
            <v>0</v>
          </cell>
          <cell r="FG16">
            <v>0</v>
          </cell>
          <cell r="FH16">
            <v>2456</v>
          </cell>
          <cell r="FI16">
            <v>235887</v>
          </cell>
          <cell r="FJ16">
            <v>0</v>
          </cell>
          <cell r="FK16" t="str">
            <v>Pass</v>
          </cell>
          <cell r="FM16">
            <v>0</v>
          </cell>
          <cell r="FN16">
            <v>0</v>
          </cell>
          <cell r="FO16">
            <v>0</v>
          </cell>
          <cell r="FP16">
            <v>10645</v>
          </cell>
          <cell r="FQ16">
            <v>1097771</v>
          </cell>
          <cell r="FR16">
            <v>0</v>
          </cell>
          <cell r="FS16">
            <v>0</v>
          </cell>
          <cell r="GE16" t="str">
            <v>BERRIEN COUNTY SCHOOL DISTRICT</v>
          </cell>
          <cell r="GF16" t="str">
            <v/>
          </cell>
          <cell r="GG16" t="str">
            <v/>
          </cell>
          <cell r="GH16">
            <v>0</v>
          </cell>
        </row>
        <row r="17">
          <cell r="B17" t="str">
            <v>BIBB COUNTY SCHOOL DISTRICT</v>
          </cell>
          <cell r="C17">
            <v>10874</v>
          </cell>
          <cell r="D17">
            <v>209</v>
          </cell>
          <cell r="E17">
            <v>0</v>
          </cell>
          <cell r="F17">
            <v>73</v>
          </cell>
          <cell r="G17">
            <v>0</v>
          </cell>
          <cell r="H17">
            <v>11156</v>
          </cell>
          <cell r="I17">
            <v>27802</v>
          </cell>
          <cell r="J17">
            <v>0.40126609596431911</v>
          </cell>
          <cell r="K17">
            <v>0.95</v>
          </cell>
          <cell r="L17">
            <v>0.95</v>
          </cell>
          <cell r="M17">
            <v>0</v>
          </cell>
          <cell r="N17">
            <v>0</v>
          </cell>
          <cell r="O17">
            <v>11156</v>
          </cell>
          <cell r="P17">
            <v>11156</v>
          </cell>
          <cell r="Q17">
            <v>11156</v>
          </cell>
          <cell r="R17">
            <v>22502.643649999998</v>
          </cell>
          <cell r="S17">
            <v>22502.643649999998</v>
          </cell>
          <cell r="T17">
            <v>5111125.3702882826</v>
          </cell>
          <cell r="U17">
            <v>1256884.9086676845</v>
          </cell>
          <cell r="V17">
            <v>2832408.3858485259</v>
          </cell>
          <cell r="W17">
            <v>3142062.0379376169</v>
          </cell>
          <cell r="X17">
            <v>12342480.702742109</v>
          </cell>
          <cell r="Y17">
            <v>5211894.2911426378</v>
          </cell>
          <cell r="Z17">
            <v>1234980.1452346351</v>
          </cell>
          <cell r="AA17">
            <v>2885398.3505265079</v>
          </cell>
          <cell r="AB17">
            <v>2984958.9360407358</v>
          </cell>
          <cell r="AC17">
            <v>12317231.722944517</v>
          </cell>
          <cell r="AD17">
            <v>5000263</v>
          </cell>
          <cell r="AE17">
            <v>1242494</v>
          </cell>
          <cell r="AF17">
            <v>2802478</v>
          </cell>
          <cell r="AG17">
            <v>3108112</v>
          </cell>
          <cell r="AH17">
            <v>12153347</v>
          </cell>
          <cell r="AI17">
            <v>5211894.2911426378</v>
          </cell>
          <cell r="AJ17">
            <v>20556.054931003593</v>
          </cell>
          <cell r="AK17">
            <v>7942.1121324332053</v>
          </cell>
          <cell r="AL17">
            <v>23359.153330685898</v>
          </cell>
          <cell r="AM17"/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/>
          <cell r="AV17">
            <v>5160036.9707485149</v>
          </cell>
          <cell r="AW17">
            <v>5164085.1262921905</v>
          </cell>
          <cell r="AX17">
            <v>4750250</v>
          </cell>
          <cell r="AY17">
            <v>163822.12629219051</v>
          </cell>
          <cell r="AZ17">
            <v>138405.07720709167</v>
          </cell>
          <cell r="BA17">
            <v>0</v>
          </cell>
          <cell r="BB17">
            <v>5025680.0490850993</v>
          </cell>
          <cell r="BC17">
            <v>43941.497707225841</v>
          </cell>
          <cell r="BD17">
            <v>4981738.5513778739</v>
          </cell>
          <cell r="BE17">
            <v>0</v>
          </cell>
          <cell r="BF17">
            <v>231488.55137787387</v>
          </cell>
          <cell r="BG17">
            <v>-22602.578642769928</v>
          </cell>
          <cell r="BH17">
            <v>4959135.9727351042</v>
          </cell>
          <cell r="BI17">
            <v>4959135.9727351042</v>
          </cell>
          <cell r="BJ17">
            <v>138405</v>
          </cell>
          <cell r="BK17">
            <v>0</v>
          </cell>
          <cell r="BL17">
            <v>43942</v>
          </cell>
          <cell r="BM17">
            <v>4959136</v>
          </cell>
          <cell r="BN17">
            <v>92906.00788813195</v>
          </cell>
          <cell r="BO17" t="str">
            <v>Pass</v>
          </cell>
          <cell r="BP17">
            <v>1234980.1452346351</v>
          </cell>
          <cell r="BQ17">
            <v>4870.843168727496</v>
          </cell>
          <cell r="BR17">
            <v>1881.9166788265325</v>
          </cell>
          <cell r="BS17">
            <v>5535.0490553721538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/>
          <cell r="CB17"/>
          <cell r="CC17">
            <v>1222692.3363317088</v>
          </cell>
          <cell r="CD17">
            <v>1225085.1962094402</v>
          </cell>
          <cell r="CE17">
            <v>1180370</v>
          </cell>
          <cell r="CF17">
            <v>0</v>
          </cell>
          <cell r="CG17">
            <v>0</v>
          </cell>
          <cell r="CH17">
            <v>0</v>
          </cell>
          <cell r="CI17">
            <v>1225085.1962094402</v>
          </cell>
          <cell r="CJ17">
            <v>12761.304127181678</v>
          </cell>
          <cell r="CK17">
            <v>1212323.8920822586</v>
          </cell>
          <cell r="CL17">
            <v>0</v>
          </cell>
          <cell r="CM17">
            <v>31953.892082258593</v>
          </cell>
          <cell r="CN17">
            <v>-4185.3797516330915</v>
          </cell>
          <cell r="CO17">
            <v>1208138.5123306254</v>
          </cell>
          <cell r="CP17">
            <v>1208138.5123306254</v>
          </cell>
          <cell r="CQ17">
            <v>0</v>
          </cell>
          <cell r="CR17">
            <v>0</v>
          </cell>
          <cell r="CS17">
            <v>12762</v>
          </cell>
          <cell r="CT17">
            <v>1208139</v>
          </cell>
          <cell r="CU17">
            <v>22633.654625313731</v>
          </cell>
          <cell r="CV17" t="str">
            <v>Pass</v>
          </cell>
          <cell r="CW17">
            <v>2885398.3505265079</v>
          </cell>
          <cell r="CX17">
            <v>11380.201454209964</v>
          </cell>
          <cell r="CY17">
            <v>4396.8960163993042</v>
          </cell>
          <cell r="CZ17">
            <v>12932.047107056778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/>
          <cell r="DI17"/>
          <cell r="DJ17">
            <v>2856689.2059488418</v>
          </cell>
          <cell r="DK17">
            <v>2857086.1313181478</v>
          </cell>
          <cell r="DL17">
            <v>2662355</v>
          </cell>
          <cell r="DM17">
            <v>54608.13131814776</v>
          </cell>
          <cell r="DN17">
            <v>37584.653069982203</v>
          </cell>
          <cell r="DO17">
            <v>0</v>
          </cell>
          <cell r="DP17">
            <v>2819501.4782481655</v>
          </cell>
          <cell r="DQ17">
            <v>29369.807065085028</v>
          </cell>
          <cell r="DR17">
            <v>2790131.6711830804</v>
          </cell>
          <cell r="DS17">
            <v>0</v>
          </cell>
          <cell r="DT17">
            <v>127776.67118308041</v>
          </cell>
          <cell r="DU17">
            <v>-10500.85375294223</v>
          </cell>
          <cell r="DV17">
            <v>2779630.8174301381</v>
          </cell>
          <cell r="DW17">
            <v>37585</v>
          </cell>
          <cell r="DX17">
            <v>0</v>
          </cell>
          <cell r="DY17">
            <v>29370</v>
          </cell>
          <cell r="DZ17">
            <v>2779631</v>
          </cell>
          <cell r="EA17">
            <v>52074.478217999284</v>
          </cell>
          <cell r="EB17" t="str">
            <v>Pass</v>
          </cell>
          <cell r="EC17">
            <v>2984958.9360407358</v>
          </cell>
          <cell r="ED17">
            <v>11772.874971835099</v>
          </cell>
          <cell r="EE17">
            <v>4548.6107845726519</v>
          </cell>
          <cell r="EF17">
            <v>13378.267013448976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/>
          <cell r="EO17"/>
          <cell r="EP17">
            <v>2955259.1832708791</v>
          </cell>
          <cell r="EQ17">
            <v>2955490.6693179137</v>
          </cell>
          <cell r="ER17">
            <v>2952707</v>
          </cell>
          <cell r="ES17">
            <v>0</v>
          </cell>
          <cell r="ET17">
            <v>0</v>
          </cell>
          <cell r="EU17">
            <v>0</v>
          </cell>
          <cell r="EV17">
            <v>2955490.6693179137</v>
          </cell>
          <cell r="EW17">
            <v>30786.361138728262</v>
          </cell>
          <cell r="EX17">
            <v>2924704.3081791853</v>
          </cell>
          <cell r="EY17">
            <v>-28002.69182081474</v>
          </cell>
          <cell r="EZ17">
            <v>0</v>
          </cell>
          <cell r="FA17">
            <v>0</v>
          </cell>
          <cell r="FB17">
            <v>2952707</v>
          </cell>
          <cell r="FC17">
            <v>0</v>
          </cell>
          <cell r="FD17">
            <v>0</v>
          </cell>
          <cell r="FE17">
            <v>2952707</v>
          </cell>
          <cell r="FF17">
            <v>0</v>
          </cell>
          <cell r="FG17">
            <v>0</v>
          </cell>
          <cell r="FH17">
            <v>30786</v>
          </cell>
          <cell r="FI17">
            <v>2952707</v>
          </cell>
          <cell r="FJ17">
            <v>55316.938239512368</v>
          </cell>
          <cell r="FK17" t="str">
            <v>Pass</v>
          </cell>
          <cell r="FM17">
            <v>218430.25761033827</v>
          </cell>
          <cell r="FN17">
            <v>175990</v>
          </cell>
          <cell r="FO17">
            <v>0</v>
          </cell>
          <cell r="FP17">
            <v>116860</v>
          </cell>
          <cell r="FQ17">
            <v>11899613</v>
          </cell>
          <cell r="FR17">
            <v>222931.07897095731</v>
          </cell>
          <cell r="FS17">
            <v>0</v>
          </cell>
          <cell r="GE17" t="str">
            <v>BIBB COUNTY SCHOOL DISTRICT</v>
          </cell>
          <cell r="GF17" t="str">
            <v/>
          </cell>
          <cell r="GG17" t="str">
            <v/>
          </cell>
          <cell r="GH17">
            <v>0</v>
          </cell>
        </row>
        <row r="18">
          <cell r="B18" t="str">
            <v>BLECKLEY COUNTY SCHOOL DISTRICT</v>
          </cell>
          <cell r="C18">
            <v>533</v>
          </cell>
          <cell r="D18">
            <v>0</v>
          </cell>
          <cell r="E18">
            <v>0</v>
          </cell>
          <cell r="F18">
            <v>5</v>
          </cell>
          <cell r="G18">
            <v>0</v>
          </cell>
          <cell r="H18">
            <v>538</v>
          </cell>
          <cell r="I18">
            <v>2077</v>
          </cell>
          <cell r="J18">
            <v>0.2590274434280212</v>
          </cell>
          <cell r="K18">
            <v>0.9</v>
          </cell>
          <cell r="L18">
            <v>0</v>
          </cell>
          <cell r="M18">
            <v>0.9</v>
          </cell>
          <cell r="N18">
            <v>0</v>
          </cell>
          <cell r="O18">
            <v>538</v>
          </cell>
          <cell r="P18">
            <v>538</v>
          </cell>
          <cell r="Q18">
            <v>538</v>
          </cell>
          <cell r="R18">
            <v>757.88402500000007</v>
          </cell>
          <cell r="S18">
            <v>757.88402500000007</v>
          </cell>
          <cell r="T18">
            <v>291286.38966223539</v>
          </cell>
          <cell r="U18">
            <v>68973.092613925852</v>
          </cell>
          <cell r="V18">
            <v>118655.99016575902</v>
          </cell>
          <cell r="W18">
            <v>97263.303916479636</v>
          </cell>
          <cell r="X18">
            <v>576178.77635840001</v>
          </cell>
          <cell r="Y18">
            <v>262157.75069601188</v>
          </cell>
          <cell r="Z18">
            <v>62075.783352533268</v>
          </cell>
          <cell r="AA18">
            <v>106790.39114918312</v>
          </cell>
          <cell r="AB18">
            <v>92129.43273955422</v>
          </cell>
          <cell r="AC18">
            <v>523153.35793728253</v>
          </cell>
          <cell r="AD18">
            <v>273948</v>
          </cell>
          <cell r="AE18">
            <v>65661</v>
          </cell>
          <cell r="AF18">
            <v>107373</v>
          </cell>
          <cell r="AG18">
            <v>94519</v>
          </cell>
          <cell r="AH18">
            <v>541501</v>
          </cell>
          <cell r="AI18">
            <v>262157.75069601188</v>
          </cell>
          <cell r="AJ18">
            <v>0</v>
          </cell>
          <cell r="AK18">
            <v>0</v>
          </cell>
          <cell r="AL18">
            <v>1461.8461934721852</v>
          </cell>
          <cell r="AM18"/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/>
          <cell r="AV18">
            <v>260695.90450253969</v>
          </cell>
          <cell r="AW18">
            <v>260900.42582225273</v>
          </cell>
          <cell r="AX18">
            <v>246554</v>
          </cell>
          <cell r="AY18">
            <v>0</v>
          </cell>
          <cell r="AZ18">
            <v>0</v>
          </cell>
          <cell r="BA18">
            <v>0</v>
          </cell>
          <cell r="BB18">
            <v>260900.42582225273</v>
          </cell>
          <cell r="BC18">
            <v>2281.1550578453143</v>
          </cell>
          <cell r="BD18">
            <v>258619.27076440741</v>
          </cell>
          <cell r="BE18">
            <v>0</v>
          </cell>
          <cell r="BF18">
            <v>12065.270764407411</v>
          </cell>
          <cell r="BG18">
            <v>-1178.0549391130585</v>
          </cell>
          <cell r="BH18">
            <v>257441.21582529435</v>
          </cell>
          <cell r="BI18">
            <v>257441.21582529435</v>
          </cell>
          <cell r="BJ18">
            <v>0</v>
          </cell>
          <cell r="BK18">
            <v>0</v>
          </cell>
          <cell r="BL18">
            <v>2282</v>
          </cell>
          <cell r="BM18">
            <v>257441</v>
          </cell>
          <cell r="BN18">
            <v>0</v>
          </cell>
          <cell r="BO18" t="str">
            <v>Pass</v>
          </cell>
          <cell r="BP18">
            <v>62075.783352533268</v>
          </cell>
          <cell r="BQ18">
            <v>0</v>
          </cell>
          <cell r="BR18">
            <v>0</v>
          </cell>
          <cell r="BS18">
            <v>346.14749081338255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/>
          <cell r="CB18"/>
          <cell r="CC18">
            <v>61729.635861719886</v>
          </cell>
          <cell r="CD18">
            <v>61850.443332684852</v>
          </cell>
          <cell r="CE18">
            <v>59095</v>
          </cell>
          <cell r="CF18">
            <v>0</v>
          </cell>
          <cell r="CG18">
            <v>0</v>
          </cell>
          <cell r="CH18">
            <v>0</v>
          </cell>
          <cell r="CI18">
            <v>61850.443332684852</v>
          </cell>
          <cell r="CJ18">
            <v>644.27545138213441</v>
          </cell>
          <cell r="CK18">
            <v>61206.167881302717</v>
          </cell>
          <cell r="CL18">
            <v>0</v>
          </cell>
          <cell r="CM18">
            <v>2111.1678813027174</v>
          </cell>
          <cell r="CN18">
            <v>-276.52466497527115</v>
          </cell>
          <cell r="CO18">
            <v>60929.643216327444</v>
          </cell>
          <cell r="CP18">
            <v>60929.643216327444</v>
          </cell>
          <cell r="CQ18">
            <v>0</v>
          </cell>
          <cell r="CR18">
            <v>0</v>
          </cell>
          <cell r="CS18">
            <v>645</v>
          </cell>
          <cell r="CT18">
            <v>60930</v>
          </cell>
          <cell r="CU18">
            <v>0</v>
          </cell>
          <cell r="CV18" t="str">
            <v>Pass</v>
          </cell>
          <cell r="CW18">
            <v>106790.39114918312</v>
          </cell>
          <cell r="CX18">
            <v>0</v>
          </cell>
          <cell r="CY18">
            <v>0</v>
          </cell>
          <cell r="CZ18">
            <v>595.48545250473853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/>
          <cell r="DI18"/>
          <cell r="DJ18">
            <v>106194.90569667838</v>
          </cell>
          <cell r="DK18">
            <v>106209.66104775903</v>
          </cell>
          <cell r="DL18">
            <v>96636</v>
          </cell>
          <cell r="DM18">
            <v>0</v>
          </cell>
          <cell r="DN18">
            <v>0</v>
          </cell>
          <cell r="DO18">
            <v>0</v>
          </cell>
          <cell r="DP18">
            <v>106209.66104775903</v>
          </cell>
          <cell r="DQ18">
            <v>1106.3506359141554</v>
          </cell>
          <cell r="DR18">
            <v>105103.31041184487</v>
          </cell>
          <cell r="DS18">
            <v>0</v>
          </cell>
          <cell r="DT18">
            <v>8467.3104118448682</v>
          </cell>
          <cell r="DU18">
            <v>-695.85463052289606</v>
          </cell>
          <cell r="DV18">
            <v>104407.45578132197</v>
          </cell>
          <cell r="DW18">
            <v>0</v>
          </cell>
          <cell r="DX18">
            <v>0</v>
          </cell>
          <cell r="DY18">
            <v>1106</v>
          </cell>
          <cell r="DZ18">
            <v>104407</v>
          </cell>
          <cell r="EA18">
            <v>0</v>
          </cell>
          <cell r="EB18" t="str">
            <v>Pass</v>
          </cell>
          <cell r="EC18">
            <v>92129.43273955422</v>
          </cell>
          <cell r="ED18">
            <v>0</v>
          </cell>
          <cell r="EE18">
            <v>0</v>
          </cell>
          <cell r="EF18">
            <v>513.73289631721684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/>
          <cell r="EO18"/>
          <cell r="EP18">
            <v>91615.699843237002</v>
          </cell>
          <cell r="EQ18">
            <v>91622.876119457738</v>
          </cell>
          <cell r="ER18">
            <v>85068</v>
          </cell>
          <cell r="ES18">
            <v>0</v>
          </cell>
          <cell r="ET18">
            <v>0</v>
          </cell>
          <cell r="EU18">
            <v>0</v>
          </cell>
          <cell r="EV18">
            <v>91622.876119457738</v>
          </cell>
          <cell r="EW18">
            <v>954.40495957768462</v>
          </cell>
          <cell r="EX18">
            <v>90668.47115988005</v>
          </cell>
          <cell r="EY18">
            <v>0</v>
          </cell>
          <cell r="EZ18">
            <v>5600.4711598800495</v>
          </cell>
          <cell r="FA18">
            <v>-501.35526609361517</v>
          </cell>
          <cell r="FB18">
            <v>90167.115893786438</v>
          </cell>
          <cell r="FC18">
            <v>5099.1158937864384</v>
          </cell>
          <cell r="FD18">
            <v>772.85871283021947</v>
          </cell>
          <cell r="FE18">
            <v>90167.115893786438</v>
          </cell>
          <cell r="FF18">
            <v>0</v>
          </cell>
          <cell r="FG18">
            <v>0</v>
          </cell>
          <cell r="FH18">
            <v>954</v>
          </cell>
          <cell r="FI18">
            <v>90167</v>
          </cell>
          <cell r="FJ18">
            <v>0</v>
          </cell>
          <cell r="FK18" t="str">
            <v>Pass</v>
          </cell>
          <cell r="FM18">
            <v>0</v>
          </cell>
          <cell r="FN18">
            <v>0</v>
          </cell>
          <cell r="FO18">
            <v>0</v>
          </cell>
          <cell r="FP18">
            <v>4987</v>
          </cell>
          <cell r="FQ18">
            <v>512945</v>
          </cell>
          <cell r="FR18">
            <v>0</v>
          </cell>
          <cell r="FS18">
            <v>0</v>
          </cell>
          <cell r="GE18" t="str">
            <v>BLECKLEY COUNTY SCHOOL DISTRICT</v>
          </cell>
          <cell r="GF18" t="str">
            <v/>
          </cell>
          <cell r="GG18" t="str">
            <v/>
          </cell>
          <cell r="GH18">
            <v>0</v>
          </cell>
        </row>
        <row r="19">
          <cell r="B19" t="str">
            <v>BRANTLEY COUNTY SCHOOL DISTRICT</v>
          </cell>
          <cell r="C19">
            <v>1052</v>
          </cell>
          <cell r="D19">
            <v>0</v>
          </cell>
          <cell r="E19">
            <v>0</v>
          </cell>
          <cell r="F19">
            <v>14</v>
          </cell>
          <cell r="G19">
            <v>0</v>
          </cell>
          <cell r="H19">
            <v>1066</v>
          </cell>
          <cell r="I19">
            <v>3487</v>
          </cell>
          <cell r="J19">
            <v>0.30570691138514483</v>
          </cell>
          <cell r="K19">
            <v>0.95</v>
          </cell>
          <cell r="L19">
            <v>0.95</v>
          </cell>
          <cell r="M19">
            <v>0</v>
          </cell>
          <cell r="N19">
            <v>0</v>
          </cell>
          <cell r="O19">
            <v>1066</v>
          </cell>
          <cell r="P19">
            <v>1066</v>
          </cell>
          <cell r="Q19">
            <v>1066</v>
          </cell>
          <cell r="R19">
            <v>1690.0528750000005</v>
          </cell>
          <cell r="S19">
            <v>1690.0528750000005</v>
          </cell>
          <cell r="T19">
            <v>491253.09124708187</v>
          </cell>
          <cell r="U19">
            <v>116322.78802573668</v>
          </cell>
          <cell r="V19">
            <v>207246.02173189668</v>
          </cell>
          <cell r="W19">
            <v>172253.07798637552</v>
          </cell>
          <cell r="X19">
            <v>987074.97899109079</v>
          </cell>
          <cell r="Y19">
            <v>498017.14901022328</v>
          </cell>
          <cell r="Z19">
            <v>118007.24586053436</v>
          </cell>
          <cell r="AA19">
            <v>216706.79470710029</v>
          </cell>
          <cell r="AB19">
            <v>205445.17041852514</v>
          </cell>
          <cell r="AC19">
            <v>1038176.359996383</v>
          </cell>
          <cell r="AD19">
            <v>441575</v>
          </cell>
          <cell r="AE19">
            <v>106375</v>
          </cell>
          <cell r="AF19">
            <v>193349</v>
          </cell>
          <cell r="AG19">
            <v>154781</v>
          </cell>
          <cell r="AH19">
            <v>896080</v>
          </cell>
          <cell r="AI19">
            <v>498017.14901022328</v>
          </cell>
          <cell r="AJ19">
            <v>0</v>
          </cell>
          <cell r="AK19">
            <v>467.18306661371787</v>
          </cell>
          <cell r="AL19">
            <v>4204.6475995234605</v>
          </cell>
          <cell r="AM19"/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/>
          <cell r="AV19">
            <v>493345.31834408612</v>
          </cell>
          <cell r="AW19">
            <v>493732.35793250817</v>
          </cell>
          <cell r="AX19">
            <v>419497</v>
          </cell>
          <cell r="AY19">
            <v>52157.357932508166</v>
          </cell>
          <cell r="AZ19">
            <v>44065.129143124992</v>
          </cell>
          <cell r="BA19">
            <v>0</v>
          </cell>
          <cell r="BB19">
            <v>449667.2287893832</v>
          </cell>
          <cell r="BC19">
            <v>3931.6174746262086</v>
          </cell>
          <cell r="BD19">
            <v>445735.61131475697</v>
          </cell>
          <cell r="BE19">
            <v>0</v>
          </cell>
          <cell r="BF19">
            <v>26238.61131475697</v>
          </cell>
          <cell r="BG19">
            <v>-2561.9421443904421</v>
          </cell>
          <cell r="BH19">
            <v>443173.66917036654</v>
          </cell>
          <cell r="BI19">
            <v>443173.66917036654</v>
          </cell>
          <cell r="BJ19">
            <v>44065</v>
          </cell>
          <cell r="BK19">
            <v>0</v>
          </cell>
          <cell r="BL19">
            <v>3932</v>
          </cell>
          <cell r="BM19">
            <v>443174</v>
          </cell>
          <cell r="BN19">
            <v>0</v>
          </cell>
          <cell r="BO19" t="str">
            <v>Pass</v>
          </cell>
          <cell r="BP19">
            <v>118007.24586053436</v>
          </cell>
          <cell r="BQ19">
            <v>0</v>
          </cell>
          <cell r="BR19">
            <v>110.70098110744311</v>
          </cell>
          <cell r="BS19">
            <v>996.30882996698801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/>
          <cell r="CB19"/>
          <cell r="CC19">
            <v>116900.23604945993</v>
          </cell>
          <cell r="CD19">
            <v>117129.01468512171</v>
          </cell>
          <cell r="CE19">
            <v>101057</v>
          </cell>
          <cell r="CF19">
            <v>10754.014685121714</v>
          </cell>
          <cell r="CG19">
            <v>9140.3830817278922</v>
          </cell>
          <cell r="CH19">
            <v>0</v>
          </cell>
          <cell r="CI19">
            <v>107988.63160339382</v>
          </cell>
          <cell r="CJ19">
            <v>1124.8815792020196</v>
          </cell>
          <cell r="CK19">
            <v>106863.7500241918</v>
          </cell>
          <cell r="CL19">
            <v>0</v>
          </cell>
          <cell r="CM19">
            <v>5806.7500241918024</v>
          </cell>
          <cell r="CN19">
            <v>-760.57883376094503</v>
          </cell>
          <cell r="CO19">
            <v>106103.17119043086</v>
          </cell>
          <cell r="CP19">
            <v>106103.17119043086</v>
          </cell>
          <cell r="CQ19">
            <v>9140</v>
          </cell>
          <cell r="CR19">
            <v>0</v>
          </cell>
          <cell r="CS19">
            <v>1125</v>
          </cell>
          <cell r="CT19">
            <v>106103</v>
          </cell>
          <cell r="CU19">
            <v>0</v>
          </cell>
          <cell r="CV19" t="str">
            <v>Pass</v>
          </cell>
          <cell r="CW19">
            <v>216706.79470710029</v>
          </cell>
          <cell r="CX19">
            <v>0</v>
          </cell>
          <cell r="CY19">
            <v>203.28967608545992</v>
          </cell>
          <cell r="CZ19">
            <v>1829.6070847691392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/>
          <cell r="DI19"/>
          <cell r="DJ19">
            <v>214673.89794624568</v>
          </cell>
          <cell r="DK19">
            <v>214703.72601296194</v>
          </cell>
          <cell r="DL19">
            <v>183682</v>
          </cell>
          <cell r="DM19">
            <v>21354.726012961939</v>
          </cell>
          <cell r="DN19">
            <v>14697.627427052605</v>
          </cell>
          <cell r="DO19">
            <v>0</v>
          </cell>
          <cell r="DP19">
            <v>200006.09858590935</v>
          </cell>
          <cell r="DQ19">
            <v>2083.3968602698869</v>
          </cell>
          <cell r="DR19">
            <v>197922.70172563946</v>
          </cell>
          <cell r="DS19">
            <v>0</v>
          </cell>
          <cell r="DT19">
            <v>14240.701725639461</v>
          </cell>
          <cell r="DU19">
            <v>-1170.319470491992</v>
          </cell>
          <cell r="DV19">
            <v>196752.38225514747</v>
          </cell>
          <cell r="DW19">
            <v>14698</v>
          </cell>
          <cell r="DX19">
            <v>0</v>
          </cell>
          <cell r="DY19">
            <v>2083</v>
          </cell>
          <cell r="DZ19">
            <v>196752</v>
          </cell>
          <cell r="EA19">
            <v>0</v>
          </cell>
          <cell r="EB19" t="str">
            <v>Pass</v>
          </cell>
          <cell r="EC19">
            <v>205445.17041852514</v>
          </cell>
          <cell r="ED19">
            <v>0</v>
          </cell>
          <cell r="EE19">
            <v>192.72530058022997</v>
          </cell>
          <cell r="EF19">
            <v>1734.5277052220697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/>
          <cell r="EO19"/>
          <cell r="EP19">
            <v>203517.91741272283</v>
          </cell>
          <cell r="EQ19">
            <v>203533.85901218365</v>
          </cell>
          <cell r="ER19">
            <v>147042</v>
          </cell>
          <cell r="ES19">
            <v>48752.859012183646</v>
          </cell>
          <cell r="ET19">
            <v>31151.201506632711</v>
          </cell>
          <cell r="EU19">
            <v>0</v>
          </cell>
          <cell r="EV19">
            <v>172382.65750555095</v>
          </cell>
          <cell r="EW19">
            <v>1795.6526823494889</v>
          </cell>
          <cell r="EX19">
            <v>170587.00482320145</v>
          </cell>
          <cell r="EY19">
            <v>0</v>
          </cell>
          <cell r="EZ19">
            <v>23545.004823201452</v>
          </cell>
          <cell r="FA19">
            <v>-2107.7534052625037</v>
          </cell>
          <cell r="FB19">
            <v>168479.25141793894</v>
          </cell>
          <cell r="FC19">
            <v>21437.25141793894</v>
          </cell>
          <cell r="FD19">
            <v>3249.1841492904864</v>
          </cell>
          <cell r="FE19">
            <v>168479.25141793894</v>
          </cell>
          <cell r="FF19">
            <v>31151</v>
          </cell>
          <cell r="FG19">
            <v>0</v>
          </cell>
          <cell r="FH19">
            <v>1796</v>
          </cell>
          <cell r="FI19">
            <v>168479</v>
          </cell>
          <cell r="FJ19">
            <v>0</v>
          </cell>
          <cell r="FK19" t="str">
            <v>Pass</v>
          </cell>
          <cell r="FM19">
            <v>133018.95764277547</v>
          </cell>
          <cell r="FN19">
            <v>99054</v>
          </cell>
          <cell r="FO19">
            <v>0</v>
          </cell>
          <cell r="FP19">
            <v>8936</v>
          </cell>
          <cell r="FQ19">
            <v>914508</v>
          </cell>
          <cell r="FR19">
            <v>0</v>
          </cell>
          <cell r="FS19">
            <v>0</v>
          </cell>
          <cell r="GE19" t="str">
            <v>BRANTLEY COUNTY SCHOOL DISTRICT</v>
          </cell>
          <cell r="GF19" t="str">
            <v/>
          </cell>
          <cell r="GG19" t="str">
            <v/>
          </cell>
          <cell r="GH19">
            <v>0</v>
          </cell>
        </row>
        <row r="20">
          <cell r="B20" t="str">
            <v>BREMEN CITY SCHOOL DISTRICT</v>
          </cell>
          <cell r="C20">
            <v>408</v>
          </cell>
          <cell r="D20">
            <v>0</v>
          </cell>
          <cell r="E20">
            <v>0</v>
          </cell>
          <cell r="F20">
            <v>14</v>
          </cell>
          <cell r="G20">
            <v>0</v>
          </cell>
          <cell r="H20">
            <v>422</v>
          </cell>
          <cell r="I20">
            <v>1288</v>
          </cell>
          <cell r="J20">
            <v>0.32763975155279501</v>
          </cell>
          <cell r="K20">
            <v>0.95</v>
          </cell>
          <cell r="L20">
            <v>0.95</v>
          </cell>
          <cell r="M20">
            <v>0</v>
          </cell>
          <cell r="N20">
            <v>0</v>
          </cell>
          <cell r="O20">
            <v>422</v>
          </cell>
          <cell r="P20">
            <v>422</v>
          </cell>
          <cell r="Q20">
            <v>422</v>
          </cell>
          <cell r="R20">
            <v>716.06899999999985</v>
          </cell>
          <cell r="S20">
            <v>716.06899999999985</v>
          </cell>
          <cell r="T20">
            <v>175614.78476420944</v>
          </cell>
          <cell r="U20">
            <v>41583.456157913497</v>
          </cell>
          <cell r="V20">
            <v>76471.031048243138</v>
          </cell>
          <cell r="W20">
            <v>61631.182415644435</v>
          </cell>
          <cell r="X20">
            <v>355300.45438601053</v>
          </cell>
          <cell r="Y20">
            <v>197151.25411098896</v>
          </cell>
          <cell r="Z20">
            <v>46715.814027340995</v>
          </cell>
          <cell r="AA20">
            <v>91817.847875983498</v>
          </cell>
          <cell r="AB20">
            <v>87046.340332057836</v>
          </cell>
          <cell r="AC20">
            <v>422731.25634637132</v>
          </cell>
          <cell r="AD20">
            <v>158151</v>
          </cell>
          <cell r="AE20">
            <v>36725</v>
          </cell>
          <cell r="AF20">
            <v>74225</v>
          </cell>
          <cell r="AG20">
            <v>52604</v>
          </cell>
          <cell r="AH20">
            <v>321705</v>
          </cell>
          <cell r="AI20">
            <v>197151.25411098896</v>
          </cell>
          <cell r="AJ20">
            <v>0</v>
          </cell>
          <cell r="AK20">
            <v>0</v>
          </cell>
          <cell r="AL20">
            <v>3270.2814662960254</v>
          </cell>
          <cell r="AM20"/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/>
          <cell r="AV20">
            <v>193880.97264469293</v>
          </cell>
          <cell r="AW20">
            <v>194033.07627082471</v>
          </cell>
          <cell r="AX20">
            <v>150244</v>
          </cell>
          <cell r="AY20">
            <v>35882.076270824706</v>
          </cell>
          <cell r="AZ20">
            <v>30314.96202018829</v>
          </cell>
          <cell r="BA20">
            <v>0</v>
          </cell>
          <cell r="BB20">
            <v>163718.11425063643</v>
          </cell>
          <cell r="BC20">
            <v>1431.4518774997057</v>
          </cell>
          <cell r="BD20">
            <v>162286.66237313673</v>
          </cell>
          <cell r="BE20">
            <v>0</v>
          </cell>
          <cell r="BF20">
            <v>12042.662373136729</v>
          </cell>
          <cell r="BG20">
            <v>-1175.8474522259514</v>
          </cell>
          <cell r="BH20">
            <v>161110.81492091078</v>
          </cell>
          <cell r="BI20">
            <v>161110.81492091078</v>
          </cell>
          <cell r="BJ20">
            <v>30315</v>
          </cell>
          <cell r="BK20">
            <v>0</v>
          </cell>
          <cell r="BL20">
            <v>1432</v>
          </cell>
          <cell r="BM20">
            <v>161111</v>
          </cell>
          <cell r="BN20">
            <v>0</v>
          </cell>
          <cell r="BO20" t="str">
            <v>Pass</v>
          </cell>
          <cell r="BP20">
            <v>46715.814027340995</v>
          </cell>
          <cell r="BQ20">
            <v>0</v>
          </cell>
          <cell r="BR20">
            <v>0</v>
          </cell>
          <cell r="BS20">
            <v>774.90686775210179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/>
          <cell r="CB20"/>
          <cell r="CC20">
            <v>45940.907159588896</v>
          </cell>
          <cell r="CD20">
            <v>46030.815430232498</v>
          </cell>
          <cell r="CE20">
            <v>34889</v>
          </cell>
          <cell r="CF20">
            <v>9305.8154302324983</v>
          </cell>
          <cell r="CG20">
            <v>7909.4850072930494</v>
          </cell>
          <cell r="CH20">
            <v>0</v>
          </cell>
          <cell r="CI20">
            <v>38121.330422939449</v>
          </cell>
          <cell r="CJ20">
            <v>397.09719190561952</v>
          </cell>
          <cell r="CK20">
            <v>37724.233231033832</v>
          </cell>
          <cell r="CL20">
            <v>0</v>
          </cell>
          <cell r="CM20">
            <v>2835.2332310338315</v>
          </cell>
          <cell r="CN20">
            <v>-371.36408065028138</v>
          </cell>
          <cell r="CO20">
            <v>37352.869150383551</v>
          </cell>
          <cell r="CP20">
            <v>37352.869150383551</v>
          </cell>
          <cell r="CQ20">
            <v>7909</v>
          </cell>
          <cell r="CR20">
            <v>0</v>
          </cell>
          <cell r="CS20">
            <v>398</v>
          </cell>
          <cell r="CT20">
            <v>37353</v>
          </cell>
          <cell r="CU20">
            <v>0</v>
          </cell>
          <cell r="CV20" t="str">
            <v>Pass</v>
          </cell>
          <cell r="CW20">
            <v>91817.847875983498</v>
          </cell>
          <cell r="CX20">
            <v>0</v>
          </cell>
          <cell r="CY20">
            <v>0</v>
          </cell>
          <cell r="CZ20">
            <v>1523.0448699807689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/>
          <cell r="DI20"/>
          <cell r="DJ20">
            <v>90294.803006002723</v>
          </cell>
          <cell r="DK20">
            <v>90307.349102356136</v>
          </cell>
          <cell r="DL20">
            <v>70514</v>
          </cell>
          <cell r="DM20">
            <v>16082.349102356136</v>
          </cell>
          <cell r="DN20">
            <v>11068.855442806926</v>
          </cell>
          <cell r="DO20">
            <v>0</v>
          </cell>
          <cell r="DP20">
            <v>79238.493659549218</v>
          </cell>
          <cell r="DQ20">
            <v>825.40097562030348</v>
          </cell>
          <cell r="DR20">
            <v>78413.092683928917</v>
          </cell>
          <cell r="DS20">
            <v>0</v>
          </cell>
          <cell r="DT20">
            <v>7899.0926839289168</v>
          </cell>
          <cell r="DU20">
            <v>-649.15775537793911</v>
          </cell>
          <cell r="DV20">
            <v>77763.934928550982</v>
          </cell>
          <cell r="DW20">
            <v>11069</v>
          </cell>
          <cell r="DX20">
            <v>0</v>
          </cell>
          <cell r="DY20">
            <v>825</v>
          </cell>
          <cell r="DZ20">
            <v>77764</v>
          </cell>
          <cell r="EA20">
            <v>0</v>
          </cell>
          <cell r="EB20" t="str">
            <v>Pass</v>
          </cell>
          <cell r="EC20">
            <v>87046.340332057836</v>
          </cell>
          <cell r="ED20">
            <v>0</v>
          </cell>
          <cell r="EE20">
            <v>0</v>
          </cell>
          <cell r="EF20">
            <v>1443.8966405791584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/>
          <cell r="EO20"/>
          <cell r="EP20">
            <v>85602.443691478678</v>
          </cell>
          <cell r="EQ20">
            <v>85609.148948133938</v>
          </cell>
          <cell r="ER20">
            <v>49974</v>
          </cell>
          <cell r="ES20">
            <v>33005.148948133938</v>
          </cell>
          <cell r="ET20">
            <v>21089.020551242047</v>
          </cell>
          <cell r="EU20">
            <v>0</v>
          </cell>
          <cell r="EV20">
            <v>64520.128396891887</v>
          </cell>
          <cell r="EW20">
            <v>672.08467080095704</v>
          </cell>
          <cell r="EX20">
            <v>63848.043726090931</v>
          </cell>
          <cell r="EY20">
            <v>0</v>
          </cell>
          <cell r="EZ20">
            <v>13874.043726090931</v>
          </cell>
          <cell r="FA20">
            <v>-1242.0070893174193</v>
          </cell>
          <cell r="FB20">
            <v>62606.036636773511</v>
          </cell>
          <cell r="FC20">
            <v>12632.036636773511</v>
          </cell>
          <cell r="FD20">
            <v>1914.60240929559</v>
          </cell>
          <cell r="FE20">
            <v>62606.036636773511</v>
          </cell>
          <cell r="FF20">
            <v>21089</v>
          </cell>
          <cell r="FG20">
            <v>0</v>
          </cell>
          <cell r="FH20">
            <v>672</v>
          </cell>
          <cell r="FI20">
            <v>62606</v>
          </cell>
          <cell r="FJ20">
            <v>0</v>
          </cell>
          <cell r="FK20" t="str">
            <v>Pass</v>
          </cell>
          <cell r="FM20">
            <v>94275.389751547278</v>
          </cell>
          <cell r="FN20">
            <v>70382</v>
          </cell>
          <cell r="FO20">
            <v>0</v>
          </cell>
          <cell r="FP20">
            <v>3327</v>
          </cell>
          <cell r="FQ20">
            <v>338834</v>
          </cell>
          <cell r="FR20">
            <v>0</v>
          </cell>
          <cell r="FS20">
            <v>0</v>
          </cell>
          <cell r="GE20" t="str">
            <v>BREMEN CITY SCHOOL DISTRICT</v>
          </cell>
          <cell r="GF20" t="str">
            <v/>
          </cell>
          <cell r="GG20" t="str">
            <v/>
          </cell>
          <cell r="GH20">
            <v>0</v>
          </cell>
        </row>
        <row r="21">
          <cell r="B21" t="str">
            <v>BROOKS COUNTY SCHOOL DISTRICT</v>
          </cell>
          <cell r="C21">
            <v>904</v>
          </cell>
          <cell r="D21">
            <v>0</v>
          </cell>
          <cell r="E21">
            <v>0</v>
          </cell>
          <cell r="F21">
            <v>17</v>
          </cell>
          <cell r="G21">
            <v>0</v>
          </cell>
          <cell r="H21">
            <v>921</v>
          </cell>
          <cell r="I21">
            <v>2397</v>
          </cell>
          <cell r="J21">
            <v>0.38423028785982477</v>
          </cell>
          <cell r="K21">
            <v>0.95</v>
          </cell>
          <cell r="L21">
            <v>0.95</v>
          </cell>
          <cell r="M21">
            <v>0</v>
          </cell>
          <cell r="N21">
            <v>0</v>
          </cell>
          <cell r="O21">
            <v>921</v>
          </cell>
          <cell r="P21">
            <v>921</v>
          </cell>
          <cell r="Q21">
            <v>921</v>
          </cell>
          <cell r="R21">
            <v>1776.7670249999992</v>
          </cell>
          <cell r="S21">
            <v>1776.7670249999992</v>
          </cell>
          <cell r="T21">
            <v>502151.42915199063</v>
          </cell>
          <cell r="U21">
            <v>127504.59674504386</v>
          </cell>
          <cell r="V21">
            <v>244558.94429558725</v>
          </cell>
          <cell r="W21">
            <v>250961.07065750103</v>
          </cell>
          <cell r="X21">
            <v>1125176.0408501227</v>
          </cell>
          <cell r="Y21">
            <v>477043.85769439104</v>
          </cell>
          <cell r="Z21">
            <v>121129.36690779166</v>
          </cell>
          <cell r="AA21">
            <v>232330.99708080787</v>
          </cell>
          <cell r="AB21">
            <v>238413.01712462597</v>
          </cell>
          <cell r="AC21">
            <v>1068917.2388076168</v>
          </cell>
          <cell r="AD21">
            <v>499177</v>
          </cell>
          <cell r="AE21">
            <v>125665</v>
          </cell>
          <cell r="AF21">
            <v>239982</v>
          </cell>
          <cell r="AG21">
            <v>249223</v>
          </cell>
          <cell r="AH21">
            <v>1114047</v>
          </cell>
          <cell r="AI21">
            <v>477043.85769439104</v>
          </cell>
          <cell r="AJ21">
            <v>0</v>
          </cell>
          <cell r="AK21">
            <v>1035.9258581854313</v>
          </cell>
          <cell r="AL21">
            <v>7769.4439363907341</v>
          </cell>
          <cell r="AM21"/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/>
          <cell r="AV21">
            <v>468238.48789981491</v>
          </cell>
          <cell r="AW21">
            <v>468605.83066136861</v>
          </cell>
          <cell r="AX21">
            <v>474219</v>
          </cell>
          <cell r="AY21">
            <v>0</v>
          </cell>
          <cell r="AZ21">
            <v>0</v>
          </cell>
          <cell r="BA21">
            <v>0</v>
          </cell>
          <cell r="BB21">
            <v>468605.83066136861</v>
          </cell>
          <cell r="BC21">
            <v>4097.2051209960573</v>
          </cell>
          <cell r="BD21">
            <v>464508.62554037257</v>
          </cell>
          <cell r="BE21">
            <v>-9710.3744596274337</v>
          </cell>
          <cell r="BF21">
            <v>0</v>
          </cell>
          <cell r="BG21">
            <v>0</v>
          </cell>
          <cell r="BH21">
            <v>474219</v>
          </cell>
          <cell r="BI21">
            <v>474219</v>
          </cell>
          <cell r="BJ21">
            <v>0</v>
          </cell>
          <cell r="BK21">
            <v>0</v>
          </cell>
          <cell r="BL21">
            <v>4098</v>
          </cell>
          <cell r="BM21">
            <v>474219</v>
          </cell>
          <cell r="BN21">
            <v>0</v>
          </cell>
          <cell r="BO21" t="str">
            <v>Pass</v>
          </cell>
          <cell r="BP21">
            <v>121129.36690779166</v>
          </cell>
          <cell r="BQ21">
            <v>0</v>
          </cell>
          <cell r="BR21">
            <v>263.03879893114367</v>
          </cell>
          <cell r="BS21">
            <v>1972.7909919835774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/>
          <cell r="CB21"/>
          <cell r="CC21">
            <v>118893.53711687693</v>
          </cell>
          <cell r="CD21">
            <v>119126.2167258308</v>
          </cell>
          <cell r="CE21">
            <v>119382</v>
          </cell>
          <cell r="CF21">
            <v>0</v>
          </cell>
          <cell r="CG21">
            <v>0</v>
          </cell>
          <cell r="CH21">
            <v>0</v>
          </cell>
          <cell r="CI21">
            <v>119126.2167258308</v>
          </cell>
          <cell r="CJ21">
            <v>1240.8980908940716</v>
          </cell>
          <cell r="CK21">
            <v>117885.31863493673</v>
          </cell>
          <cell r="CL21">
            <v>-1496.6813650632685</v>
          </cell>
          <cell r="CM21">
            <v>0</v>
          </cell>
          <cell r="CN21">
            <v>0</v>
          </cell>
          <cell r="CO21">
            <v>119382</v>
          </cell>
          <cell r="CP21">
            <v>119382</v>
          </cell>
          <cell r="CQ21">
            <v>0</v>
          </cell>
          <cell r="CR21">
            <v>0</v>
          </cell>
          <cell r="CS21">
            <v>1241</v>
          </cell>
          <cell r="CT21">
            <v>119382</v>
          </cell>
          <cell r="CU21">
            <v>0</v>
          </cell>
          <cell r="CV21" t="str">
            <v>Pass</v>
          </cell>
          <cell r="CW21">
            <v>232330.99708080787</v>
          </cell>
          <cell r="CX21">
            <v>0</v>
          </cell>
          <cell r="CY21">
            <v>504.51899474659689</v>
          </cell>
          <cell r="CZ21">
            <v>3783.8924605994766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/>
          <cell r="DI21"/>
          <cell r="DJ21">
            <v>228042.5856254618</v>
          </cell>
          <cell r="DK21">
            <v>228074.27121706499</v>
          </cell>
          <cell r="DL21">
            <v>227983</v>
          </cell>
          <cell r="DM21">
            <v>0</v>
          </cell>
          <cell r="DN21">
            <v>0</v>
          </cell>
          <cell r="DO21">
            <v>0</v>
          </cell>
          <cell r="DP21">
            <v>228074.27121706499</v>
          </cell>
          <cell r="DQ21">
            <v>2375.7736585110915</v>
          </cell>
          <cell r="DR21">
            <v>225698.49755855391</v>
          </cell>
          <cell r="DS21">
            <v>-2284.5024414460931</v>
          </cell>
          <cell r="DT21">
            <v>0</v>
          </cell>
          <cell r="DU21">
            <v>0</v>
          </cell>
          <cell r="DV21">
            <v>227983</v>
          </cell>
          <cell r="DW21">
            <v>0</v>
          </cell>
          <cell r="DX21">
            <v>0</v>
          </cell>
          <cell r="DY21">
            <v>2376</v>
          </cell>
          <cell r="DZ21">
            <v>227983</v>
          </cell>
          <cell r="EA21">
            <v>0</v>
          </cell>
          <cell r="EB21" t="str">
            <v>Pass</v>
          </cell>
          <cell r="EC21">
            <v>238413.01712462597</v>
          </cell>
          <cell r="ED21">
            <v>0</v>
          </cell>
          <cell r="EE21">
            <v>517.72642155184792</v>
          </cell>
          <cell r="EF21">
            <v>3882.9481616388593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/>
          <cell r="EO21"/>
          <cell r="EP21">
            <v>234012.34254143527</v>
          </cell>
          <cell r="EQ21">
            <v>234030.67277535819</v>
          </cell>
          <cell r="ER21">
            <v>236762</v>
          </cell>
          <cell r="ES21">
            <v>0</v>
          </cell>
          <cell r="ET21">
            <v>0</v>
          </cell>
          <cell r="EU21">
            <v>0</v>
          </cell>
          <cell r="EV21">
            <v>234030.67277535819</v>
          </cell>
          <cell r="EW21">
            <v>2437.8195080766477</v>
          </cell>
          <cell r="EX21">
            <v>231592.85326728155</v>
          </cell>
          <cell r="EY21">
            <v>-5169.1467327184509</v>
          </cell>
          <cell r="EZ21">
            <v>0</v>
          </cell>
          <cell r="FA21">
            <v>0</v>
          </cell>
          <cell r="FB21">
            <v>236762</v>
          </cell>
          <cell r="FC21">
            <v>0</v>
          </cell>
          <cell r="FD21">
            <v>0</v>
          </cell>
          <cell r="FE21">
            <v>236762</v>
          </cell>
          <cell r="FF21">
            <v>0</v>
          </cell>
          <cell r="FG21">
            <v>0</v>
          </cell>
          <cell r="FH21">
            <v>2438</v>
          </cell>
          <cell r="FI21">
            <v>236762</v>
          </cell>
          <cell r="FJ21">
            <v>0</v>
          </cell>
          <cell r="FK21" t="str">
            <v>Pass</v>
          </cell>
          <cell r="FM21">
            <v>0</v>
          </cell>
          <cell r="FN21">
            <v>0</v>
          </cell>
          <cell r="FO21">
            <v>0</v>
          </cell>
          <cell r="FP21">
            <v>10153</v>
          </cell>
          <cell r="FQ21">
            <v>1058346</v>
          </cell>
          <cell r="FR21">
            <v>0</v>
          </cell>
          <cell r="FS21">
            <v>0</v>
          </cell>
          <cell r="GE21" t="str">
            <v>BROOKS COUNTY SCHOOL DISTRICT</v>
          </cell>
          <cell r="GF21" t="str">
            <v/>
          </cell>
          <cell r="GG21" t="str">
            <v/>
          </cell>
          <cell r="GH21">
            <v>0</v>
          </cell>
        </row>
        <row r="22">
          <cell r="B22" t="str">
            <v>BRYAN COUNTY SCHOOL DISTRICT</v>
          </cell>
          <cell r="C22">
            <v>985</v>
          </cell>
          <cell r="D22">
            <v>0</v>
          </cell>
          <cell r="E22">
            <v>0</v>
          </cell>
          <cell r="F22">
            <v>4</v>
          </cell>
          <cell r="G22">
            <v>0</v>
          </cell>
          <cell r="H22">
            <v>989</v>
          </cell>
          <cell r="I22">
            <v>7181</v>
          </cell>
          <cell r="J22">
            <v>0.1377245508982036</v>
          </cell>
          <cell r="K22">
            <v>0.85</v>
          </cell>
          <cell r="L22">
            <v>0</v>
          </cell>
          <cell r="M22">
            <v>0</v>
          </cell>
          <cell r="N22">
            <v>0.85</v>
          </cell>
          <cell r="O22">
            <v>989</v>
          </cell>
          <cell r="P22">
            <v>0</v>
          </cell>
          <cell r="Q22">
            <v>989</v>
          </cell>
          <cell r="R22">
            <v>1138</v>
          </cell>
          <cell r="S22">
            <v>1138</v>
          </cell>
          <cell r="T22">
            <v>485165.11204192269</v>
          </cell>
          <cell r="U22">
            <v>93547.711167158646</v>
          </cell>
          <cell r="V22">
            <v>154941.58074991693</v>
          </cell>
          <cell r="W22">
            <v>133028.80862232548</v>
          </cell>
          <cell r="X22">
            <v>866683.21258132369</v>
          </cell>
          <cell r="Y22">
            <v>462044.05288096709</v>
          </cell>
          <cell r="Z22">
            <v>79515.554492084848</v>
          </cell>
          <cell r="AA22">
            <v>145919.89163456202</v>
          </cell>
          <cell r="AB22">
            <v>138336.85761830476</v>
          </cell>
          <cell r="AC22">
            <v>825816.35662591876</v>
          </cell>
          <cell r="AD22">
            <v>473836</v>
          </cell>
          <cell r="AE22">
            <v>79161</v>
          </cell>
          <cell r="AF22">
            <v>150811</v>
          </cell>
          <cell r="AG22">
            <v>131969</v>
          </cell>
          <cell r="AH22">
            <v>835777</v>
          </cell>
          <cell r="AI22">
            <v>462044.05288096709</v>
          </cell>
          <cell r="AJ22">
            <v>467.18306661371798</v>
          </cell>
          <cell r="AK22">
            <v>934.36613322743597</v>
          </cell>
          <cell r="AL22">
            <v>3270.2814662960259</v>
          </cell>
          <cell r="AM22"/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/>
          <cell r="AV22">
            <v>457372.22221482993</v>
          </cell>
          <cell r="AW22">
            <v>457731.04016659624</v>
          </cell>
          <cell r="AX22">
            <v>402761</v>
          </cell>
          <cell r="AY22">
            <v>0</v>
          </cell>
          <cell r="AZ22">
            <v>0</v>
          </cell>
          <cell r="BA22">
            <v>0</v>
          </cell>
          <cell r="BB22">
            <v>457731.04016659624</v>
          </cell>
          <cell r="BC22">
            <v>4002.122549697156</v>
          </cell>
          <cell r="BD22">
            <v>453728.91761689907</v>
          </cell>
          <cell r="BE22">
            <v>0</v>
          </cell>
          <cell r="BF22">
            <v>50967.917616899067</v>
          </cell>
          <cell r="BG22">
            <v>-4976.5155094589745</v>
          </cell>
          <cell r="BH22">
            <v>448752.40210744011</v>
          </cell>
          <cell r="BI22">
            <v>448752.40210744011</v>
          </cell>
          <cell r="BJ22">
            <v>0</v>
          </cell>
          <cell r="BK22">
            <v>0</v>
          </cell>
          <cell r="BL22">
            <v>4003</v>
          </cell>
          <cell r="BM22">
            <v>448752</v>
          </cell>
          <cell r="BN22">
            <v>0</v>
          </cell>
          <cell r="BO22" t="str">
            <v>Pass</v>
          </cell>
          <cell r="BP22">
            <v>79515.554492084848</v>
          </cell>
          <cell r="BQ22">
            <v>80.399953985930082</v>
          </cell>
          <cell r="BR22">
            <v>160.79990797186016</v>
          </cell>
          <cell r="BS22">
            <v>562.79967790151056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/>
          <cell r="CB22"/>
          <cell r="CC22">
            <v>78711.554952225546</v>
          </cell>
          <cell r="CD22">
            <v>78865.596746847499</v>
          </cell>
          <cell r="CE22">
            <v>67287</v>
          </cell>
          <cell r="CF22">
            <v>0</v>
          </cell>
          <cell r="CG22">
            <v>0</v>
          </cell>
          <cell r="CH22">
            <v>0</v>
          </cell>
          <cell r="CI22">
            <v>78865.596746847499</v>
          </cell>
          <cell r="CJ22">
            <v>821.51663277966202</v>
          </cell>
          <cell r="CK22">
            <v>78044.080114067838</v>
          </cell>
          <cell r="CL22">
            <v>0</v>
          </cell>
          <cell r="CM22">
            <v>10757.080114067838</v>
          </cell>
          <cell r="CN22">
            <v>-1408.9822041150301</v>
          </cell>
          <cell r="CO22">
            <v>76635.097909952805</v>
          </cell>
          <cell r="CP22">
            <v>76635.097909952805</v>
          </cell>
          <cell r="CQ22">
            <v>0</v>
          </cell>
          <cell r="CR22">
            <v>0</v>
          </cell>
          <cell r="CS22">
            <v>822</v>
          </cell>
          <cell r="CT22">
            <v>76635</v>
          </cell>
          <cell r="CU22">
            <v>0</v>
          </cell>
          <cell r="CV22" t="str">
            <v>Pass</v>
          </cell>
          <cell r="CW22">
            <v>145919.89163456202</v>
          </cell>
          <cell r="CX22">
            <v>147.54286312898083</v>
          </cell>
          <cell r="CY22">
            <v>295.08572625796165</v>
          </cell>
          <cell r="CZ22">
            <v>1032.8000419028658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/>
          <cell r="DI22"/>
          <cell r="DJ22">
            <v>144444.46300327222</v>
          </cell>
          <cell r="DK22">
            <v>144464.53297507818</v>
          </cell>
          <cell r="DL22">
            <v>128190</v>
          </cell>
          <cell r="DM22">
            <v>0</v>
          </cell>
          <cell r="DN22">
            <v>0</v>
          </cell>
          <cell r="DO22">
            <v>0</v>
          </cell>
          <cell r="DP22">
            <v>144464.53297507818</v>
          </cell>
          <cell r="DQ22">
            <v>1504.838885157063</v>
          </cell>
          <cell r="DR22">
            <v>142959.69408992113</v>
          </cell>
          <cell r="DS22">
            <v>0</v>
          </cell>
          <cell r="DT22">
            <v>14769.694089921133</v>
          </cell>
          <cell r="DU22">
            <v>-1213.7927540132528</v>
          </cell>
          <cell r="DV22">
            <v>141745.90133590787</v>
          </cell>
          <cell r="DW22">
            <v>0</v>
          </cell>
          <cell r="DX22">
            <v>0</v>
          </cell>
          <cell r="DY22">
            <v>1505</v>
          </cell>
          <cell r="DZ22">
            <v>141746</v>
          </cell>
          <cell r="EA22">
            <v>0</v>
          </cell>
          <cell r="EB22" t="str">
            <v>Pass</v>
          </cell>
          <cell r="EC22">
            <v>138336.85761830476</v>
          </cell>
          <cell r="ED22">
            <v>139.87548798615242</v>
          </cell>
          <cell r="EE22">
            <v>279.75097597230484</v>
          </cell>
          <cell r="EF22">
            <v>979.12841590306698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/>
          <cell r="EO22"/>
          <cell r="EP22">
            <v>136938.10273844324</v>
          </cell>
          <cell r="EQ22">
            <v>136948.82912761098</v>
          </cell>
          <cell r="ER22">
            <v>112174</v>
          </cell>
          <cell r="ES22">
            <v>4979.8291276109812</v>
          </cell>
          <cell r="ET22">
            <v>3181.919250808271</v>
          </cell>
          <cell r="EU22">
            <v>0</v>
          </cell>
          <cell r="EV22">
            <v>133766.9098768027</v>
          </cell>
          <cell r="EW22">
            <v>1393.4053112166946</v>
          </cell>
          <cell r="EX22">
            <v>132373.50456558602</v>
          </cell>
          <cell r="EY22">
            <v>0</v>
          </cell>
          <cell r="EZ22">
            <v>20199.504565586016</v>
          </cell>
          <cell r="FA22">
            <v>-1808.2635723554865</v>
          </cell>
          <cell r="FB22">
            <v>130565.24099323053</v>
          </cell>
          <cell r="FC22">
            <v>18391.240993230531</v>
          </cell>
          <cell r="FD22">
            <v>2787.5088814315582</v>
          </cell>
          <cell r="FE22">
            <v>130565.24099323053</v>
          </cell>
          <cell r="FF22">
            <v>3182</v>
          </cell>
          <cell r="FG22">
            <v>0</v>
          </cell>
          <cell r="FH22">
            <v>1393</v>
          </cell>
          <cell r="FI22">
            <v>130565</v>
          </cell>
          <cell r="FJ22">
            <v>0</v>
          </cell>
          <cell r="FK22" t="str">
            <v>Pass</v>
          </cell>
          <cell r="FM22">
            <v>4979.8291276109812</v>
          </cell>
          <cell r="FN22">
            <v>3182</v>
          </cell>
          <cell r="FO22">
            <v>0</v>
          </cell>
          <cell r="FP22">
            <v>7723</v>
          </cell>
          <cell r="FQ22">
            <v>797698</v>
          </cell>
          <cell r="FR22">
            <v>0</v>
          </cell>
          <cell r="FS22">
            <v>0</v>
          </cell>
          <cell r="GE22" t="str">
            <v>BRYAN COUNTY SCHOOL DISTRICT</v>
          </cell>
          <cell r="GF22" t="str">
            <v/>
          </cell>
          <cell r="GG22" t="str">
            <v/>
          </cell>
          <cell r="GH22">
            <v>0</v>
          </cell>
        </row>
        <row r="23">
          <cell r="B23" t="str">
            <v>BUFORD CITY SCHOOL DISTRICT</v>
          </cell>
          <cell r="C23">
            <v>683</v>
          </cell>
          <cell r="D23">
            <v>0</v>
          </cell>
          <cell r="E23">
            <v>0</v>
          </cell>
          <cell r="F23">
            <v>4</v>
          </cell>
          <cell r="G23">
            <v>0</v>
          </cell>
          <cell r="H23">
            <v>687</v>
          </cell>
          <cell r="I23">
            <v>2510</v>
          </cell>
          <cell r="J23">
            <v>0.27370517928286853</v>
          </cell>
          <cell r="K23">
            <v>0.9</v>
          </cell>
          <cell r="L23">
            <v>0</v>
          </cell>
          <cell r="M23">
            <v>0.9</v>
          </cell>
          <cell r="N23">
            <v>0</v>
          </cell>
          <cell r="O23">
            <v>687</v>
          </cell>
          <cell r="P23">
            <v>687</v>
          </cell>
          <cell r="Q23">
            <v>687</v>
          </cell>
          <cell r="R23">
            <v>1007.9857500000001</v>
          </cell>
          <cell r="S23">
            <v>1007.9857500000001</v>
          </cell>
          <cell r="T23">
            <v>364229.99513377278</v>
          </cell>
          <cell r="U23">
            <v>88832.247490965266</v>
          </cell>
          <cell r="V23">
            <v>159601.50055774883</v>
          </cell>
          <cell r="W23">
            <v>140200.05704777152</v>
          </cell>
          <cell r="X23">
            <v>752863.80023025838</v>
          </cell>
          <cell r="Y23">
            <v>327806.99562039552</v>
          </cell>
          <cell r="Z23">
            <v>79949.022741868743</v>
          </cell>
          <cell r="AA23">
            <v>143641.35050197397</v>
          </cell>
          <cell r="AB23">
            <v>126180.05134299437</v>
          </cell>
          <cell r="AC23">
            <v>677577.42020723259</v>
          </cell>
          <cell r="AD23">
            <v>358393</v>
          </cell>
          <cell r="AE23">
            <v>87062</v>
          </cell>
          <cell r="AF23">
            <v>152212</v>
          </cell>
          <cell r="AG23">
            <v>136864</v>
          </cell>
          <cell r="AH23">
            <v>734531</v>
          </cell>
          <cell r="AI23">
            <v>327806.99562039552</v>
          </cell>
          <cell r="AJ23">
            <v>0</v>
          </cell>
          <cell r="AK23">
            <v>954.31439773040904</v>
          </cell>
          <cell r="AL23">
            <v>1908.6287954608181</v>
          </cell>
          <cell r="AM23"/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/>
          <cell r="AV23">
            <v>324944.05242720427</v>
          </cell>
          <cell r="AW23">
            <v>325198.97774550616</v>
          </cell>
          <cell r="AX23">
            <v>322554</v>
          </cell>
          <cell r="AY23">
            <v>0</v>
          </cell>
          <cell r="AZ23">
            <v>0</v>
          </cell>
          <cell r="BA23">
            <v>0</v>
          </cell>
          <cell r="BB23">
            <v>325198.97774550616</v>
          </cell>
          <cell r="BC23">
            <v>2843.3425915359894</v>
          </cell>
          <cell r="BD23">
            <v>322355.63515397016</v>
          </cell>
          <cell r="BE23">
            <v>-198.36484602984274</v>
          </cell>
          <cell r="BF23">
            <v>0</v>
          </cell>
          <cell r="BG23">
            <v>0</v>
          </cell>
          <cell r="BH23">
            <v>322554</v>
          </cell>
          <cell r="BI23">
            <v>322554</v>
          </cell>
          <cell r="BJ23">
            <v>0</v>
          </cell>
          <cell r="BK23">
            <v>0</v>
          </cell>
          <cell r="BL23">
            <v>2844</v>
          </cell>
          <cell r="BM23">
            <v>322554</v>
          </cell>
          <cell r="BN23">
            <v>0</v>
          </cell>
          <cell r="BO23" t="str">
            <v>Pass</v>
          </cell>
          <cell r="BP23">
            <v>79949.022741868743</v>
          </cell>
          <cell r="BQ23">
            <v>0</v>
          </cell>
          <cell r="BR23">
            <v>232.74824670121905</v>
          </cell>
          <cell r="BS23">
            <v>465.49649340243809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/>
          <cell r="CB23"/>
          <cell r="CC23">
            <v>79250.77800176508</v>
          </cell>
          <cell r="CD23">
            <v>79405.875078375844</v>
          </cell>
          <cell r="CE23">
            <v>78356</v>
          </cell>
          <cell r="CF23">
            <v>0</v>
          </cell>
          <cell r="CG23">
            <v>0</v>
          </cell>
          <cell r="CH23">
            <v>0</v>
          </cell>
          <cell r="CI23">
            <v>79405.875078375844</v>
          </cell>
          <cell r="CJ23">
            <v>827.14453206641565</v>
          </cell>
          <cell r="CK23">
            <v>78578.730546309424</v>
          </cell>
          <cell r="CL23">
            <v>0</v>
          </cell>
          <cell r="CM23">
            <v>222.73054630942352</v>
          </cell>
          <cell r="CN23">
            <v>-29.17365797549337</v>
          </cell>
          <cell r="CO23">
            <v>78549.556888333929</v>
          </cell>
          <cell r="CP23">
            <v>78549.556888333929</v>
          </cell>
          <cell r="CQ23">
            <v>0</v>
          </cell>
          <cell r="CR23">
            <v>0</v>
          </cell>
          <cell r="CS23">
            <v>828</v>
          </cell>
          <cell r="CT23">
            <v>78550</v>
          </cell>
          <cell r="CU23">
            <v>0</v>
          </cell>
          <cell r="CV23" t="str">
            <v>Pass</v>
          </cell>
          <cell r="CW23">
            <v>143641.35050197397</v>
          </cell>
          <cell r="CX23">
            <v>0</v>
          </cell>
          <cell r="CY23">
            <v>418.16987045698392</v>
          </cell>
          <cell r="CZ23">
            <v>836.33974091396783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/>
          <cell r="DI23"/>
          <cell r="DJ23">
            <v>142386.84089060302</v>
          </cell>
          <cell r="DK23">
            <v>142406.62496416873</v>
          </cell>
          <cell r="DL23">
            <v>136991</v>
          </cell>
          <cell r="DM23">
            <v>0</v>
          </cell>
          <cell r="DN23">
            <v>0</v>
          </cell>
          <cell r="DO23">
            <v>0</v>
          </cell>
          <cell r="DP23">
            <v>142406.62496416873</v>
          </cell>
          <cell r="DQ23">
            <v>1483.4023433767561</v>
          </cell>
          <cell r="DR23">
            <v>140923.22262079199</v>
          </cell>
          <cell r="DS23">
            <v>0</v>
          </cell>
          <cell r="DT23">
            <v>3932.2226207919884</v>
          </cell>
          <cell r="DU23">
            <v>-323.15519165297781</v>
          </cell>
          <cell r="DV23">
            <v>140600.06742913902</v>
          </cell>
          <cell r="DW23">
            <v>0</v>
          </cell>
          <cell r="DX23">
            <v>0</v>
          </cell>
          <cell r="DY23">
            <v>1483</v>
          </cell>
          <cell r="DZ23">
            <v>140600</v>
          </cell>
          <cell r="EA23">
            <v>0</v>
          </cell>
          <cell r="EB23" t="str">
            <v>Pass</v>
          </cell>
          <cell r="EC23">
            <v>126180.05134299437</v>
          </cell>
          <cell r="ED23">
            <v>0</v>
          </cell>
          <cell r="EE23">
            <v>367.33639401162844</v>
          </cell>
          <cell r="EF23">
            <v>734.67278802325689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/>
          <cell r="EO23"/>
          <cell r="EP23">
            <v>125078.04216095948</v>
          </cell>
          <cell r="EQ23">
            <v>125087.83954919349</v>
          </cell>
          <cell r="ER23">
            <v>123178</v>
          </cell>
          <cell r="ES23">
            <v>0</v>
          </cell>
          <cell r="ET23">
            <v>0</v>
          </cell>
          <cell r="EU23">
            <v>0</v>
          </cell>
          <cell r="EV23">
            <v>125087.83954919349</v>
          </cell>
          <cell r="EW23">
            <v>1302.998328637432</v>
          </cell>
          <cell r="EX23">
            <v>123784.84122055606</v>
          </cell>
          <cell r="EY23">
            <v>0</v>
          </cell>
          <cell r="EZ23">
            <v>606.84122055605985</v>
          </cell>
          <cell r="FA23">
            <v>-54.324543939794864</v>
          </cell>
          <cell r="FB23">
            <v>123730.51667661626</v>
          </cell>
          <cell r="FC23">
            <v>552.51667661625834</v>
          </cell>
          <cell r="FD23">
            <v>83.743405014037208</v>
          </cell>
          <cell r="FE23">
            <v>123730.51667661626</v>
          </cell>
          <cell r="FF23">
            <v>0</v>
          </cell>
          <cell r="FG23">
            <v>0</v>
          </cell>
          <cell r="FH23">
            <v>1303</v>
          </cell>
          <cell r="FI23">
            <v>123731</v>
          </cell>
          <cell r="FJ23">
            <v>0</v>
          </cell>
          <cell r="FK23" t="str">
            <v>Pass</v>
          </cell>
          <cell r="FM23">
            <v>0</v>
          </cell>
          <cell r="FN23">
            <v>0</v>
          </cell>
          <cell r="FO23">
            <v>0</v>
          </cell>
          <cell r="FP23">
            <v>6458</v>
          </cell>
          <cell r="FQ23">
            <v>665435</v>
          </cell>
          <cell r="FR23">
            <v>0</v>
          </cell>
          <cell r="FS23">
            <v>0</v>
          </cell>
          <cell r="GE23" t="str">
            <v>BUFORD CITY SCHOOL DISTRICT</v>
          </cell>
          <cell r="GF23" t="str">
            <v/>
          </cell>
          <cell r="GG23" t="str">
            <v/>
          </cell>
          <cell r="GH23">
            <v>0</v>
          </cell>
        </row>
        <row r="24">
          <cell r="B24" t="str">
            <v>BULLOCH COUNTY SCHOOL DISTRICT</v>
          </cell>
          <cell r="C24">
            <v>2921</v>
          </cell>
          <cell r="D24">
            <v>18</v>
          </cell>
          <cell r="E24">
            <v>0</v>
          </cell>
          <cell r="F24">
            <v>16</v>
          </cell>
          <cell r="G24">
            <v>0</v>
          </cell>
          <cell r="H24">
            <v>2955</v>
          </cell>
          <cell r="I24">
            <v>10536</v>
          </cell>
          <cell r="J24">
            <v>0.28046697038724372</v>
          </cell>
          <cell r="K24">
            <v>0.9</v>
          </cell>
          <cell r="L24">
            <v>0</v>
          </cell>
          <cell r="M24">
            <v>0.9</v>
          </cell>
          <cell r="N24">
            <v>0</v>
          </cell>
          <cell r="O24">
            <v>2955</v>
          </cell>
          <cell r="P24">
            <v>2955</v>
          </cell>
          <cell r="Q24">
            <v>2955</v>
          </cell>
          <cell r="R24">
            <v>4433.5</v>
          </cell>
          <cell r="S24">
            <v>4433.5</v>
          </cell>
          <cell r="T24">
            <v>1473290.9676485409</v>
          </cell>
          <cell r="U24">
            <v>348857.47486078891</v>
          </cell>
          <cell r="V24">
            <v>628629.6416991927</v>
          </cell>
          <cell r="W24">
            <v>524763.17126843135</v>
          </cell>
          <cell r="X24">
            <v>2975541.2554769539</v>
          </cell>
          <cell r="Y24">
            <v>1380525.9618435367</v>
          </cell>
          <cell r="Z24">
            <v>327121.39917249436</v>
          </cell>
          <cell r="AA24">
            <v>568484.9205288497</v>
          </cell>
          <cell r="AB24">
            <v>538942.40619574161</v>
          </cell>
          <cell r="AC24">
            <v>2815074.6877406226</v>
          </cell>
          <cell r="AD24">
            <v>1361855</v>
          </cell>
          <cell r="AE24">
            <v>322014</v>
          </cell>
          <cell r="AF24">
            <v>573613</v>
          </cell>
          <cell r="AG24">
            <v>483297</v>
          </cell>
          <cell r="AH24">
            <v>2740779</v>
          </cell>
          <cell r="AI24">
            <v>1380525.9618435367</v>
          </cell>
          <cell r="AJ24">
            <v>0</v>
          </cell>
          <cell r="AK24">
            <v>0</v>
          </cell>
          <cell r="AL24">
            <v>6073.3798659783333</v>
          </cell>
          <cell r="AM24"/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14703.035901512574</v>
          </cell>
          <cell r="AV24">
            <v>1359749.5460760458</v>
          </cell>
          <cell r="AW24">
            <v>1360816.2976699127</v>
          </cell>
          <cell r="AX24">
            <v>1225670</v>
          </cell>
          <cell r="AY24">
            <v>0</v>
          </cell>
          <cell r="AZ24">
            <v>0</v>
          </cell>
          <cell r="BA24">
            <v>0</v>
          </cell>
          <cell r="BB24">
            <v>1360816.2976699127</v>
          </cell>
          <cell r="BC24">
            <v>11898.152218206498</v>
          </cell>
          <cell r="BD24">
            <v>1348918.1454517061</v>
          </cell>
          <cell r="BE24">
            <v>0</v>
          </cell>
          <cell r="BF24">
            <v>123248.14545170614</v>
          </cell>
          <cell r="BG24">
            <v>-12033.968347749571</v>
          </cell>
          <cell r="BH24">
            <v>1336884.1771039565</v>
          </cell>
          <cell r="BI24">
            <v>1336884.1771039565</v>
          </cell>
          <cell r="BJ24">
            <v>0</v>
          </cell>
          <cell r="BK24">
            <v>0</v>
          </cell>
          <cell r="BL24">
            <v>11899</v>
          </cell>
          <cell r="BM24">
            <v>1336884</v>
          </cell>
          <cell r="BN24">
            <v>8143.4558375634524</v>
          </cell>
          <cell r="BO24" t="str">
            <v>Pass</v>
          </cell>
          <cell r="BP24">
            <v>327121.39917249436</v>
          </cell>
          <cell r="BQ24">
            <v>0</v>
          </cell>
          <cell r="BR24">
            <v>0</v>
          </cell>
          <cell r="BS24">
            <v>1439.1127543967602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/>
          <cell r="CB24">
            <v>3483.9458359503997</v>
          </cell>
          <cell r="CC24">
            <v>322198.34058214718</v>
          </cell>
          <cell r="CD24">
            <v>322828.89616750705</v>
          </cell>
          <cell r="CE24">
            <v>289813</v>
          </cell>
          <cell r="CF24">
            <v>814.8961675070459</v>
          </cell>
          <cell r="CG24">
            <v>692.6216265216118</v>
          </cell>
          <cell r="CH24">
            <v>0</v>
          </cell>
          <cell r="CI24">
            <v>322136.27454098541</v>
          </cell>
          <cell r="CJ24">
            <v>3355.586193135267</v>
          </cell>
          <cell r="CK24">
            <v>318780.68834785017</v>
          </cell>
          <cell r="CL24">
            <v>0</v>
          </cell>
          <cell r="CM24">
            <v>28967.68834785017</v>
          </cell>
          <cell r="CN24">
            <v>-3794.2412758546284</v>
          </cell>
          <cell r="CO24">
            <v>314986.44707199553</v>
          </cell>
          <cell r="CP24">
            <v>314986.44707199553</v>
          </cell>
          <cell r="CQ24">
            <v>693</v>
          </cell>
          <cell r="CR24">
            <v>0</v>
          </cell>
          <cell r="CS24">
            <v>3356</v>
          </cell>
          <cell r="CT24">
            <v>314986</v>
          </cell>
          <cell r="CU24">
            <v>1918.6964467005075</v>
          </cell>
          <cell r="CV24" t="str">
            <v>Pass</v>
          </cell>
          <cell r="CW24">
            <v>568484.9205288497</v>
          </cell>
          <cell r="CX24">
            <v>0</v>
          </cell>
          <cell r="CY24">
            <v>0</v>
          </cell>
          <cell r="CZ24">
            <v>2500.9488889594063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/>
          <cell r="DI24">
            <v>6054.5432878657539</v>
          </cell>
          <cell r="DJ24">
            <v>559929.42835202452</v>
          </cell>
          <cell r="DK24">
            <v>560007.22827323095</v>
          </cell>
          <cell r="DL24">
            <v>516252</v>
          </cell>
          <cell r="DM24">
            <v>0</v>
          </cell>
          <cell r="DN24">
            <v>0</v>
          </cell>
          <cell r="DO24">
            <v>0</v>
          </cell>
          <cell r="DP24">
            <v>560007.22827323095</v>
          </cell>
          <cell r="DQ24">
            <v>5833.40862784615</v>
          </cell>
          <cell r="DR24">
            <v>554173.81964538479</v>
          </cell>
          <cell r="DS24">
            <v>0</v>
          </cell>
          <cell r="DT24">
            <v>37921.819645384792</v>
          </cell>
          <cell r="DU24">
            <v>-3116.4646758646081</v>
          </cell>
          <cell r="DV24">
            <v>551057.35496952024</v>
          </cell>
          <cell r="DW24">
            <v>0</v>
          </cell>
          <cell r="DX24">
            <v>0</v>
          </cell>
          <cell r="DY24">
            <v>5833</v>
          </cell>
          <cell r="DZ24">
            <v>551057</v>
          </cell>
          <cell r="EA24">
            <v>3356.6923857868023</v>
          </cell>
          <cell r="EB24" t="str">
            <v>Pass</v>
          </cell>
          <cell r="EC24">
            <v>538942.40619574161</v>
          </cell>
          <cell r="ED24">
            <v>0</v>
          </cell>
          <cell r="EE24">
            <v>0</v>
          </cell>
          <cell r="EF24">
            <v>2370.9818208272895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/>
          <cell r="EO24">
            <v>5739.9062141227923</v>
          </cell>
          <cell r="EP24">
            <v>530831.51816079149</v>
          </cell>
          <cell r="EQ24">
            <v>530873.09830052208</v>
          </cell>
          <cell r="ER24">
            <v>434968</v>
          </cell>
          <cell r="ES24">
            <v>47576.098300522077</v>
          </cell>
          <cell r="ET24">
            <v>30399.296678961022</v>
          </cell>
          <cell r="EU24">
            <v>0</v>
          </cell>
          <cell r="EV24">
            <v>500473.80162156106</v>
          </cell>
          <cell r="EW24">
            <v>5213.2687668912604</v>
          </cell>
          <cell r="EX24">
            <v>495260.53285466979</v>
          </cell>
          <cell r="EY24">
            <v>0</v>
          </cell>
          <cell r="EZ24">
            <v>60292.532854669786</v>
          </cell>
          <cell r="FA24">
            <v>-5397.3992526475986</v>
          </cell>
          <cell r="FB24">
            <v>489863.13360202219</v>
          </cell>
          <cell r="FC24">
            <v>54895.133602022193</v>
          </cell>
          <cell r="FD24">
            <v>8320.3016326811685</v>
          </cell>
          <cell r="FE24">
            <v>489863.13360202219</v>
          </cell>
          <cell r="FF24">
            <v>30399</v>
          </cell>
          <cell r="FG24">
            <v>0</v>
          </cell>
          <cell r="FH24">
            <v>5213</v>
          </cell>
          <cell r="FI24">
            <v>489863</v>
          </cell>
          <cell r="FJ24">
            <v>2983.9370558375635</v>
          </cell>
          <cell r="FK24" t="str">
            <v>Pass</v>
          </cell>
          <cell r="FM24">
            <v>48390.994468029123</v>
          </cell>
          <cell r="FN24">
            <v>31092</v>
          </cell>
          <cell r="FO24">
            <v>0</v>
          </cell>
          <cell r="FP24">
            <v>26301</v>
          </cell>
          <cell r="FQ24">
            <v>2692790</v>
          </cell>
          <cell r="FR24">
            <v>16402.781725888326</v>
          </cell>
          <cell r="FS24">
            <v>0</v>
          </cell>
          <cell r="GE24" t="str">
            <v>BULLOCH COUNTY SCHOOL DISTRICT</v>
          </cell>
          <cell r="GF24" t="str">
            <v/>
          </cell>
          <cell r="GG24" t="str">
            <v/>
          </cell>
          <cell r="GH24">
            <v>0</v>
          </cell>
        </row>
        <row r="25">
          <cell r="B25" t="str">
            <v>BURKE COUNTY SCHOOL DISTRICT</v>
          </cell>
          <cell r="C25">
            <v>1917</v>
          </cell>
          <cell r="D25">
            <v>0</v>
          </cell>
          <cell r="E25">
            <v>0</v>
          </cell>
          <cell r="F25">
            <v>8</v>
          </cell>
          <cell r="G25">
            <v>0</v>
          </cell>
          <cell r="H25">
            <v>1925</v>
          </cell>
          <cell r="I25">
            <v>4491</v>
          </cell>
          <cell r="J25">
            <v>0.42863504787352485</v>
          </cell>
          <cell r="K25">
            <v>0.95</v>
          </cell>
          <cell r="L25">
            <v>0.95</v>
          </cell>
          <cell r="M25">
            <v>0</v>
          </cell>
          <cell r="N25">
            <v>0</v>
          </cell>
          <cell r="O25">
            <v>1925</v>
          </cell>
          <cell r="P25">
            <v>1925</v>
          </cell>
          <cell r="Q25">
            <v>1925</v>
          </cell>
          <cell r="R25">
            <v>4126.6235749999996</v>
          </cell>
          <cell r="S25">
            <v>4126.6235749999996</v>
          </cell>
          <cell r="T25">
            <v>1106407.5066337213</v>
          </cell>
          <cell r="U25">
            <v>280933.46551263926</v>
          </cell>
          <cell r="V25">
            <v>653721.72740583599</v>
          </cell>
          <cell r="W25">
            <v>702481.91870442464</v>
          </cell>
          <cell r="X25">
            <v>2743544.6182566211</v>
          </cell>
          <cell r="Y25">
            <v>1051087.1313020352</v>
          </cell>
          <cell r="Z25">
            <v>266886.79223700729</v>
          </cell>
          <cell r="AA25">
            <v>621035.64103554422</v>
          </cell>
          <cell r="AB25">
            <v>667357.82276920334</v>
          </cell>
          <cell r="AC25">
            <v>2606367.3873437899</v>
          </cell>
          <cell r="AD25">
            <v>1092946</v>
          </cell>
          <cell r="AE25">
            <v>276246</v>
          </cell>
          <cell r="AF25">
            <v>644271</v>
          </cell>
          <cell r="AG25">
            <v>692662</v>
          </cell>
          <cell r="AH25">
            <v>2706125</v>
          </cell>
          <cell r="AI25">
            <v>1051087.1313020352</v>
          </cell>
          <cell r="AJ25">
            <v>2730.0964449403509</v>
          </cell>
          <cell r="AK25">
            <v>1092.0385779761405</v>
          </cell>
          <cell r="AL25">
            <v>6006.2121788687728</v>
          </cell>
          <cell r="AM25"/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/>
          <cell r="AV25">
            <v>1041258.7841002499</v>
          </cell>
          <cell r="AW25">
            <v>1042075.6731154162</v>
          </cell>
          <cell r="AX25">
            <v>1038299</v>
          </cell>
          <cell r="AY25">
            <v>0</v>
          </cell>
          <cell r="AZ25">
            <v>0</v>
          </cell>
          <cell r="BA25">
            <v>0</v>
          </cell>
          <cell r="BB25">
            <v>1042075.6731154162</v>
          </cell>
          <cell r="BC25">
            <v>9111.2775492528217</v>
          </cell>
          <cell r="BD25">
            <v>1032964.3955661634</v>
          </cell>
          <cell r="BE25">
            <v>-5334.6044338366482</v>
          </cell>
          <cell r="BF25">
            <v>0</v>
          </cell>
          <cell r="BG25">
            <v>0</v>
          </cell>
          <cell r="BH25">
            <v>1038299</v>
          </cell>
          <cell r="BI25">
            <v>1038299</v>
          </cell>
          <cell r="BJ25">
            <v>0</v>
          </cell>
          <cell r="BK25">
            <v>0</v>
          </cell>
          <cell r="BL25">
            <v>9112</v>
          </cell>
          <cell r="BM25">
            <v>1038299</v>
          </cell>
          <cell r="BN25">
            <v>0</v>
          </cell>
          <cell r="BO25" t="str">
            <v>Pass</v>
          </cell>
          <cell r="BP25">
            <v>266886.79223700729</v>
          </cell>
          <cell r="BQ25">
            <v>693.21244736885001</v>
          </cell>
          <cell r="BR25">
            <v>277.28497894754003</v>
          </cell>
          <cell r="BS25">
            <v>1525.0673842114702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/>
          <cell r="CB25"/>
          <cell r="CC25">
            <v>264391.22742647945</v>
          </cell>
          <cell r="CD25">
            <v>264908.65208134486</v>
          </cell>
          <cell r="CE25">
            <v>262434</v>
          </cell>
          <cell r="CF25">
            <v>0</v>
          </cell>
          <cell r="CG25">
            <v>0</v>
          </cell>
          <cell r="CH25">
            <v>0</v>
          </cell>
          <cell r="CI25">
            <v>264908.65208134486</v>
          </cell>
          <cell r="CJ25">
            <v>2759.4651258473441</v>
          </cell>
          <cell r="CK25">
            <v>262149.18695549754</v>
          </cell>
          <cell r="CL25">
            <v>-284.81304450245807</v>
          </cell>
          <cell r="CM25">
            <v>0</v>
          </cell>
          <cell r="CN25">
            <v>0</v>
          </cell>
          <cell r="CO25">
            <v>262434</v>
          </cell>
          <cell r="CP25">
            <v>262434</v>
          </cell>
          <cell r="CQ25">
            <v>0</v>
          </cell>
          <cell r="CR25">
            <v>0</v>
          </cell>
          <cell r="CS25">
            <v>2760</v>
          </cell>
          <cell r="CT25">
            <v>262434</v>
          </cell>
          <cell r="CU25">
            <v>0</v>
          </cell>
          <cell r="CV25" t="str">
            <v>Pass</v>
          </cell>
          <cell r="CW25">
            <v>621035.64103554422</v>
          </cell>
          <cell r="CX25">
            <v>1613.0795871053097</v>
          </cell>
          <cell r="CY25">
            <v>645.23183484212382</v>
          </cell>
          <cell r="CZ25">
            <v>3548.7750916316809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/>
          <cell r="DI25"/>
          <cell r="DJ25">
            <v>615228.5545219651</v>
          </cell>
          <cell r="DK25">
            <v>615314.03803228284</v>
          </cell>
          <cell r="DL25">
            <v>612058</v>
          </cell>
          <cell r="DM25">
            <v>0</v>
          </cell>
          <cell r="DN25">
            <v>0</v>
          </cell>
          <cell r="DO25">
            <v>0</v>
          </cell>
          <cell r="DP25">
            <v>615314.03803228284</v>
          </cell>
          <cell r="DQ25">
            <v>6409.5212295029405</v>
          </cell>
          <cell r="DR25">
            <v>608904.51680277986</v>
          </cell>
          <cell r="DS25">
            <v>-3153.4831972201355</v>
          </cell>
          <cell r="DT25">
            <v>0</v>
          </cell>
          <cell r="DU25">
            <v>0</v>
          </cell>
          <cell r="DV25">
            <v>612058</v>
          </cell>
          <cell r="DW25">
            <v>0</v>
          </cell>
          <cell r="DX25">
            <v>0</v>
          </cell>
          <cell r="DY25">
            <v>6410</v>
          </cell>
          <cell r="DZ25">
            <v>612058</v>
          </cell>
          <cell r="EA25">
            <v>0</v>
          </cell>
          <cell r="EB25" t="str">
            <v>Pass</v>
          </cell>
          <cell r="EC25">
            <v>667357.82276920334</v>
          </cell>
          <cell r="ED25">
            <v>1733.3969422576708</v>
          </cell>
          <cell r="EE25">
            <v>693.35877690306836</v>
          </cell>
          <cell r="EF25">
            <v>3813.4732729668758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/>
          <cell r="EO25"/>
          <cell r="EP25">
            <v>661117.59377707576</v>
          </cell>
          <cell r="EQ25">
            <v>661169.37925134983</v>
          </cell>
          <cell r="ER25">
            <v>658029</v>
          </cell>
          <cell r="ES25">
            <v>0</v>
          </cell>
          <cell r="ET25">
            <v>0</v>
          </cell>
          <cell r="EU25">
            <v>0</v>
          </cell>
          <cell r="EV25">
            <v>661169.37925134983</v>
          </cell>
          <cell r="EW25">
            <v>6887.1810338682271</v>
          </cell>
          <cell r="EX25">
            <v>654282.19821748161</v>
          </cell>
          <cell r="EY25">
            <v>-3746.8017825183924</v>
          </cell>
          <cell r="EZ25">
            <v>0</v>
          </cell>
          <cell r="FA25">
            <v>0</v>
          </cell>
          <cell r="FB25">
            <v>658029</v>
          </cell>
          <cell r="FC25">
            <v>0</v>
          </cell>
          <cell r="FD25">
            <v>0</v>
          </cell>
          <cell r="FE25">
            <v>658029</v>
          </cell>
          <cell r="FF25">
            <v>0</v>
          </cell>
          <cell r="FG25">
            <v>0</v>
          </cell>
          <cell r="FH25">
            <v>6887</v>
          </cell>
          <cell r="FI25">
            <v>658029</v>
          </cell>
          <cell r="FJ25">
            <v>0</v>
          </cell>
          <cell r="FK25" t="str">
            <v>Pass</v>
          </cell>
          <cell r="FM25">
            <v>0</v>
          </cell>
          <cell r="FN25">
            <v>0</v>
          </cell>
          <cell r="FO25">
            <v>0</v>
          </cell>
          <cell r="FP25">
            <v>25169</v>
          </cell>
          <cell r="FQ25">
            <v>2570820</v>
          </cell>
          <cell r="FR25">
            <v>0</v>
          </cell>
          <cell r="FS25">
            <v>0</v>
          </cell>
          <cell r="GE25" t="str">
            <v>BURKE COUNTY SCHOOL DISTRICT</v>
          </cell>
          <cell r="GF25" t="str">
            <v/>
          </cell>
          <cell r="GG25" t="str">
            <v/>
          </cell>
          <cell r="GH25">
            <v>0</v>
          </cell>
        </row>
        <row r="26">
          <cell r="B26" t="str">
            <v>BUTTS COUNTY SCHOOL DISTRICT</v>
          </cell>
          <cell r="C26">
            <v>1032</v>
          </cell>
          <cell r="D26">
            <v>0</v>
          </cell>
          <cell r="E26">
            <v>0</v>
          </cell>
          <cell r="F26">
            <v>20</v>
          </cell>
          <cell r="G26">
            <v>0</v>
          </cell>
          <cell r="H26">
            <v>1052</v>
          </cell>
          <cell r="I26">
            <v>3661</v>
          </cell>
          <cell r="J26">
            <v>0.28735318219065831</v>
          </cell>
          <cell r="K26">
            <v>0.9</v>
          </cell>
          <cell r="L26">
            <v>0</v>
          </cell>
          <cell r="M26">
            <v>0.9</v>
          </cell>
          <cell r="N26">
            <v>0</v>
          </cell>
          <cell r="O26">
            <v>1052</v>
          </cell>
          <cell r="P26">
            <v>1052</v>
          </cell>
          <cell r="Q26">
            <v>1052</v>
          </cell>
          <cell r="R26">
            <v>1595.1268250000003</v>
          </cell>
          <cell r="S26">
            <v>1595.1268250000003</v>
          </cell>
          <cell r="T26">
            <v>509517.02886255976</v>
          </cell>
          <cell r="U26">
            <v>120647.46746615967</v>
          </cell>
          <cell r="V26">
            <v>209743.76719627043</v>
          </cell>
          <cell r="W26">
            <v>172657.26940542529</v>
          </cell>
          <cell r="X26">
            <v>1012565.5329304151</v>
          </cell>
          <cell r="Y26">
            <v>491476.58607763122</v>
          </cell>
          <cell r="Z26">
            <v>116457.43212503017</v>
          </cell>
          <cell r="AA26">
            <v>204534.91515587262</v>
          </cell>
          <cell r="AB26">
            <v>193905.82818379914</v>
          </cell>
          <cell r="AC26">
            <v>1006374.7615423332</v>
          </cell>
          <cell r="AD26">
            <v>474111</v>
          </cell>
          <cell r="AE26">
            <v>111381</v>
          </cell>
          <cell r="AF26">
            <v>183973</v>
          </cell>
          <cell r="AG26">
            <v>159948</v>
          </cell>
          <cell r="AH26">
            <v>929413</v>
          </cell>
          <cell r="AI26">
            <v>491476.58607763122</v>
          </cell>
          <cell r="AJ26">
            <v>467.18306661371787</v>
          </cell>
          <cell r="AK26">
            <v>467.18306661371787</v>
          </cell>
          <cell r="AL26">
            <v>2335.9153330685895</v>
          </cell>
          <cell r="AM26"/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/>
          <cell r="AV26">
            <v>488206.30461133522</v>
          </cell>
          <cell r="AW26">
            <v>488589.31253737787</v>
          </cell>
          <cell r="AX26">
            <v>426700</v>
          </cell>
          <cell r="AY26">
            <v>14478.312537377875</v>
          </cell>
          <cell r="AZ26">
            <v>12231.998264935923</v>
          </cell>
          <cell r="BA26">
            <v>0</v>
          </cell>
          <cell r="BB26">
            <v>476357.31427244196</v>
          </cell>
          <cell r="BC26">
            <v>4164.9793915419086</v>
          </cell>
          <cell r="BD26">
            <v>472192.33488090005</v>
          </cell>
          <cell r="BE26">
            <v>0</v>
          </cell>
          <cell r="BF26">
            <v>45492.334880900045</v>
          </cell>
          <cell r="BG26">
            <v>-4441.8787480781239</v>
          </cell>
          <cell r="BH26">
            <v>467750.45613282191</v>
          </cell>
          <cell r="BI26">
            <v>467750.45613282191</v>
          </cell>
          <cell r="BJ26">
            <v>12232</v>
          </cell>
          <cell r="BK26">
            <v>0</v>
          </cell>
          <cell r="BL26">
            <v>4165</v>
          </cell>
          <cell r="BM26">
            <v>467750</v>
          </cell>
          <cell r="BN26">
            <v>0</v>
          </cell>
          <cell r="BO26" t="str">
            <v>Pass</v>
          </cell>
          <cell r="BP26">
            <v>116457.43212503017</v>
          </cell>
          <cell r="BQ26">
            <v>110.70098110744313</v>
          </cell>
          <cell r="BR26">
            <v>110.70098110744313</v>
          </cell>
          <cell r="BS26">
            <v>553.50490553721568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/>
          <cell r="CB26"/>
          <cell r="CC26">
            <v>115682.52525727807</v>
          </cell>
          <cell r="CD26">
            <v>115908.92078215172</v>
          </cell>
          <cell r="CE26">
            <v>100243</v>
          </cell>
          <cell r="CF26">
            <v>4527.9207821517193</v>
          </cell>
          <cell r="CG26">
            <v>3848.5097635065467</v>
          </cell>
          <cell r="CH26">
            <v>0</v>
          </cell>
          <cell r="CI26">
            <v>112060.41101864517</v>
          </cell>
          <cell r="CJ26">
            <v>1167.295948110888</v>
          </cell>
          <cell r="CK26">
            <v>110893.11507053429</v>
          </cell>
          <cell r="CL26">
            <v>0</v>
          </cell>
          <cell r="CM26">
            <v>10650.115070534288</v>
          </cell>
          <cell r="CN26">
            <v>-1394.9717253231072</v>
          </cell>
          <cell r="CO26">
            <v>109498.14334521118</v>
          </cell>
          <cell r="CP26">
            <v>109498.14334521118</v>
          </cell>
          <cell r="CQ26">
            <v>3849</v>
          </cell>
          <cell r="CR26">
            <v>0</v>
          </cell>
          <cell r="CS26">
            <v>1168</v>
          </cell>
          <cell r="CT26">
            <v>109498</v>
          </cell>
          <cell r="CU26">
            <v>0</v>
          </cell>
          <cell r="CV26" t="str">
            <v>Pass</v>
          </cell>
          <cell r="CW26">
            <v>204534.91515587262</v>
          </cell>
          <cell r="CX26">
            <v>194.42482429265459</v>
          </cell>
          <cell r="CY26">
            <v>194.42482429265459</v>
          </cell>
          <cell r="CZ26">
            <v>972.12412146327301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/>
          <cell r="DI26"/>
          <cell r="DJ26">
            <v>203173.94138582403</v>
          </cell>
          <cell r="DK26">
            <v>203202.17158025681</v>
          </cell>
          <cell r="DL26">
            <v>165576</v>
          </cell>
          <cell r="DM26">
            <v>19229.171580256807</v>
          </cell>
          <cell r="DN26">
            <v>13234.690974069892</v>
          </cell>
          <cell r="DO26">
            <v>0</v>
          </cell>
          <cell r="DP26">
            <v>189967.4806061869</v>
          </cell>
          <cell r="DQ26">
            <v>1978.8279229811117</v>
          </cell>
          <cell r="DR26">
            <v>187988.65268320579</v>
          </cell>
          <cell r="DS26">
            <v>0</v>
          </cell>
          <cell r="DT26">
            <v>22412.652683205786</v>
          </cell>
          <cell r="DU26">
            <v>-1841.9010752331792</v>
          </cell>
          <cell r="DV26">
            <v>186146.7516079726</v>
          </cell>
          <cell r="DW26">
            <v>13235</v>
          </cell>
          <cell r="DX26">
            <v>0</v>
          </cell>
          <cell r="DY26">
            <v>1979</v>
          </cell>
          <cell r="DZ26">
            <v>186147</v>
          </cell>
          <cell r="EA26">
            <v>0</v>
          </cell>
          <cell r="EB26" t="str">
            <v>Pass</v>
          </cell>
          <cell r="EC26">
            <v>193905.82818379914</v>
          </cell>
          <cell r="ED26">
            <v>184.32112945228056</v>
          </cell>
          <cell r="EE26">
            <v>184.32112945228056</v>
          </cell>
          <cell r="EF26">
            <v>921.60564726140274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/>
          <cell r="EO26"/>
          <cell r="EP26">
            <v>192615.58027763318</v>
          </cell>
          <cell r="EQ26">
            <v>192630.6678948304</v>
          </cell>
          <cell r="ER26">
            <v>143954</v>
          </cell>
          <cell r="ES26">
            <v>32682.667894830403</v>
          </cell>
          <cell r="ET26">
            <v>20882.96756323125</v>
          </cell>
          <cell r="EU26">
            <v>0</v>
          </cell>
          <cell r="EV26">
            <v>171747.70033159916</v>
          </cell>
          <cell r="EW26">
            <v>1789.0385451208244</v>
          </cell>
          <cell r="EX26">
            <v>169958.66178647833</v>
          </cell>
          <cell r="EY26">
            <v>0</v>
          </cell>
          <cell r="EZ26">
            <v>26004.661786478333</v>
          </cell>
          <cell r="FA26">
            <v>-2327.9423743900775</v>
          </cell>
          <cell r="FB26">
            <v>167630.71941208825</v>
          </cell>
          <cell r="FC26">
            <v>23676.719412088249</v>
          </cell>
          <cell r="FD26">
            <v>3588.6140401646621</v>
          </cell>
          <cell r="FE26">
            <v>167630.71941208825</v>
          </cell>
          <cell r="FF26">
            <v>20883</v>
          </cell>
          <cell r="FG26">
            <v>0</v>
          </cell>
          <cell r="FH26">
            <v>1789</v>
          </cell>
          <cell r="FI26">
            <v>167631</v>
          </cell>
          <cell r="FJ26">
            <v>0</v>
          </cell>
          <cell r="FK26" t="str">
            <v>Pass</v>
          </cell>
          <cell r="FM26">
            <v>70918.072794616804</v>
          </cell>
          <cell r="FN26">
            <v>50199</v>
          </cell>
          <cell r="FO26">
            <v>0</v>
          </cell>
          <cell r="FP26">
            <v>9101</v>
          </cell>
          <cell r="FQ26">
            <v>931026</v>
          </cell>
          <cell r="FR26">
            <v>0</v>
          </cell>
          <cell r="FS26">
            <v>0</v>
          </cell>
          <cell r="GE26" t="str">
            <v>BUTTS COUNTY SCHOOL DISTRICT</v>
          </cell>
          <cell r="GF26" t="str">
            <v/>
          </cell>
          <cell r="GG26" t="str">
            <v/>
          </cell>
          <cell r="GH26">
            <v>0</v>
          </cell>
        </row>
        <row r="27">
          <cell r="B27" t="str">
            <v>CALHOUN CITY SCHOOL DISTRICT</v>
          </cell>
          <cell r="C27">
            <v>807</v>
          </cell>
          <cell r="D27">
            <v>0</v>
          </cell>
          <cell r="E27">
            <v>0</v>
          </cell>
          <cell r="F27">
            <v>12</v>
          </cell>
          <cell r="G27">
            <v>0</v>
          </cell>
          <cell r="H27">
            <v>819</v>
          </cell>
          <cell r="I27">
            <v>2934</v>
          </cell>
          <cell r="J27">
            <v>0.27914110429447853</v>
          </cell>
          <cell r="K27">
            <v>0.9</v>
          </cell>
          <cell r="L27">
            <v>0</v>
          </cell>
          <cell r="M27">
            <v>0.9</v>
          </cell>
          <cell r="N27">
            <v>0</v>
          </cell>
          <cell r="O27">
            <v>819</v>
          </cell>
          <cell r="P27">
            <v>819</v>
          </cell>
          <cell r="Q27">
            <v>819</v>
          </cell>
          <cell r="R27">
            <v>1218.1315500000001</v>
          </cell>
          <cell r="S27">
            <v>1218.1315500000001</v>
          </cell>
          <cell r="T27">
            <v>376986.40462716966</v>
          </cell>
          <cell r="U27">
            <v>89265.819218987628</v>
          </cell>
          <cell r="V27">
            <v>153251.57058929247</v>
          </cell>
          <cell r="W27">
            <v>124765.70488198877</v>
          </cell>
          <cell r="X27">
            <v>744269.49931743857</v>
          </cell>
          <cell r="Y27">
            <v>382622.93155663501</v>
          </cell>
          <cell r="Z27">
            <v>90664.103526995939</v>
          </cell>
          <cell r="AA27">
            <v>156194.74848210995</v>
          </cell>
          <cell r="AB27">
            <v>148077.75992329954</v>
          </cell>
          <cell r="AC27">
            <v>777559.54348904046</v>
          </cell>
          <cell r="AD27">
            <v>356024</v>
          </cell>
          <cell r="AE27">
            <v>84365</v>
          </cell>
          <cell r="AF27">
            <v>146812</v>
          </cell>
          <cell r="AG27">
            <v>122822</v>
          </cell>
          <cell r="AH27">
            <v>710023</v>
          </cell>
          <cell r="AI27">
            <v>382622.93155663501</v>
          </cell>
          <cell r="AJ27">
            <v>0</v>
          </cell>
          <cell r="AK27">
            <v>467.18306661371798</v>
          </cell>
          <cell r="AL27">
            <v>934.36613322743597</v>
          </cell>
          <cell r="AM27"/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/>
          <cell r="AV27">
            <v>381221.38235679385</v>
          </cell>
          <cell r="AW27">
            <v>381520.45840239269</v>
          </cell>
          <cell r="AX27">
            <v>320422</v>
          </cell>
          <cell r="AY27">
            <v>25496.458402392687</v>
          </cell>
          <cell r="AZ27">
            <v>21540.675692345609</v>
          </cell>
          <cell r="BA27">
            <v>0</v>
          </cell>
          <cell r="BB27">
            <v>359979.78271004709</v>
          </cell>
          <cell r="BC27">
            <v>3147.4448516635653</v>
          </cell>
          <cell r="BD27">
            <v>356832.33785838354</v>
          </cell>
          <cell r="BE27">
            <v>0</v>
          </cell>
          <cell r="BF27">
            <v>36410.337858383544</v>
          </cell>
          <cell r="BG27">
            <v>-3555.1111273341276</v>
          </cell>
          <cell r="BH27">
            <v>353277.22673104942</v>
          </cell>
          <cell r="BI27">
            <v>353277.22673104942</v>
          </cell>
          <cell r="BJ27">
            <v>21541</v>
          </cell>
          <cell r="BK27">
            <v>0</v>
          </cell>
          <cell r="BL27">
            <v>3148</v>
          </cell>
          <cell r="BM27">
            <v>353277</v>
          </cell>
          <cell r="BN27">
            <v>0</v>
          </cell>
          <cell r="BO27" t="str">
            <v>Pass</v>
          </cell>
          <cell r="BP27">
            <v>90664.103526995939</v>
          </cell>
          <cell r="BQ27">
            <v>0</v>
          </cell>
          <cell r="BR27">
            <v>110.70098110744316</v>
          </cell>
          <cell r="BS27">
            <v>221.40196221488631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/>
          <cell r="CB27"/>
          <cell r="CC27">
            <v>90332.000583673609</v>
          </cell>
          <cell r="CD27">
            <v>90508.78407486681</v>
          </cell>
          <cell r="CE27">
            <v>75929</v>
          </cell>
          <cell r="CF27">
            <v>6143.7840748668095</v>
          </cell>
          <cell r="CG27">
            <v>5221.9140162970907</v>
          </cell>
          <cell r="CH27">
            <v>0</v>
          </cell>
          <cell r="CI27">
            <v>85286.870058569722</v>
          </cell>
          <cell r="CJ27">
            <v>888.40489644343518</v>
          </cell>
          <cell r="CK27">
            <v>84398.465162126289</v>
          </cell>
          <cell r="CL27">
            <v>0</v>
          </cell>
          <cell r="CM27">
            <v>8469.4651621262892</v>
          </cell>
          <cell r="CN27">
            <v>-1109.3461762176576</v>
          </cell>
          <cell r="CO27">
            <v>83289.11898590863</v>
          </cell>
          <cell r="CP27">
            <v>83289.11898590863</v>
          </cell>
          <cell r="CQ27">
            <v>5222</v>
          </cell>
          <cell r="CR27">
            <v>0</v>
          </cell>
          <cell r="CS27">
            <v>889</v>
          </cell>
          <cell r="CT27">
            <v>83289</v>
          </cell>
          <cell r="CU27">
            <v>0</v>
          </cell>
          <cell r="CV27" t="str">
            <v>Pass</v>
          </cell>
          <cell r="CW27">
            <v>156194.74848210995</v>
          </cell>
          <cell r="CX27">
            <v>0</v>
          </cell>
          <cell r="CY27">
            <v>190.71397861063485</v>
          </cell>
          <cell r="CZ27">
            <v>381.42795722126971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/>
          <cell r="DI27"/>
          <cell r="DJ27">
            <v>155622.60654627805</v>
          </cell>
          <cell r="DK27">
            <v>155644.22967575505</v>
          </cell>
          <cell r="DL27">
            <v>132131</v>
          </cell>
          <cell r="DM27">
            <v>8832.2296757550503</v>
          </cell>
          <cell r="DN27">
            <v>6078.8801994280466</v>
          </cell>
          <cell r="DO27">
            <v>0</v>
          </cell>
          <cell r="DP27">
            <v>149565.34947632701</v>
          </cell>
          <cell r="DQ27">
            <v>1557.9723903784047</v>
          </cell>
          <cell r="DR27">
            <v>148007.3770859486</v>
          </cell>
          <cell r="DS27">
            <v>0</v>
          </cell>
          <cell r="DT27">
            <v>15876.377085948596</v>
          </cell>
          <cell r="DU27">
            <v>-1304.7414082906944</v>
          </cell>
          <cell r="DV27">
            <v>146702.63567765791</v>
          </cell>
          <cell r="DW27">
            <v>6079</v>
          </cell>
          <cell r="DX27">
            <v>0</v>
          </cell>
          <cell r="DY27">
            <v>1558</v>
          </cell>
          <cell r="DZ27">
            <v>146703</v>
          </cell>
          <cell r="EA27">
            <v>0</v>
          </cell>
          <cell r="EB27" t="str">
            <v>Pass</v>
          </cell>
          <cell r="EC27">
            <v>148077.75992329954</v>
          </cell>
          <cell r="ED27">
            <v>0</v>
          </cell>
          <cell r="EE27">
            <v>180.80312566947441</v>
          </cell>
          <cell r="EF27">
            <v>361.60625133894882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/>
          <cell r="EO27"/>
          <cell r="EP27">
            <v>147535.35054629113</v>
          </cell>
          <cell r="EQ27">
            <v>147546.90702001401</v>
          </cell>
          <cell r="ER27">
            <v>110540</v>
          </cell>
          <cell r="ES27">
            <v>24724.907020014012</v>
          </cell>
          <cell r="ET27">
            <v>15798.264479642798</v>
          </cell>
          <cell r="EU27">
            <v>0</v>
          </cell>
          <cell r="EV27">
            <v>131748.64254037122</v>
          </cell>
          <cell r="EW27">
            <v>1372.3816931288668</v>
          </cell>
          <cell r="EX27">
            <v>130376.26084724236</v>
          </cell>
          <cell r="EY27">
            <v>0</v>
          </cell>
          <cell r="EZ27">
            <v>19836.26084724236</v>
          </cell>
          <cell r="FA27">
            <v>-1775.7459241312397</v>
          </cell>
          <cell r="FB27">
            <v>128600.51492311111</v>
          </cell>
          <cell r="FC27">
            <v>18060.514923111114</v>
          </cell>
          <cell r="FD27">
            <v>2737.38165738408</v>
          </cell>
          <cell r="FE27">
            <v>128600.51492311111</v>
          </cell>
          <cell r="FF27">
            <v>15798</v>
          </cell>
          <cell r="FG27">
            <v>0</v>
          </cell>
          <cell r="FH27">
            <v>1372</v>
          </cell>
          <cell r="FI27">
            <v>128601</v>
          </cell>
          <cell r="FJ27">
            <v>0</v>
          </cell>
          <cell r="FK27" t="str">
            <v>Pass</v>
          </cell>
          <cell r="FM27">
            <v>65197.379173028559</v>
          </cell>
          <cell r="FN27">
            <v>48640</v>
          </cell>
          <cell r="FO27">
            <v>0</v>
          </cell>
          <cell r="FP27">
            <v>6967</v>
          </cell>
          <cell r="FQ27">
            <v>711870</v>
          </cell>
          <cell r="FR27">
            <v>0</v>
          </cell>
          <cell r="FS27">
            <v>0</v>
          </cell>
          <cell r="GE27" t="str">
            <v>CALHOUN CITY SCHOOL DISTRICT</v>
          </cell>
          <cell r="GF27" t="str">
            <v/>
          </cell>
          <cell r="GG27" t="str">
            <v/>
          </cell>
          <cell r="GH27">
            <v>0</v>
          </cell>
        </row>
        <row r="28">
          <cell r="B28" t="str">
            <v>CALHOUN COUNTY SCHOOL DISTRICT</v>
          </cell>
          <cell r="C28">
            <v>362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362</v>
          </cell>
          <cell r="I28">
            <v>932</v>
          </cell>
          <cell r="J28">
            <v>0.388412017167382</v>
          </cell>
          <cell r="K28">
            <v>0.95</v>
          </cell>
          <cell r="L28">
            <v>0.95</v>
          </cell>
          <cell r="M28">
            <v>0</v>
          </cell>
          <cell r="N28">
            <v>0</v>
          </cell>
          <cell r="O28">
            <v>362</v>
          </cell>
          <cell r="P28">
            <v>362</v>
          </cell>
          <cell r="Q28">
            <v>362</v>
          </cell>
          <cell r="R28">
            <v>706.43090000000018</v>
          </cell>
          <cell r="S28">
            <v>706.43090000000018</v>
          </cell>
          <cell r="T28">
            <v>175055.22015563323</v>
          </cell>
          <cell r="U28">
            <v>44450.50204147504</v>
          </cell>
          <cell r="V28">
            <v>94206.074755355468</v>
          </cell>
          <cell r="W28">
            <v>101255.79185411603</v>
          </cell>
          <cell r="X28">
            <v>414967.58880657976</v>
          </cell>
          <cell r="Y28">
            <v>169120.27011416591</v>
          </cell>
          <cell r="Z28">
            <v>42227.976939401284</v>
          </cell>
          <cell r="AA28">
            <v>90582.003844732986</v>
          </cell>
          <cell r="AB28">
            <v>96193.00226141022</v>
          </cell>
          <cell r="AC28">
            <v>398123.25315971044</v>
          </cell>
          <cell r="AD28">
            <v>157109</v>
          </cell>
          <cell r="AE28">
            <v>41540</v>
          </cell>
          <cell r="AF28">
            <v>84471</v>
          </cell>
          <cell r="AG28">
            <v>90787</v>
          </cell>
          <cell r="AH28">
            <v>373907</v>
          </cell>
          <cell r="AI28">
            <v>169120.27011416591</v>
          </cell>
          <cell r="AJ28">
            <v>467.18306661371798</v>
          </cell>
          <cell r="AK28">
            <v>0</v>
          </cell>
          <cell r="AL28">
            <v>467.18306661371798</v>
          </cell>
          <cell r="AM28"/>
          <cell r="AN28">
            <v>0</v>
          </cell>
          <cell r="AO28">
            <v>20556.054931003593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/>
          <cell r="AV28">
            <v>147629.84904993488</v>
          </cell>
          <cell r="AW28">
            <v>147745.66771465208</v>
          </cell>
          <cell r="AX28">
            <v>149254</v>
          </cell>
          <cell r="AY28">
            <v>0</v>
          </cell>
          <cell r="AZ28">
            <v>0</v>
          </cell>
          <cell r="BA28">
            <v>0</v>
          </cell>
          <cell r="BB28">
            <v>147745.66771465208</v>
          </cell>
          <cell r="BC28">
            <v>1291.7984940799806</v>
          </cell>
          <cell r="BD28">
            <v>146453.86922057209</v>
          </cell>
          <cell r="BE28">
            <v>-2800.1307794279128</v>
          </cell>
          <cell r="BF28">
            <v>0</v>
          </cell>
          <cell r="BG28">
            <v>0</v>
          </cell>
          <cell r="BH28">
            <v>149254</v>
          </cell>
          <cell r="BI28">
            <v>149254</v>
          </cell>
          <cell r="BJ28">
            <v>0</v>
          </cell>
          <cell r="BK28">
            <v>0</v>
          </cell>
          <cell r="BL28">
            <v>1292</v>
          </cell>
          <cell r="BM28">
            <v>149254</v>
          </cell>
          <cell r="BN28">
            <v>0</v>
          </cell>
          <cell r="BO28" t="str">
            <v>Pass</v>
          </cell>
          <cell r="BP28">
            <v>42227.976939401284</v>
          </cell>
          <cell r="BQ28">
            <v>116.65186999834609</v>
          </cell>
          <cell r="BR28">
            <v>0</v>
          </cell>
          <cell r="BS28">
            <v>116.65186999834609</v>
          </cell>
          <cell r="BT28">
            <v>0</v>
          </cell>
          <cell r="BU28">
            <v>5132.6822799272277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/>
          <cell r="CB28"/>
          <cell r="CC28">
            <v>36861.990919477365</v>
          </cell>
          <cell r="CD28">
            <v>36934.131372528005</v>
          </cell>
          <cell r="CE28">
            <v>39463</v>
          </cell>
          <cell r="CF28">
            <v>0</v>
          </cell>
          <cell r="CG28">
            <v>0</v>
          </cell>
          <cell r="CH28">
            <v>0</v>
          </cell>
          <cell r="CI28">
            <v>36934.131372528005</v>
          </cell>
          <cell r="CJ28">
            <v>384.73053513050036</v>
          </cell>
          <cell r="CK28">
            <v>36549.400837397508</v>
          </cell>
          <cell r="CL28">
            <v>-2913.5991626024916</v>
          </cell>
          <cell r="CM28">
            <v>0</v>
          </cell>
          <cell r="CN28">
            <v>0</v>
          </cell>
          <cell r="CO28">
            <v>39463</v>
          </cell>
          <cell r="CP28">
            <v>39463</v>
          </cell>
          <cell r="CQ28">
            <v>0</v>
          </cell>
          <cell r="CR28">
            <v>0</v>
          </cell>
          <cell r="CS28">
            <v>385</v>
          </cell>
          <cell r="CT28">
            <v>39463</v>
          </cell>
          <cell r="CU28">
            <v>0</v>
          </cell>
          <cell r="CV28" t="str">
            <v>Pass</v>
          </cell>
          <cell r="CW28">
            <v>90582.003844732986</v>
          </cell>
          <cell r="CX28">
            <v>250.22652995782593</v>
          </cell>
          <cell r="CY28">
            <v>0</v>
          </cell>
          <cell r="CZ28">
            <v>250.22652995782593</v>
          </cell>
          <cell r="DA28">
            <v>0</v>
          </cell>
          <cell r="DB28">
            <v>11009.967318144341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/>
          <cell r="DI28"/>
          <cell r="DJ28">
            <v>79071.583466672993</v>
          </cell>
          <cell r="DK28">
            <v>79082.570142228651</v>
          </cell>
          <cell r="DL28">
            <v>80248</v>
          </cell>
          <cell r="DM28">
            <v>0</v>
          </cell>
          <cell r="DN28">
            <v>0</v>
          </cell>
          <cell r="DO28">
            <v>0</v>
          </cell>
          <cell r="DP28">
            <v>79082.570142228651</v>
          </cell>
          <cell r="DQ28">
            <v>823.77677231488099</v>
          </cell>
          <cell r="DR28">
            <v>78258.793369913765</v>
          </cell>
          <cell r="DS28">
            <v>-1989.2066300862352</v>
          </cell>
          <cell r="DT28">
            <v>0</v>
          </cell>
          <cell r="DU28">
            <v>0</v>
          </cell>
          <cell r="DV28">
            <v>80248</v>
          </cell>
          <cell r="DW28">
            <v>0</v>
          </cell>
          <cell r="DX28">
            <v>0</v>
          </cell>
          <cell r="DY28">
            <v>824</v>
          </cell>
          <cell r="DZ28">
            <v>80248</v>
          </cell>
          <cell r="EA28">
            <v>0</v>
          </cell>
          <cell r="EB28" t="str">
            <v>Pass</v>
          </cell>
          <cell r="EC28">
            <v>96193.00226141022</v>
          </cell>
          <cell r="ED28">
            <v>265.72652558400614</v>
          </cell>
          <cell r="EE28">
            <v>0</v>
          </cell>
          <cell r="EF28">
            <v>265.72652558400614</v>
          </cell>
          <cell r="EG28">
            <v>0</v>
          </cell>
          <cell r="EH28">
            <v>11691.96712569627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/>
          <cell r="EO28"/>
          <cell r="EP28">
            <v>83969.582084545938</v>
          </cell>
          <cell r="EQ28">
            <v>83976.159438822651</v>
          </cell>
          <cell r="ER28">
            <v>86248</v>
          </cell>
          <cell r="ES28">
            <v>0</v>
          </cell>
          <cell r="ET28">
            <v>0</v>
          </cell>
          <cell r="EU28">
            <v>0</v>
          </cell>
          <cell r="EV28">
            <v>83976.159438822651</v>
          </cell>
          <cell r="EW28">
            <v>874.75166082106921</v>
          </cell>
          <cell r="EX28">
            <v>83101.40777800158</v>
          </cell>
          <cell r="EY28">
            <v>-3146.5922219984204</v>
          </cell>
          <cell r="EZ28">
            <v>0</v>
          </cell>
          <cell r="FA28">
            <v>0</v>
          </cell>
          <cell r="FB28">
            <v>86248</v>
          </cell>
          <cell r="FC28">
            <v>0</v>
          </cell>
          <cell r="FD28">
            <v>0</v>
          </cell>
          <cell r="FE28">
            <v>86248</v>
          </cell>
          <cell r="FF28">
            <v>0</v>
          </cell>
          <cell r="FG28">
            <v>0</v>
          </cell>
          <cell r="FH28">
            <v>875</v>
          </cell>
          <cell r="FI28">
            <v>86248</v>
          </cell>
          <cell r="FJ28">
            <v>0</v>
          </cell>
          <cell r="FK28" t="str">
            <v>Pass</v>
          </cell>
          <cell r="FM28">
            <v>0</v>
          </cell>
          <cell r="FN28">
            <v>0</v>
          </cell>
          <cell r="FO28">
            <v>0</v>
          </cell>
          <cell r="FP28">
            <v>3376</v>
          </cell>
          <cell r="FQ28">
            <v>355213</v>
          </cell>
          <cell r="FR28">
            <v>0</v>
          </cell>
          <cell r="FS28">
            <v>0</v>
          </cell>
          <cell r="GE28" t="str">
            <v>CALHOUN COUNTY SCHOOL DISTRICT</v>
          </cell>
          <cell r="GF28" t="str">
            <v/>
          </cell>
          <cell r="GG28" t="str">
            <v/>
          </cell>
          <cell r="GH28">
            <v>0</v>
          </cell>
        </row>
        <row r="29">
          <cell r="B29" t="str">
            <v>CAMDEN COUNTY SCHOOL DISTRICT</v>
          </cell>
          <cell r="C29">
            <v>2029</v>
          </cell>
          <cell r="D29">
            <v>11</v>
          </cell>
          <cell r="E29">
            <v>0</v>
          </cell>
          <cell r="F29">
            <v>29</v>
          </cell>
          <cell r="G29">
            <v>0</v>
          </cell>
          <cell r="H29">
            <v>2069</v>
          </cell>
          <cell r="I29">
            <v>9262</v>
          </cell>
          <cell r="J29">
            <v>0.22338587778017707</v>
          </cell>
          <cell r="K29">
            <v>0.9</v>
          </cell>
          <cell r="L29">
            <v>0</v>
          </cell>
          <cell r="M29">
            <v>0.9</v>
          </cell>
          <cell r="N29">
            <v>0</v>
          </cell>
          <cell r="O29">
            <v>2069</v>
          </cell>
          <cell r="P29">
            <v>2069</v>
          </cell>
          <cell r="Q29">
            <v>2069</v>
          </cell>
          <cell r="R29">
            <v>2758</v>
          </cell>
          <cell r="S29">
            <v>2758</v>
          </cell>
          <cell r="T29">
            <v>902425.84064168436</v>
          </cell>
          <cell r="U29">
            <v>213683.5200434647</v>
          </cell>
          <cell r="V29">
            <v>326294.01986639528</v>
          </cell>
          <cell r="W29">
            <v>267755.91087771306</v>
          </cell>
          <cell r="X29">
            <v>1710159.2914292573</v>
          </cell>
          <cell r="Y29">
            <v>966601.76482378237</v>
          </cell>
          <cell r="Z29">
            <v>229040.32991129975</v>
          </cell>
          <cell r="AA29">
            <v>353644.1661934288</v>
          </cell>
          <cell r="AB29">
            <v>335266.30343698099</v>
          </cell>
          <cell r="AC29">
            <v>1884552.5643654922</v>
          </cell>
          <cell r="AD29">
            <v>882295</v>
          </cell>
          <cell r="AE29">
            <v>205912</v>
          </cell>
          <cell r="AF29">
            <v>318054</v>
          </cell>
          <cell r="AG29">
            <v>263801</v>
          </cell>
          <cell r="AH29">
            <v>1670062</v>
          </cell>
          <cell r="AI29">
            <v>966601.76482378237</v>
          </cell>
          <cell r="AJ29">
            <v>1401.5491998411537</v>
          </cell>
          <cell r="AK29">
            <v>934.36613322743585</v>
          </cell>
          <cell r="AL29">
            <v>7007.7459992057693</v>
          </cell>
          <cell r="AM29"/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/>
          <cell r="AV29">
            <v>957258.10349150805</v>
          </cell>
          <cell r="AW29">
            <v>958009.09223836113</v>
          </cell>
          <cell r="AX29">
            <v>794066</v>
          </cell>
          <cell r="AY29">
            <v>75714.092238361132</v>
          </cell>
          <cell r="AZ29">
            <v>63967.029479428638</v>
          </cell>
          <cell r="BA29">
            <v>0</v>
          </cell>
          <cell r="BB29">
            <v>894042.06275893247</v>
          </cell>
          <cell r="BC29">
            <v>7816.9614593823644</v>
          </cell>
          <cell r="BD29">
            <v>886225.10129955015</v>
          </cell>
          <cell r="BE29">
            <v>0</v>
          </cell>
          <cell r="BF29">
            <v>92159.101299550151</v>
          </cell>
          <cell r="BG29">
            <v>-8998.4291766110346</v>
          </cell>
          <cell r="BH29">
            <v>877226.67212293914</v>
          </cell>
          <cell r="BI29">
            <v>877226.67212293914</v>
          </cell>
          <cell r="BJ29">
            <v>63967</v>
          </cell>
          <cell r="BK29">
            <v>0</v>
          </cell>
          <cell r="BL29">
            <v>7817</v>
          </cell>
          <cell r="BM29">
            <v>877227</v>
          </cell>
          <cell r="BN29">
            <v>4663.845819236346</v>
          </cell>
          <cell r="BO29" t="str">
            <v>Pass</v>
          </cell>
          <cell r="BP29">
            <v>229040.32991129975</v>
          </cell>
          <cell r="BQ29">
            <v>332.10294332232922</v>
          </cell>
          <cell r="BR29">
            <v>221.40196221488617</v>
          </cell>
          <cell r="BS29">
            <v>1660.5147166116462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/>
          <cell r="CB29"/>
          <cell r="CC29">
            <v>226826.31028915089</v>
          </cell>
          <cell r="CD29">
            <v>227270.21883505146</v>
          </cell>
          <cell r="CE29">
            <v>185321</v>
          </cell>
          <cell r="CF29">
            <v>21358.218835051463</v>
          </cell>
          <cell r="CG29">
            <v>18153.43458344337</v>
          </cell>
          <cell r="CH29">
            <v>0</v>
          </cell>
          <cell r="CI29">
            <v>209116.7842516081</v>
          </cell>
          <cell r="CJ29">
            <v>2178.2998359542526</v>
          </cell>
          <cell r="CK29">
            <v>206938.48441565386</v>
          </cell>
          <cell r="CL29">
            <v>0</v>
          </cell>
          <cell r="CM29">
            <v>21617.48441565386</v>
          </cell>
          <cell r="CN29">
            <v>-2831.4980009823698</v>
          </cell>
          <cell r="CO29">
            <v>204106.9864146715</v>
          </cell>
          <cell r="CP29">
            <v>204106.9864146715</v>
          </cell>
          <cell r="CQ29">
            <v>18153</v>
          </cell>
          <cell r="CR29">
            <v>0</v>
          </cell>
          <cell r="CS29">
            <v>2179</v>
          </cell>
          <cell r="CT29">
            <v>204107</v>
          </cell>
          <cell r="CU29">
            <v>1085.1507974867086</v>
          </cell>
          <cell r="CV29" t="str">
            <v>Pass</v>
          </cell>
          <cell r="CW29">
            <v>353644.1661934288</v>
          </cell>
          <cell r="CX29">
            <v>512.77549472222643</v>
          </cell>
          <cell r="CY29">
            <v>341.8503298148176</v>
          </cell>
          <cell r="CZ29">
            <v>2563.8774736111318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/>
          <cell r="DI29"/>
          <cell r="DJ29">
            <v>350225.66289528063</v>
          </cell>
          <cell r="DK29">
            <v>350274.32532950543</v>
          </cell>
          <cell r="DL29">
            <v>286249</v>
          </cell>
          <cell r="DM29">
            <v>32220.325329505431</v>
          </cell>
          <cell r="DN29">
            <v>22175.996872263913</v>
          </cell>
          <cell r="DO29">
            <v>0</v>
          </cell>
          <cell r="DP29">
            <v>328098.32845724153</v>
          </cell>
          <cell r="DQ29">
            <v>3417.6909214295961</v>
          </cell>
          <cell r="DR29">
            <v>324680.63753581193</v>
          </cell>
          <cell r="DS29">
            <v>0</v>
          </cell>
          <cell r="DT29">
            <v>38431.637535811926</v>
          </cell>
          <cell r="DU29">
            <v>-3158.3621760768201</v>
          </cell>
          <cell r="DV29">
            <v>321522.27535973513</v>
          </cell>
          <cell r="DW29">
            <v>22176</v>
          </cell>
          <cell r="DX29">
            <v>0</v>
          </cell>
          <cell r="DY29">
            <v>3418</v>
          </cell>
          <cell r="DZ29">
            <v>321522</v>
          </cell>
          <cell r="EA29">
            <v>1709.3968100531658</v>
          </cell>
          <cell r="EB29" t="str">
            <v>Pass</v>
          </cell>
          <cell r="EC29">
            <v>335266.30343698099</v>
          </cell>
          <cell r="ED29">
            <v>486.12803784965831</v>
          </cell>
          <cell r="EE29">
            <v>324.08535856643886</v>
          </cell>
          <cell r="EF29">
            <v>2430.6401892482913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/>
          <cell r="EO29"/>
          <cell r="EP29">
            <v>332025.44985131657</v>
          </cell>
          <cell r="EQ29">
            <v>332051.45747167559</v>
          </cell>
          <cell r="ER29">
            <v>237421</v>
          </cell>
          <cell r="ES29">
            <v>68250.457471675589</v>
          </cell>
          <cell r="ET29">
            <v>43609.416897760006</v>
          </cell>
          <cell r="EU29">
            <v>0</v>
          </cell>
          <cell r="EV29">
            <v>288442.04057391558</v>
          </cell>
          <cell r="EW29">
            <v>3004.6045893116202</v>
          </cell>
          <cell r="EX29">
            <v>285437.43598460394</v>
          </cell>
          <cell r="EY29">
            <v>0</v>
          </cell>
          <cell r="EZ29">
            <v>48016.435984603944</v>
          </cell>
          <cell r="FA29">
            <v>-4298.4406762740564</v>
          </cell>
          <cell r="FB29">
            <v>281138.99530832988</v>
          </cell>
          <cell r="FC29">
            <v>43717.995308329875</v>
          </cell>
          <cell r="FD29">
            <v>6626.2140899142523</v>
          </cell>
          <cell r="FE29">
            <v>281138.99530832988</v>
          </cell>
          <cell r="FF29">
            <v>43609</v>
          </cell>
          <cell r="FG29">
            <v>0</v>
          </cell>
          <cell r="FH29">
            <v>3005</v>
          </cell>
          <cell r="FI29">
            <v>281139</v>
          </cell>
          <cell r="FJ29">
            <v>1494.6974383760271</v>
          </cell>
          <cell r="FK29" t="str">
            <v>Pass</v>
          </cell>
          <cell r="FM29">
            <v>197543.09387459361</v>
          </cell>
          <cell r="FN29">
            <v>147905</v>
          </cell>
          <cell r="FO29">
            <v>0</v>
          </cell>
          <cell r="FP29">
            <v>16419</v>
          </cell>
          <cell r="FQ29">
            <v>1683995</v>
          </cell>
          <cell r="FR29">
            <v>8953.0908651522477</v>
          </cell>
          <cell r="FS29">
            <v>0</v>
          </cell>
          <cell r="GE29" t="str">
            <v>CAMDEN COUNTY SCHOOL DISTRICT</v>
          </cell>
          <cell r="GF29" t="str">
            <v/>
          </cell>
          <cell r="GG29" t="str">
            <v/>
          </cell>
          <cell r="GH29">
            <v>0</v>
          </cell>
        </row>
        <row r="30">
          <cell r="B30" t="str">
            <v>CANDLER COUNTY SCHOOL DISTRICT</v>
          </cell>
          <cell r="C30">
            <v>850</v>
          </cell>
          <cell r="D30">
            <v>0</v>
          </cell>
          <cell r="E30">
            <v>0</v>
          </cell>
          <cell r="F30">
            <v>3</v>
          </cell>
          <cell r="G30">
            <v>0</v>
          </cell>
          <cell r="H30">
            <v>853</v>
          </cell>
          <cell r="I30">
            <v>2149</v>
          </cell>
          <cell r="J30">
            <v>0.39692880409492787</v>
          </cell>
          <cell r="K30">
            <v>0.95</v>
          </cell>
          <cell r="L30">
            <v>0.95</v>
          </cell>
          <cell r="M30">
            <v>0</v>
          </cell>
          <cell r="N30">
            <v>0</v>
          </cell>
          <cell r="O30">
            <v>853</v>
          </cell>
          <cell r="P30">
            <v>853</v>
          </cell>
          <cell r="Q30">
            <v>853</v>
          </cell>
          <cell r="R30">
            <v>1702.094425</v>
          </cell>
          <cell r="S30">
            <v>1702.094425</v>
          </cell>
          <cell r="T30">
            <v>374176.56807094242</v>
          </cell>
          <cell r="U30">
            <v>90271.107777531754</v>
          </cell>
          <cell r="V30">
            <v>196754.72985618014</v>
          </cell>
          <cell r="W30">
            <v>184923.63575537334</v>
          </cell>
          <cell r="X30">
            <v>846126.04146002769</v>
          </cell>
          <cell r="Y30">
            <v>398507.15582150151</v>
          </cell>
          <cell r="Z30">
            <v>94427.936884648967</v>
          </cell>
          <cell r="AA30">
            <v>218250.82078013377</v>
          </cell>
          <cell r="AB30">
            <v>206908.95792982008</v>
          </cell>
          <cell r="AC30">
            <v>918094.87141610426</v>
          </cell>
          <cell r="AD30">
            <v>367766</v>
          </cell>
          <cell r="AE30">
            <v>88841</v>
          </cell>
          <cell r="AF30">
            <v>187170</v>
          </cell>
          <cell r="AG30">
            <v>183643</v>
          </cell>
          <cell r="AH30">
            <v>827420</v>
          </cell>
          <cell r="AI30">
            <v>398507.15582150151</v>
          </cell>
          <cell r="AJ30">
            <v>0</v>
          </cell>
          <cell r="AK30">
            <v>467.18306661371804</v>
          </cell>
          <cell r="AL30">
            <v>1401.5491998411542</v>
          </cell>
          <cell r="AM30"/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/>
          <cell r="AV30">
            <v>396638.42355504661</v>
          </cell>
          <cell r="AW30">
            <v>396949.59458778368</v>
          </cell>
          <cell r="AX30">
            <v>349378</v>
          </cell>
          <cell r="AY30">
            <v>29183.594587783678</v>
          </cell>
          <cell r="AZ30">
            <v>24655.75165895775</v>
          </cell>
          <cell r="BA30">
            <v>0</v>
          </cell>
          <cell r="BB30">
            <v>372293.84292882594</v>
          </cell>
          <cell r="BC30">
            <v>3255.1115243497056</v>
          </cell>
          <cell r="BD30">
            <v>369038.73140447622</v>
          </cell>
          <cell r="BE30">
            <v>0</v>
          </cell>
          <cell r="BF30">
            <v>19660.731404476217</v>
          </cell>
          <cell r="BG30">
            <v>-1919.676913173362</v>
          </cell>
          <cell r="BH30">
            <v>367119.05449130287</v>
          </cell>
          <cell r="BI30">
            <v>367119.05449130287</v>
          </cell>
          <cell r="BJ30">
            <v>24656</v>
          </cell>
          <cell r="BK30">
            <v>0</v>
          </cell>
          <cell r="BL30">
            <v>3256</v>
          </cell>
          <cell r="BM30">
            <v>367119</v>
          </cell>
          <cell r="BN30">
            <v>0</v>
          </cell>
          <cell r="BO30" t="str">
            <v>Pass</v>
          </cell>
          <cell r="BP30">
            <v>94427.936884648967</v>
          </cell>
          <cell r="BQ30">
            <v>0</v>
          </cell>
          <cell r="BR30">
            <v>110.7009811074431</v>
          </cell>
          <cell r="BS30">
            <v>332.10294332232928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/>
          <cell r="CB30"/>
          <cell r="CC30">
            <v>93985.132960219198</v>
          </cell>
          <cell r="CD30">
            <v>94169.065783776823</v>
          </cell>
          <cell r="CE30">
            <v>84399</v>
          </cell>
          <cell r="CF30">
            <v>5328.0657837768231</v>
          </cell>
          <cell r="CG30">
            <v>4528.5936252016318</v>
          </cell>
          <cell r="CH30">
            <v>0</v>
          </cell>
          <cell r="CI30">
            <v>89640.472158575198</v>
          </cell>
          <cell r="CJ30">
            <v>933.75491831849229</v>
          </cell>
          <cell r="CK30">
            <v>88706.717240256708</v>
          </cell>
          <cell r="CL30">
            <v>0</v>
          </cell>
          <cell r="CM30">
            <v>4307.7172402567085</v>
          </cell>
          <cell r="CN30">
            <v>-564.23275345357672</v>
          </cell>
          <cell r="CO30">
            <v>88142.484486803136</v>
          </cell>
          <cell r="CP30">
            <v>88142.484486803136</v>
          </cell>
          <cell r="CQ30">
            <v>4529</v>
          </cell>
          <cell r="CR30">
            <v>0</v>
          </cell>
          <cell r="CS30">
            <v>934</v>
          </cell>
          <cell r="CT30">
            <v>88142</v>
          </cell>
          <cell r="CU30">
            <v>0</v>
          </cell>
          <cell r="CV30" t="str">
            <v>Pass</v>
          </cell>
          <cell r="CW30">
            <v>218250.82078013377</v>
          </cell>
          <cell r="CX30">
            <v>0</v>
          </cell>
          <cell r="CY30">
            <v>255.86262694036785</v>
          </cell>
          <cell r="CZ30">
            <v>767.58788082110357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/>
          <cell r="DI30"/>
          <cell r="DJ30">
            <v>217227.3702723723</v>
          </cell>
          <cell r="DK30">
            <v>217257.55313370324</v>
          </cell>
          <cell r="DL30">
            <v>177812</v>
          </cell>
          <cell r="DM30">
            <v>30087.553133703244</v>
          </cell>
          <cell r="DN30">
            <v>20708.092713641108</v>
          </cell>
          <cell r="DO30">
            <v>0</v>
          </cell>
          <cell r="DP30">
            <v>196549.46042006213</v>
          </cell>
          <cell r="DQ30">
            <v>2047.3902127089787</v>
          </cell>
          <cell r="DR30">
            <v>194502.07020735316</v>
          </cell>
          <cell r="DS30">
            <v>0</v>
          </cell>
          <cell r="DT30">
            <v>16690.070207353157</v>
          </cell>
          <cell r="DU30">
            <v>-1371.6117719379185</v>
          </cell>
          <cell r="DV30">
            <v>193130.45843541523</v>
          </cell>
          <cell r="DW30">
            <v>20708</v>
          </cell>
          <cell r="DX30">
            <v>0</v>
          </cell>
          <cell r="DY30">
            <v>2047</v>
          </cell>
          <cell r="DZ30">
            <v>193130</v>
          </cell>
          <cell r="EA30">
            <v>0</v>
          </cell>
          <cell r="EB30" t="str">
            <v>Pass</v>
          </cell>
          <cell r="EC30">
            <v>206908.95792982008</v>
          </cell>
          <cell r="ED30">
            <v>0</v>
          </cell>
          <cell r="EE30">
            <v>242.56618749099658</v>
          </cell>
          <cell r="EF30">
            <v>727.69856247298981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/>
          <cell r="EO30"/>
          <cell r="EP30">
            <v>205938.69317985608</v>
          </cell>
          <cell r="EQ30">
            <v>205954.82439917029</v>
          </cell>
          <cell r="ER30">
            <v>174461</v>
          </cell>
          <cell r="ES30">
            <v>22311.824399170291</v>
          </cell>
          <cell r="ET30">
            <v>14256.397510256029</v>
          </cell>
          <cell r="EU30">
            <v>0</v>
          </cell>
          <cell r="EV30">
            <v>191698.42688891425</v>
          </cell>
          <cell r="EW30">
            <v>1996.85861342619</v>
          </cell>
          <cell r="EX30">
            <v>189701.56827548807</v>
          </cell>
          <cell r="EY30">
            <v>0</v>
          </cell>
          <cell r="EZ30">
            <v>15240.568275488069</v>
          </cell>
          <cell r="FA30">
            <v>-1364.3386324194346</v>
          </cell>
          <cell r="FB30">
            <v>188337.22964306863</v>
          </cell>
          <cell r="FC30">
            <v>13876.229643068626</v>
          </cell>
          <cell r="FD30">
            <v>2103.1812581366898</v>
          </cell>
          <cell r="FE30">
            <v>188337.22964306863</v>
          </cell>
          <cell r="FF30">
            <v>14256</v>
          </cell>
          <cell r="FG30">
            <v>0</v>
          </cell>
          <cell r="FH30">
            <v>1997</v>
          </cell>
          <cell r="FI30">
            <v>188337</v>
          </cell>
          <cell r="FJ30">
            <v>0</v>
          </cell>
          <cell r="FK30" t="str">
            <v>Pass</v>
          </cell>
          <cell r="FM30">
            <v>86911.037904434037</v>
          </cell>
          <cell r="FN30">
            <v>64149</v>
          </cell>
          <cell r="FO30">
            <v>0</v>
          </cell>
          <cell r="FP30">
            <v>8234</v>
          </cell>
          <cell r="FQ30">
            <v>836728</v>
          </cell>
          <cell r="FR30">
            <v>0</v>
          </cell>
          <cell r="FS30">
            <v>0</v>
          </cell>
          <cell r="GE30" t="str">
            <v>CANDLER COUNTY SCHOOL DISTRICT</v>
          </cell>
          <cell r="GF30" t="str">
            <v/>
          </cell>
          <cell r="GG30" t="str">
            <v/>
          </cell>
          <cell r="GH30">
            <v>0</v>
          </cell>
        </row>
        <row r="31">
          <cell r="B31" t="str">
            <v>CARROLL COUNTY SCHOOL DISTRICT</v>
          </cell>
          <cell r="C31">
            <v>3719</v>
          </cell>
          <cell r="D31">
            <v>66</v>
          </cell>
          <cell r="E31">
            <v>0</v>
          </cell>
          <cell r="F31">
            <v>36</v>
          </cell>
          <cell r="G31">
            <v>0</v>
          </cell>
          <cell r="H31">
            <v>3821</v>
          </cell>
          <cell r="I31">
            <v>16849</v>
          </cell>
          <cell r="J31">
            <v>0.22677903733159238</v>
          </cell>
          <cell r="K31">
            <v>0.9</v>
          </cell>
          <cell r="L31">
            <v>0</v>
          </cell>
          <cell r="M31">
            <v>0.9</v>
          </cell>
          <cell r="N31">
            <v>0</v>
          </cell>
          <cell r="O31">
            <v>3821</v>
          </cell>
          <cell r="P31">
            <v>3821</v>
          </cell>
          <cell r="Q31">
            <v>3821</v>
          </cell>
          <cell r="R31">
            <v>6165.5</v>
          </cell>
          <cell r="S31">
            <v>6165.5</v>
          </cell>
          <cell r="T31">
            <v>1874544.8603714637</v>
          </cell>
          <cell r="U31">
            <v>443869.54163317767</v>
          </cell>
          <cell r="V31">
            <v>837155.66447205981</v>
          </cell>
          <cell r="W31">
            <v>710148.7122880104</v>
          </cell>
          <cell r="X31">
            <v>3865718.7787647117</v>
          </cell>
          <cell r="Y31">
            <v>1785106.4975310168</v>
          </cell>
          <cell r="Z31">
            <v>422988.44881154015</v>
          </cell>
          <cell r="AA31">
            <v>790570.3795016628</v>
          </cell>
          <cell r="AB31">
            <v>749486.72728089441</v>
          </cell>
          <cell r="AC31">
            <v>3748152.0531251137</v>
          </cell>
          <cell r="AD31">
            <v>1723580</v>
          </cell>
          <cell r="AE31">
            <v>413665</v>
          </cell>
          <cell r="AF31">
            <v>765308</v>
          </cell>
          <cell r="AG31">
            <v>686814</v>
          </cell>
          <cell r="AH31">
            <v>3589367</v>
          </cell>
          <cell r="AI31">
            <v>1785106.4975310168</v>
          </cell>
          <cell r="AJ31">
            <v>1401.5491998411544</v>
          </cell>
          <cell r="AK31">
            <v>5139.0137327508992</v>
          </cell>
          <cell r="AL31">
            <v>18220.139597935005</v>
          </cell>
          <cell r="AM31"/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/>
          <cell r="AV31">
            <v>1760345.7950004898</v>
          </cell>
          <cell r="AW31">
            <v>1761726.822622814</v>
          </cell>
          <cell r="AX31">
            <v>1551222</v>
          </cell>
          <cell r="AY31">
            <v>38146.822622813983</v>
          </cell>
          <cell r="AZ31">
            <v>32228.332337104373</v>
          </cell>
          <cell r="BA31">
            <v>0</v>
          </cell>
          <cell r="BB31">
            <v>1729498.4902857095</v>
          </cell>
          <cell r="BC31">
            <v>15121.685663092478</v>
          </cell>
          <cell r="BD31">
            <v>1714376.8046226171</v>
          </cell>
          <cell r="BE31">
            <v>0</v>
          </cell>
          <cell r="BF31">
            <v>163154.80462261708</v>
          </cell>
          <cell r="BG31">
            <v>-15930.46083911407</v>
          </cell>
          <cell r="BH31">
            <v>1698446.3437835029</v>
          </cell>
          <cell r="BI31">
            <v>1698446.3437835029</v>
          </cell>
          <cell r="BJ31">
            <v>32228</v>
          </cell>
          <cell r="BK31">
            <v>0</v>
          </cell>
          <cell r="BL31">
            <v>15122</v>
          </cell>
          <cell r="BM31">
            <v>1698446</v>
          </cell>
          <cell r="BN31">
            <v>29337.198639099712</v>
          </cell>
          <cell r="BO31" t="str">
            <v>Pass</v>
          </cell>
          <cell r="BP31">
            <v>422988.44881154015</v>
          </cell>
          <cell r="BQ31">
            <v>332.10294332232934</v>
          </cell>
          <cell r="BR31">
            <v>1217.7107921818742</v>
          </cell>
          <cell r="BS31">
            <v>4317.3382631902814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/>
          <cell r="CB31"/>
          <cell r="CC31">
            <v>417121.29681284569</v>
          </cell>
          <cell r="CD31">
            <v>417937.6205810025</v>
          </cell>
          <cell r="CE31">
            <v>372299</v>
          </cell>
          <cell r="CF31">
            <v>4272.6205810024985</v>
          </cell>
          <cell r="CG31">
            <v>3631.5171604952689</v>
          </cell>
          <cell r="CH31">
            <v>0</v>
          </cell>
          <cell r="CI31">
            <v>414306.10342050722</v>
          </cell>
          <cell r="CJ31">
            <v>4315.6885772969526</v>
          </cell>
          <cell r="CK31">
            <v>409990.41484321025</v>
          </cell>
          <cell r="CL31">
            <v>0</v>
          </cell>
          <cell r="CM31">
            <v>37691.414843210252</v>
          </cell>
          <cell r="CN31">
            <v>-4936.8910707050472</v>
          </cell>
          <cell r="CO31">
            <v>405053.52377250523</v>
          </cell>
          <cell r="CP31">
            <v>405053.52377250523</v>
          </cell>
          <cell r="CQ31">
            <v>3632</v>
          </cell>
          <cell r="CR31">
            <v>0</v>
          </cell>
          <cell r="CS31">
            <v>4316</v>
          </cell>
          <cell r="CT31">
            <v>405054</v>
          </cell>
          <cell r="CU31">
            <v>6996.4836430253863</v>
          </cell>
          <cell r="CV31" t="str">
            <v>Pass</v>
          </cell>
          <cell r="CW31">
            <v>790570.3795016628</v>
          </cell>
          <cell r="CX31">
            <v>620.70430214734063</v>
          </cell>
          <cell r="CY31">
            <v>2275.915774540249</v>
          </cell>
          <cell r="CZ31">
            <v>8069.155927915428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/>
          <cell r="DI31"/>
          <cell r="DJ31">
            <v>779604.60349705978</v>
          </cell>
          <cell r="DK31">
            <v>779712.92639214802</v>
          </cell>
          <cell r="DL31">
            <v>688778</v>
          </cell>
          <cell r="DM31">
            <v>14404.926392148016</v>
          </cell>
          <cell r="DN31">
            <v>9914.3506265263914</v>
          </cell>
          <cell r="DO31">
            <v>0</v>
          </cell>
          <cell r="DP31">
            <v>769798.57576562162</v>
          </cell>
          <cell r="DQ31">
            <v>8018.735164225217</v>
          </cell>
          <cell r="DR31">
            <v>761779.8406013964</v>
          </cell>
          <cell r="DS31">
            <v>0</v>
          </cell>
          <cell r="DT31">
            <v>73001.840601396398</v>
          </cell>
          <cell r="DU31">
            <v>-5999.386623184866</v>
          </cell>
          <cell r="DV31">
            <v>755780.4539782115</v>
          </cell>
          <cell r="DW31">
            <v>9914</v>
          </cell>
          <cell r="DX31">
            <v>0</v>
          </cell>
          <cell r="DY31">
            <v>8019</v>
          </cell>
          <cell r="DZ31">
            <v>755780</v>
          </cell>
          <cell r="EA31">
            <v>13054.561633080344</v>
          </cell>
          <cell r="EB31" t="str">
            <v>Pass</v>
          </cell>
          <cell r="EC31">
            <v>749486.72728089441</v>
          </cell>
          <cell r="ED31">
            <v>588.44809783896449</v>
          </cell>
          <cell r="EE31">
            <v>2157.6430254095367</v>
          </cell>
          <cell r="EF31">
            <v>7649.8252719065385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/>
          <cell r="EO31"/>
          <cell r="EP31">
            <v>739090.8108857394</v>
          </cell>
          <cell r="EQ31">
            <v>739148.7040178139</v>
          </cell>
          <cell r="ER31">
            <v>618133</v>
          </cell>
          <cell r="ES31">
            <v>52334.7040178139</v>
          </cell>
          <cell r="ET31">
            <v>33439.862680493912</v>
          </cell>
          <cell r="EU31">
            <v>0</v>
          </cell>
          <cell r="EV31">
            <v>705708.84133731993</v>
          </cell>
          <cell r="EW31">
            <v>7351.1337639304147</v>
          </cell>
          <cell r="EX31">
            <v>698357.70757338952</v>
          </cell>
          <cell r="EY31">
            <v>0</v>
          </cell>
          <cell r="EZ31">
            <v>80224.707573389518</v>
          </cell>
          <cell r="FA31">
            <v>-7181.7314051842413</v>
          </cell>
          <cell r="FB31">
            <v>691175.97616820526</v>
          </cell>
          <cell r="FC31">
            <v>73042.976168205263</v>
          </cell>
          <cell r="FD31">
            <v>11070.91929631122</v>
          </cell>
          <cell r="FE31">
            <v>691175.97616820526</v>
          </cell>
          <cell r="FF31">
            <v>33440</v>
          </cell>
          <cell r="FG31">
            <v>0</v>
          </cell>
          <cell r="FH31">
            <v>7351</v>
          </cell>
          <cell r="FI31">
            <v>691176</v>
          </cell>
          <cell r="FJ31">
            <v>11938.658989793248</v>
          </cell>
          <cell r="FK31" t="str">
            <v>Pass</v>
          </cell>
          <cell r="FM31">
            <v>109159.0736137784</v>
          </cell>
          <cell r="FN31">
            <v>79214</v>
          </cell>
          <cell r="FO31">
            <v>0</v>
          </cell>
          <cell r="FP31">
            <v>34808</v>
          </cell>
          <cell r="FQ31">
            <v>3550456</v>
          </cell>
          <cell r="FR31">
            <v>61326.902904998693</v>
          </cell>
          <cell r="FS31">
            <v>0</v>
          </cell>
          <cell r="GE31" t="str">
            <v>CARROLL COUNTY SCHOOL DISTRICT</v>
          </cell>
          <cell r="GF31" t="str">
            <v/>
          </cell>
          <cell r="GG31" t="str">
            <v/>
          </cell>
          <cell r="GH31">
            <v>0</v>
          </cell>
        </row>
        <row r="32">
          <cell r="B32" t="str">
            <v>CARROLLTON CITY SCHOOL DISTRICT</v>
          </cell>
          <cell r="C32">
            <v>1051</v>
          </cell>
          <cell r="D32">
            <v>0</v>
          </cell>
          <cell r="E32">
            <v>0</v>
          </cell>
          <cell r="F32">
            <v>10</v>
          </cell>
          <cell r="G32">
            <v>0</v>
          </cell>
          <cell r="H32">
            <v>1061</v>
          </cell>
          <cell r="I32">
            <v>3360</v>
          </cell>
          <cell r="J32">
            <v>0.31577380952380951</v>
          </cell>
          <cell r="K32">
            <v>0.95</v>
          </cell>
          <cell r="L32">
            <v>0.95</v>
          </cell>
          <cell r="M32">
            <v>0</v>
          </cell>
          <cell r="N32">
            <v>0</v>
          </cell>
          <cell r="O32">
            <v>1061</v>
          </cell>
          <cell r="P32">
            <v>1061</v>
          </cell>
          <cell r="Q32">
            <v>1061</v>
          </cell>
          <cell r="R32">
            <v>1738.43</v>
          </cell>
          <cell r="S32">
            <v>1738.43</v>
          </cell>
          <cell r="T32">
            <v>600128.17956317856</v>
          </cell>
          <cell r="U32">
            <v>146367.1506315071</v>
          </cell>
          <cell r="V32">
            <v>268647.43824683601</v>
          </cell>
          <cell r="W32">
            <v>268839.84748296317</v>
          </cell>
          <cell r="X32">
            <v>1283982.6159244848</v>
          </cell>
          <cell r="Y32">
            <v>570121.77058501961</v>
          </cell>
          <cell r="Z32">
            <v>139048.79309993173</v>
          </cell>
          <cell r="AA32">
            <v>255215.06633449419</v>
          </cell>
          <cell r="AB32">
            <v>255397.85510881501</v>
          </cell>
          <cell r="AC32">
            <v>1219783.4851282605</v>
          </cell>
          <cell r="AD32">
            <v>593631</v>
          </cell>
          <cell r="AE32">
            <v>145051</v>
          </cell>
          <cell r="AF32">
            <v>265292</v>
          </cell>
          <cell r="AG32">
            <v>264061</v>
          </cell>
          <cell r="AH32">
            <v>1268035</v>
          </cell>
          <cell r="AI32">
            <v>570121.77058501961</v>
          </cell>
          <cell r="AJ32">
            <v>0</v>
          </cell>
          <cell r="AK32">
            <v>537.34379885487238</v>
          </cell>
          <cell r="AL32">
            <v>2686.7189942743616</v>
          </cell>
          <cell r="AM32"/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/>
          <cell r="AV32">
            <v>566897.70779189037</v>
          </cell>
          <cell r="AW32">
            <v>567342.45074848237</v>
          </cell>
          <cell r="AX32">
            <v>563950</v>
          </cell>
          <cell r="AY32">
            <v>0</v>
          </cell>
          <cell r="AZ32">
            <v>0</v>
          </cell>
          <cell r="BA32">
            <v>0</v>
          </cell>
          <cell r="BB32">
            <v>567342.45074848237</v>
          </cell>
          <cell r="BC32">
            <v>4960.4982321376965</v>
          </cell>
          <cell r="BD32">
            <v>562381.95251634473</v>
          </cell>
          <cell r="BE32">
            <v>-1568.0474836552748</v>
          </cell>
          <cell r="BF32">
            <v>0</v>
          </cell>
          <cell r="BG32">
            <v>0</v>
          </cell>
          <cell r="BH32">
            <v>563950</v>
          </cell>
          <cell r="BI32">
            <v>563950</v>
          </cell>
          <cell r="BJ32">
            <v>0</v>
          </cell>
          <cell r="BK32">
            <v>0</v>
          </cell>
          <cell r="BL32">
            <v>4961</v>
          </cell>
          <cell r="BM32">
            <v>563950</v>
          </cell>
          <cell r="BN32">
            <v>0</v>
          </cell>
          <cell r="BO32" t="str">
            <v>Pass</v>
          </cell>
          <cell r="BP32">
            <v>139048.79309993173</v>
          </cell>
          <cell r="BQ32">
            <v>0</v>
          </cell>
          <cell r="BR32">
            <v>131.05447040521369</v>
          </cell>
          <cell r="BS32">
            <v>655.27235202606846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/>
          <cell r="CB32"/>
          <cell r="CC32">
            <v>138262.46627750044</v>
          </cell>
          <cell r="CD32">
            <v>138533.05168833587</v>
          </cell>
          <cell r="CE32">
            <v>137799</v>
          </cell>
          <cell r="CF32">
            <v>0</v>
          </cell>
          <cell r="CG32">
            <v>0</v>
          </cell>
          <cell r="CH32">
            <v>0</v>
          </cell>
          <cell r="CI32">
            <v>138533.05168833587</v>
          </cell>
          <cell r="CJ32">
            <v>1443.0526217534998</v>
          </cell>
          <cell r="CK32">
            <v>137089.99906658236</v>
          </cell>
          <cell r="CL32">
            <v>-709.00093341764295</v>
          </cell>
          <cell r="CM32">
            <v>0</v>
          </cell>
          <cell r="CN32">
            <v>0</v>
          </cell>
          <cell r="CO32">
            <v>137799</v>
          </cell>
          <cell r="CP32">
            <v>137799</v>
          </cell>
          <cell r="CQ32">
            <v>0</v>
          </cell>
          <cell r="CR32">
            <v>0</v>
          </cell>
          <cell r="CS32">
            <v>1444</v>
          </cell>
          <cell r="CT32">
            <v>137799</v>
          </cell>
          <cell r="CU32">
            <v>0</v>
          </cell>
          <cell r="CV32" t="str">
            <v>Pass</v>
          </cell>
          <cell r="CW32">
            <v>255215.06633449419</v>
          </cell>
          <cell r="CX32">
            <v>0</v>
          </cell>
          <cell r="CY32">
            <v>240.54200408529141</v>
          </cell>
          <cell r="CZ32">
            <v>1202.710020426457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/>
          <cell r="DI32"/>
          <cell r="DJ32">
            <v>253771.81430998244</v>
          </cell>
          <cell r="DK32">
            <v>253807.07487347137</v>
          </cell>
          <cell r="DL32">
            <v>252028</v>
          </cell>
          <cell r="DM32">
            <v>0</v>
          </cell>
          <cell r="DN32">
            <v>0</v>
          </cell>
          <cell r="DO32">
            <v>0</v>
          </cell>
          <cell r="DP32">
            <v>253807.07487347137</v>
          </cell>
          <cell r="DQ32">
            <v>2643.8236965986575</v>
          </cell>
          <cell r="DR32">
            <v>251163.25117687273</v>
          </cell>
          <cell r="DS32">
            <v>-864.74882312727277</v>
          </cell>
          <cell r="DT32">
            <v>0</v>
          </cell>
          <cell r="DU32">
            <v>0</v>
          </cell>
          <cell r="DV32">
            <v>252028</v>
          </cell>
          <cell r="DW32">
            <v>0</v>
          </cell>
          <cell r="DX32">
            <v>0</v>
          </cell>
          <cell r="DY32">
            <v>2644</v>
          </cell>
          <cell r="DZ32">
            <v>252028</v>
          </cell>
          <cell r="EA32">
            <v>0</v>
          </cell>
          <cell r="EB32" t="str">
            <v>Pass</v>
          </cell>
          <cell r="EC32">
            <v>255397.85510881501</v>
          </cell>
          <cell r="ED32">
            <v>0</v>
          </cell>
          <cell r="EE32">
            <v>240.71428379718662</v>
          </cell>
          <cell r="EF32">
            <v>1203.5714189859332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/>
          <cell r="EO32"/>
          <cell r="EP32">
            <v>253953.56940603189</v>
          </cell>
          <cell r="EQ32">
            <v>253973.46164027142</v>
          </cell>
          <cell r="ER32">
            <v>250858</v>
          </cell>
          <cell r="ES32">
            <v>0</v>
          </cell>
          <cell r="ET32">
            <v>0</v>
          </cell>
          <cell r="EU32">
            <v>0</v>
          </cell>
          <cell r="EV32">
            <v>253973.46164027142</v>
          </cell>
          <cell r="EW32">
            <v>2645.5568920861606</v>
          </cell>
          <cell r="EX32">
            <v>251327.90474818525</v>
          </cell>
          <cell r="EY32">
            <v>0</v>
          </cell>
          <cell r="EZ32">
            <v>469.90474818524672</v>
          </cell>
          <cell r="FA32">
            <v>-42.065964333992476</v>
          </cell>
          <cell r="FB32">
            <v>251285.83878385124</v>
          </cell>
          <cell r="FC32">
            <v>427.83878385124262</v>
          </cell>
          <cell r="FD32">
            <v>64.846326044294173</v>
          </cell>
          <cell r="FE32">
            <v>251285.83878385124</v>
          </cell>
          <cell r="FF32">
            <v>0</v>
          </cell>
          <cell r="FG32">
            <v>0</v>
          </cell>
          <cell r="FH32">
            <v>2646</v>
          </cell>
          <cell r="FI32">
            <v>251286</v>
          </cell>
          <cell r="FJ32">
            <v>0</v>
          </cell>
          <cell r="FK32" t="str">
            <v>Pass</v>
          </cell>
          <cell r="FM32">
            <v>0</v>
          </cell>
          <cell r="FN32">
            <v>0</v>
          </cell>
          <cell r="FO32">
            <v>0</v>
          </cell>
          <cell r="FP32">
            <v>11695</v>
          </cell>
          <cell r="FQ32">
            <v>1205063</v>
          </cell>
          <cell r="FR32">
            <v>0</v>
          </cell>
          <cell r="FS32">
            <v>0</v>
          </cell>
          <cell r="GE32" t="str">
            <v>CARROLLTON CITY SCHOOL DISTRICT</v>
          </cell>
          <cell r="GF32" t="str">
            <v/>
          </cell>
          <cell r="GG32" t="str">
            <v/>
          </cell>
          <cell r="GH32">
            <v>0</v>
          </cell>
        </row>
        <row r="33">
          <cell r="B33" t="str">
            <v>CARTERSVILLE CITY SCHOOL DISTRICT</v>
          </cell>
          <cell r="C33">
            <v>1003</v>
          </cell>
          <cell r="D33">
            <v>0</v>
          </cell>
          <cell r="E33">
            <v>0</v>
          </cell>
          <cell r="F33">
            <v>26</v>
          </cell>
          <cell r="G33">
            <v>0</v>
          </cell>
          <cell r="H33">
            <v>1029</v>
          </cell>
          <cell r="I33">
            <v>3611</v>
          </cell>
          <cell r="J33">
            <v>0.28496261423428415</v>
          </cell>
          <cell r="K33">
            <v>0.9</v>
          </cell>
          <cell r="L33">
            <v>0</v>
          </cell>
          <cell r="M33">
            <v>0.9</v>
          </cell>
          <cell r="N33">
            <v>0</v>
          </cell>
          <cell r="O33">
            <v>1029</v>
          </cell>
          <cell r="P33">
            <v>1029</v>
          </cell>
          <cell r="Q33">
            <v>1029</v>
          </cell>
          <cell r="R33">
            <v>1551.7605750000002</v>
          </cell>
          <cell r="S33">
            <v>1551.7605750000002</v>
          </cell>
          <cell r="T33">
            <v>424855.18294055568</v>
          </cell>
          <cell r="U33">
            <v>100600.56672900046</v>
          </cell>
          <cell r="V33">
            <v>159419.68492911683</v>
          </cell>
          <cell r="W33">
            <v>158322.18572611469</v>
          </cell>
          <cell r="X33">
            <v>843197.62032478768</v>
          </cell>
          <cell r="Y33">
            <v>480731.37554551568</v>
          </cell>
          <cell r="Z33">
            <v>113911.30955955895</v>
          </cell>
          <cell r="AA33">
            <v>198974.28378452169</v>
          </cell>
          <cell r="AB33">
            <v>188634.1667148275</v>
          </cell>
          <cell r="AC33">
            <v>982251.13560442394</v>
          </cell>
          <cell r="AD33">
            <v>417888</v>
          </cell>
          <cell r="AE33">
            <v>99053</v>
          </cell>
          <cell r="AF33">
            <v>156418</v>
          </cell>
          <cell r="AG33">
            <v>157189</v>
          </cell>
          <cell r="AH33">
            <v>830548</v>
          </cell>
          <cell r="AI33">
            <v>480731.37554551568</v>
          </cell>
          <cell r="AJ33">
            <v>467.18306661371787</v>
          </cell>
          <cell r="AK33">
            <v>934.36613322743574</v>
          </cell>
          <cell r="AL33">
            <v>3737.464532909743</v>
          </cell>
          <cell r="AM33"/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/>
          <cell r="AV33">
            <v>475592.36181276478</v>
          </cell>
          <cell r="AW33">
            <v>475965.47384023981</v>
          </cell>
          <cell r="AX33">
            <v>376100</v>
          </cell>
          <cell r="AY33">
            <v>58077.473840239807</v>
          </cell>
          <cell r="AZ33">
            <v>49066.737398551406</v>
          </cell>
          <cell r="BA33">
            <v>0</v>
          </cell>
          <cell r="BB33">
            <v>426898.73644168838</v>
          </cell>
          <cell r="BC33">
            <v>3732.5435891974385</v>
          </cell>
          <cell r="BD33">
            <v>423166.19285249093</v>
          </cell>
          <cell r="BE33">
            <v>0</v>
          </cell>
          <cell r="BF33">
            <v>47066.192852490931</v>
          </cell>
          <cell r="BG33">
            <v>-4595.5504884890124</v>
          </cell>
          <cell r="BH33">
            <v>418570.64236400189</v>
          </cell>
          <cell r="BI33">
            <v>418570.64236400189</v>
          </cell>
          <cell r="BJ33">
            <v>49067</v>
          </cell>
          <cell r="BK33">
            <v>0</v>
          </cell>
          <cell r="BL33">
            <v>3733</v>
          </cell>
          <cell r="BM33">
            <v>418571</v>
          </cell>
          <cell r="BN33">
            <v>0</v>
          </cell>
          <cell r="BO33" t="str">
            <v>Pass</v>
          </cell>
          <cell r="BP33">
            <v>113911.30955955895</v>
          </cell>
          <cell r="BQ33">
            <v>110.7009811074431</v>
          </cell>
          <cell r="BR33">
            <v>221.4019622148862</v>
          </cell>
          <cell r="BS33">
            <v>885.60784885954479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/>
          <cell r="CB33"/>
          <cell r="CC33">
            <v>112693.59876737709</v>
          </cell>
          <cell r="CD33">
            <v>112914.14483849802</v>
          </cell>
          <cell r="CE33">
            <v>89148</v>
          </cell>
          <cell r="CF33">
            <v>13861.144838498018</v>
          </cell>
          <cell r="CG33">
            <v>11781.290753719406</v>
          </cell>
          <cell r="CH33">
            <v>0</v>
          </cell>
          <cell r="CI33">
            <v>101132.85408477861</v>
          </cell>
          <cell r="CJ33">
            <v>1053.467230049778</v>
          </cell>
          <cell r="CK33">
            <v>100079.38685472883</v>
          </cell>
          <cell r="CL33">
            <v>0</v>
          </cell>
          <cell r="CM33">
            <v>10931.386854728829</v>
          </cell>
          <cell r="CN33">
            <v>-1431.813222666937</v>
          </cell>
          <cell r="CO33">
            <v>98647.573632061889</v>
          </cell>
          <cell r="CP33">
            <v>98647.573632061889</v>
          </cell>
          <cell r="CQ33">
            <v>11781</v>
          </cell>
          <cell r="CR33">
            <v>0</v>
          </cell>
          <cell r="CS33">
            <v>1054</v>
          </cell>
          <cell r="CT33">
            <v>98648</v>
          </cell>
          <cell r="CU33">
            <v>0</v>
          </cell>
          <cell r="CV33" t="str">
            <v>Pass</v>
          </cell>
          <cell r="CW33">
            <v>198974.28378452169</v>
          </cell>
          <cell r="CX33">
            <v>193.36665090818434</v>
          </cell>
          <cell r="CY33">
            <v>386.73330181636868</v>
          </cell>
          <cell r="CZ33">
            <v>1546.9332072654747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/>
          <cell r="DI33"/>
          <cell r="DJ33">
            <v>196847.25062453165</v>
          </cell>
          <cell r="DK33">
            <v>196874.60175096442</v>
          </cell>
          <cell r="DL33">
            <v>140777</v>
          </cell>
          <cell r="DM33">
            <v>40456.601750964415</v>
          </cell>
          <cell r="DN33">
            <v>27844.705623448299</v>
          </cell>
          <cell r="DO33">
            <v>0</v>
          </cell>
          <cell r="DP33">
            <v>169029.89612751611</v>
          </cell>
          <cell r="DQ33">
            <v>1760.7280846616243</v>
          </cell>
          <cell r="DR33">
            <v>167269.16804285449</v>
          </cell>
          <cell r="DS33">
            <v>0</v>
          </cell>
          <cell r="DT33">
            <v>26492.168042854493</v>
          </cell>
          <cell r="DU33">
            <v>-2177.160976574427</v>
          </cell>
          <cell r="DV33">
            <v>165092.00706628006</v>
          </cell>
          <cell r="DW33">
            <v>27845</v>
          </cell>
          <cell r="DX33">
            <v>0</v>
          </cell>
          <cell r="DY33">
            <v>1761</v>
          </cell>
          <cell r="DZ33">
            <v>165092</v>
          </cell>
          <cell r="EA33">
            <v>0</v>
          </cell>
          <cell r="EB33" t="str">
            <v>Pass</v>
          </cell>
          <cell r="EC33">
            <v>188634.1667148275</v>
          </cell>
          <cell r="ED33">
            <v>183.31794627291302</v>
          </cell>
          <cell r="EE33">
            <v>366.63589254582604</v>
          </cell>
          <cell r="EF33">
            <v>1466.5435701833042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/>
          <cell r="EO33"/>
          <cell r="EP33">
            <v>186617.66930582546</v>
          </cell>
          <cell r="EQ33">
            <v>186632.28710544822</v>
          </cell>
          <cell r="ER33">
            <v>141471</v>
          </cell>
          <cell r="ES33">
            <v>29443.287105448224</v>
          </cell>
          <cell r="ET33">
            <v>18813.12784979945</v>
          </cell>
          <cell r="EU33">
            <v>0</v>
          </cell>
          <cell r="EV33">
            <v>167819.15925564879</v>
          </cell>
          <cell r="EW33">
            <v>1748.1162422463412</v>
          </cell>
          <cell r="EX33">
            <v>166071.04301340244</v>
          </cell>
          <cell r="EY33">
            <v>0</v>
          </cell>
          <cell r="EZ33">
            <v>24600.043013402435</v>
          </cell>
          <cell r="FA33">
            <v>-2202.2006289847427</v>
          </cell>
          <cell r="FB33">
            <v>163868.84238441769</v>
          </cell>
          <cell r="FC33">
            <v>22397.842384417687</v>
          </cell>
          <cell r="FD33">
            <v>3394.7782313574889</v>
          </cell>
          <cell r="FE33">
            <v>163868.84238441769</v>
          </cell>
          <cell r="FF33">
            <v>18813</v>
          </cell>
          <cell r="FG33">
            <v>0</v>
          </cell>
          <cell r="FH33">
            <v>1748</v>
          </cell>
          <cell r="FI33">
            <v>163869</v>
          </cell>
          <cell r="FJ33">
            <v>0</v>
          </cell>
          <cell r="FK33" t="str">
            <v>Pass</v>
          </cell>
          <cell r="FM33">
            <v>141838.50753515045</v>
          </cell>
          <cell r="FN33">
            <v>107506</v>
          </cell>
          <cell r="FO33">
            <v>0</v>
          </cell>
          <cell r="FP33">
            <v>8296</v>
          </cell>
          <cell r="FQ33">
            <v>846180</v>
          </cell>
          <cell r="FR33">
            <v>0</v>
          </cell>
          <cell r="FS33">
            <v>0</v>
          </cell>
          <cell r="GE33" t="str">
            <v>CARTERSVILLE CITY SCHOOL DISTRICT</v>
          </cell>
          <cell r="GF33" t="str">
            <v/>
          </cell>
          <cell r="GG33" t="str">
            <v/>
          </cell>
          <cell r="GH33">
            <v>0</v>
          </cell>
        </row>
        <row r="34">
          <cell r="B34" t="str">
            <v>CATOOSA COUNTY SCHOOL DISTRICT</v>
          </cell>
          <cell r="C34">
            <v>2331</v>
          </cell>
          <cell r="D34">
            <v>0</v>
          </cell>
          <cell r="E34">
            <v>0</v>
          </cell>
          <cell r="F34">
            <v>23</v>
          </cell>
          <cell r="G34">
            <v>0</v>
          </cell>
          <cell r="H34">
            <v>2354</v>
          </cell>
          <cell r="I34">
            <v>11954</v>
          </cell>
          <cell r="J34">
            <v>0.19692153254140873</v>
          </cell>
          <cell r="K34">
            <v>0.9</v>
          </cell>
          <cell r="L34">
            <v>0</v>
          </cell>
          <cell r="M34">
            <v>0.9</v>
          </cell>
          <cell r="N34">
            <v>0</v>
          </cell>
          <cell r="O34">
            <v>2354</v>
          </cell>
          <cell r="P34">
            <v>2354</v>
          </cell>
          <cell r="Q34">
            <v>2354</v>
          </cell>
          <cell r="R34">
            <v>3231.5</v>
          </cell>
          <cell r="S34">
            <v>3231.5</v>
          </cell>
          <cell r="T34">
            <v>1097241.1752067804</v>
          </cell>
          <cell r="U34">
            <v>259813.43407464348</v>
          </cell>
          <cell r="V34">
            <v>411489.45255842677</v>
          </cell>
          <cell r="W34">
            <v>329306.60301600059</v>
          </cell>
          <cell r="X34">
            <v>2097850.6648558513</v>
          </cell>
          <cell r="Y34">
            <v>1099748.9388086919</v>
          </cell>
          <cell r="Z34">
            <v>260590.10952692115</v>
          </cell>
          <cell r="AA34">
            <v>414358.63780060393</v>
          </cell>
          <cell r="AB34">
            <v>392825.61985373608</v>
          </cell>
          <cell r="AC34">
            <v>2167523.3059899528</v>
          </cell>
          <cell r="AD34">
            <v>1019175</v>
          </cell>
          <cell r="AE34">
            <v>239668</v>
          </cell>
          <cell r="AF34">
            <v>381145</v>
          </cell>
          <cell r="AG34">
            <v>319752</v>
          </cell>
          <cell r="AH34">
            <v>1959740</v>
          </cell>
          <cell r="AI34">
            <v>1099748.9388086919</v>
          </cell>
          <cell r="AJ34">
            <v>0</v>
          </cell>
          <cell r="AK34">
            <v>1401.5491998411535</v>
          </cell>
          <cell r="AL34">
            <v>6073.3798659783324</v>
          </cell>
          <cell r="AM34"/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/>
          <cell r="AV34">
            <v>1092274.0097428723</v>
          </cell>
          <cell r="AW34">
            <v>1093130.9212558749</v>
          </cell>
          <cell r="AX34">
            <v>917258</v>
          </cell>
          <cell r="AY34">
            <v>73955.921255874913</v>
          </cell>
          <cell r="AZ34">
            <v>62481.639220604528</v>
          </cell>
          <cell r="BA34">
            <v>0</v>
          </cell>
          <cell r="BB34">
            <v>1030649.2820352704</v>
          </cell>
          <cell r="BC34">
            <v>9011.3721170434037</v>
          </cell>
          <cell r="BD34">
            <v>1021637.909918227</v>
          </cell>
          <cell r="BE34">
            <v>0</v>
          </cell>
          <cell r="BF34">
            <v>104379.909918227</v>
          </cell>
          <cell r="BG34">
            <v>-10191.670856330171</v>
          </cell>
          <cell r="BH34">
            <v>1011446.2390618968</v>
          </cell>
          <cell r="BI34">
            <v>1011446.2390618968</v>
          </cell>
          <cell r="BJ34">
            <v>62482</v>
          </cell>
          <cell r="BK34">
            <v>0</v>
          </cell>
          <cell r="BL34">
            <v>9012</v>
          </cell>
          <cell r="BM34">
            <v>1011446</v>
          </cell>
          <cell r="BN34">
            <v>0</v>
          </cell>
          <cell r="BO34" t="str">
            <v>Pass</v>
          </cell>
          <cell r="BP34">
            <v>260590.10952692115</v>
          </cell>
          <cell r="BQ34">
            <v>0</v>
          </cell>
          <cell r="BR34">
            <v>332.10294332232945</v>
          </cell>
          <cell r="BS34">
            <v>1439.1127543967609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/>
          <cell r="CB34"/>
          <cell r="CC34">
            <v>258818.89382920205</v>
          </cell>
          <cell r="CD34">
            <v>259325.4131949002</v>
          </cell>
          <cell r="CE34">
            <v>215702</v>
          </cell>
          <cell r="CF34">
            <v>19657.413194900204</v>
          </cell>
          <cell r="CG34">
            <v>16707.833516889685</v>
          </cell>
          <cell r="CH34">
            <v>0</v>
          </cell>
          <cell r="CI34">
            <v>242617.57967801052</v>
          </cell>
          <cell r="CJ34">
            <v>2527.266454979278</v>
          </cell>
          <cell r="CK34">
            <v>240090.31322303123</v>
          </cell>
          <cell r="CL34">
            <v>0</v>
          </cell>
          <cell r="CM34">
            <v>24388.313223031233</v>
          </cell>
          <cell r="CN34">
            <v>-3194.4262713722478</v>
          </cell>
          <cell r="CO34">
            <v>236895.88695165899</v>
          </cell>
          <cell r="CP34">
            <v>236895.88695165899</v>
          </cell>
          <cell r="CQ34">
            <v>16708</v>
          </cell>
          <cell r="CR34">
            <v>0</v>
          </cell>
          <cell r="CS34">
            <v>2528</v>
          </cell>
          <cell r="CT34">
            <v>236896</v>
          </cell>
          <cell r="CU34">
            <v>0</v>
          </cell>
          <cell r="CV34" t="str">
            <v>Pass</v>
          </cell>
          <cell r="CW34">
            <v>414358.63780060393</v>
          </cell>
          <cell r="CX34">
            <v>0</v>
          </cell>
          <cell r="CY34">
            <v>528.0696318614323</v>
          </cell>
          <cell r="CZ34">
            <v>2288.3017380662068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/>
          <cell r="DI34"/>
          <cell r="DJ34">
            <v>411542.26643067627</v>
          </cell>
          <cell r="DK34">
            <v>411599.44855806621</v>
          </cell>
          <cell r="DL34">
            <v>343031</v>
          </cell>
          <cell r="DM34">
            <v>30454.448558066215</v>
          </cell>
          <cell r="DN34">
            <v>20960.612565626288</v>
          </cell>
          <cell r="DO34">
            <v>0</v>
          </cell>
          <cell r="DP34">
            <v>390638.83599243994</v>
          </cell>
          <cell r="DQ34">
            <v>4069.1545415879118</v>
          </cell>
          <cell r="DR34">
            <v>386569.68145085202</v>
          </cell>
          <cell r="DS34">
            <v>0</v>
          </cell>
          <cell r="DT34">
            <v>43538.681450852018</v>
          </cell>
          <cell r="DU34">
            <v>-3578.0657163643114</v>
          </cell>
          <cell r="DV34">
            <v>382991.61573448771</v>
          </cell>
          <cell r="DW34">
            <v>20961</v>
          </cell>
          <cell r="DX34">
            <v>0</v>
          </cell>
          <cell r="DY34">
            <v>4069</v>
          </cell>
          <cell r="DZ34">
            <v>382992</v>
          </cell>
          <cell r="EA34">
            <v>0</v>
          </cell>
          <cell r="EB34" t="str">
            <v>Pass</v>
          </cell>
          <cell r="EC34">
            <v>392825.61985373608</v>
          </cell>
          <cell r="ED34">
            <v>0</v>
          </cell>
          <cell r="EE34">
            <v>500.62738299116751</v>
          </cell>
          <cell r="EF34">
            <v>2169.3853262950593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/>
          <cell r="EO34"/>
          <cell r="EP34">
            <v>390155.60714444984</v>
          </cell>
          <cell r="EQ34">
            <v>390186.16811173741</v>
          </cell>
          <cell r="ER34">
            <v>287777</v>
          </cell>
          <cell r="ES34">
            <v>70434.16811173741</v>
          </cell>
          <cell r="ET34">
            <v>45004.723994801097</v>
          </cell>
          <cell r="EU34">
            <v>0</v>
          </cell>
          <cell r="EV34">
            <v>345181.4441169363</v>
          </cell>
          <cell r="EW34">
            <v>3595.6400428847528</v>
          </cell>
          <cell r="EX34">
            <v>341585.80407405156</v>
          </cell>
          <cell r="EY34">
            <v>0</v>
          </cell>
          <cell r="EZ34">
            <v>53808.804074051557</v>
          </cell>
          <cell r="FA34">
            <v>-4816.9745927774984</v>
          </cell>
          <cell r="FB34">
            <v>336768.82948127406</v>
          </cell>
          <cell r="FC34">
            <v>48991.829481274064</v>
          </cell>
          <cell r="FD34">
            <v>7425.5543629110707</v>
          </cell>
          <cell r="FE34">
            <v>336768.82948127406</v>
          </cell>
          <cell r="FF34">
            <v>45005</v>
          </cell>
          <cell r="FG34">
            <v>0</v>
          </cell>
          <cell r="FH34">
            <v>3596</v>
          </cell>
          <cell r="FI34">
            <v>336769</v>
          </cell>
          <cell r="FJ34">
            <v>0</v>
          </cell>
          <cell r="FK34" t="str">
            <v>Pass</v>
          </cell>
          <cell r="FM34">
            <v>194501.95112057874</v>
          </cell>
          <cell r="FN34">
            <v>145156</v>
          </cell>
          <cell r="FO34">
            <v>0</v>
          </cell>
          <cell r="FP34">
            <v>19205</v>
          </cell>
          <cell r="FQ34">
            <v>1968103</v>
          </cell>
          <cell r="FR34">
            <v>0</v>
          </cell>
          <cell r="FS34">
            <v>0</v>
          </cell>
          <cell r="GE34" t="str">
            <v>CATOOSA COUNTY SCHOOL DISTRICT</v>
          </cell>
          <cell r="GF34" t="str">
            <v/>
          </cell>
          <cell r="GG34" t="str">
            <v/>
          </cell>
          <cell r="GH34">
            <v>0</v>
          </cell>
        </row>
        <row r="35">
          <cell r="B35" t="str">
            <v>CHARLTON COUNTY SCHOOL DISTRICT</v>
          </cell>
          <cell r="C35">
            <v>556</v>
          </cell>
          <cell r="D35">
            <v>0</v>
          </cell>
          <cell r="E35">
            <v>0</v>
          </cell>
          <cell r="F35">
            <v>8</v>
          </cell>
          <cell r="G35">
            <v>0</v>
          </cell>
          <cell r="H35">
            <v>564</v>
          </cell>
          <cell r="I35">
            <v>1740</v>
          </cell>
          <cell r="J35">
            <v>0.32413793103448274</v>
          </cell>
          <cell r="K35">
            <v>0.95</v>
          </cell>
          <cell r="L35">
            <v>0.95</v>
          </cell>
          <cell r="M35">
            <v>0</v>
          </cell>
          <cell r="N35">
            <v>0</v>
          </cell>
          <cell r="O35">
            <v>564</v>
          </cell>
          <cell r="P35">
            <v>564</v>
          </cell>
          <cell r="Q35">
            <v>564</v>
          </cell>
          <cell r="R35">
            <v>947.55749999999966</v>
          </cell>
          <cell r="S35">
            <v>947.55749999999966</v>
          </cell>
          <cell r="T35">
            <v>295501.14449657651</v>
          </cell>
          <cell r="U35">
            <v>69971.09556171576</v>
          </cell>
          <cell r="V35">
            <v>140074.16040748495</v>
          </cell>
          <cell r="W35">
            <v>124029.54037358884</v>
          </cell>
          <cell r="X35">
            <v>629575.94083936606</v>
          </cell>
          <cell r="Y35">
            <v>280726.08727174764</v>
          </cell>
          <cell r="Z35">
            <v>66472.540783629971</v>
          </cell>
          <cell r="AA35">
            <v>133070.45238711068</v>
          </cell>
          <cell r="AB35">
            <v>117828.06335490939</v>
          </cell>
          <cell r="AC35">
            <v>598097.14379739773</v>
          </cell>
          <cell r="AD35">
            <v>278030</v>
          </cell>
          <cell r="AE35">
            <v>65285</v>
          </cell>
          <cell r="AF35">
            <v>127430</v>
          </cell>
          <cell r="AG35">
            <v>114841</v>
          </cell>
          <cell r="AH35">
            <v>585586</v>
          </cell>
          <cell r="AI35">
            <v>280726.08727174764</v>
          </cell>
          <cell r="AJ35">
            <v>0</v>
          </cell>
          <cell r="AK35">
            <v>0</v>
          </cell>
          <cell r="AL35">
            <v>3981.9303159113142</v>
          </cell>
          <cell r="AM35"/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/>
          <cell r="AV35">
            <v>276744.15695583634</v>
          </cell>
          <cell r="AW35">
            <v>276961.26846094988</v>
          </cell>
          <cell r="AX35">
            <v>264129</v>
          </cell>
          <cell r="AY35">
            <v>0</v>
          </cell>
          <cell r="AZ35">
            <v>0</v>
          </cell>
          <cell r="BA35">
            <v>0</v>
          </cell>
          <cell r="BB35">
            <v>276961.26846094988</v>
          </cell>
          <cell r="BC35">
            <v>2421.5813231649504</v>
          </cell>
          <cell r="BD35">
            <v>274539.68713778496</v>
          </cell>
          <cell r="BE35">
            <v>0</v>
          </cell>
          <cell r="BF35">
            <v>10410.68713778496</v>
          </cell>
          <cell r="BG35">
            <v>-1016.5011330212557</v>
          </cell>
          <cell r="BH35">
            <v>273523.1860047637</v>
          </cell>
          <cell r="BI35">
            <v>273523.1860047637</v>
          </cell>
          <cell r="BJ35">
            <v>0</v>
          </cell>
          <cell r="BK35">
            <v>0</v>
          </cell>
          <cell r="BL35">
            <v>2422</v>
          </cell>
          <cell r="BM35">
            <v>273523</v>
          </cell>
          <cell r="BN35">
            <v>0</v>
          </cell>
          <cell r="BO35" t="str">
            <v>Pass</v>
          </cell>
          <cell r="BP35">
            <v>66472.540783629971</v>
          </cell>
          <cell r="BQ35">
            <v>0</v>
          </cell>
          <cell r="BR35">
            <v>0</v>
          </cell>
          <cell r="BS35">
            <v>942.87291891673715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/>
          <cell r="CB35"/>
          <cell r="CC35">
            <v>65529.667864713236</v>
          </cell>
          <cell r="CD35">
            <v>65657.912156736013</v>
          </cell>
          <cell r="CE35">
            <v>62021</v>
          </cell>
          <cell r="CF35">
            <v>372.91215673601255</v>
          </cell>
          <cell r="CG35">
            <v>316.95697543693012</v>
          </cell>
          <cell r="CH35">
            <v>0</v>
          </cell>
          <cell r="CI35">
            <v>65340.955181299083</v>
          </cell>
          <cell r="CJ35">
            <v>680.63494980519931</v>
          </cell>
          <cell r="CK35">
            <v>64660.320231493883</v>
          </cell>
          <cell r="CL35">
            <v>0</v>
          </cell>
          <cell r="CM35">
            <v>2639.3202314938826</v>
          </cell>
          <cell r="CN35">
            <v>-345.7030344389039</v>
          </cell>
          <cell r="CO35">
            <v>64314.617197054977</v>
          </cell>
          <cell r="CP35">
            <v>64314.617197054977</v>
          </cell>
          <cell r="CQ35">
            <v>317</v>
          </cell>
          <cell r="CR35">
            <v>0</v>
          </cell>
          <cell r="CS35">
            <v>681</v>
          </cell>
          <cell r="CT35">
            <v>64315</v>
          </cell>
          <cell r="CU35">
            <v>0</v>
          </cell>
          <cell r="CV35" t="str">
            <v>Pass</v>
          </cell>
          <cell r="CW35">
            <v>133070.45238711068</v>
          </cell>
          <cell r="CX35">
            <v>0</v>
          </cell>
          <cell r="CY35">
            <v>0</v>
          </cell>
          <cell r="CZ35">
            <v>1887.5241473349033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/>
          <cell r="DI35"/>
          <cell r="DJ35">
            <v>131182.92823977576</v>
          </cell>
          <cell r="DK35">
            <v>131201.15557515749</v>
          </cell>
          <cell r="DL35">
            <v>121059</v>
          </cell>
          <cell r="DM35">
            <v>3771.1555751574924</v>
          </cell>
          <cell r="DN35">
            <v>2595.5397217212653</v>
          </cell>
          <cell r="DO35">
            <v>0</v>
          </cell>
          <cell r="DP35">
            <v>128605.61585343623</v>
          </cell>
          <cell r="DQ35">
            <v>1339.641831806626</v>
          </cell>
          <cell r="DR35">
            <v>127265.9740216296</v>
          </cell>
          <cell r="DS35">
            <v>0</v>
          </cell>
          <cell r="DT35">
            <v>6206.974021629605</v>
          </cell>
          <cell r="DU35">
            <v>-510.09723328959905</v>
          </cell>
          <cell r="DV35">
            <v>126755.87678834</v>
          </cell>
          <cell r="DW35">
            <v>2596</v>
          </cell>
          <cell r="DX35">
            <v>0</v>
          </cell>
          <cell r="DY35">
            <v>1340</v>
          </cell>
          <cell r="DZ35">
            <v>126756</v>
          </cell>
          <cell r="EA35">
            <v>0</v>
          </cell>
          <cell r="EB35" t="str">
            <v>Pass</v>
          </cell>
          <cell r="EC35">
            <v>117828.06335490939</v>
          </cell>
          <cell r="ED35">
            <v>0</v>
          </cell>
          <cell r="EE35">
            <v>0</v>
          </cell>
          <cell r="EF35">
            <v>1671.3200475873673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/>
          <cell r="EO35"/>
          <cell r="EP35">
            <v>116156.74330732203</v>
          </cell>
          <cell r="EQ35">
            <v>116165.84188842004</v>
          </cell>
          <cell r="ER35">
            <v>109099</v>
          </cell>
          <cell r="ES35">
            <v>1324.8418884200364</v>
          </cell>
          <cell r="ET35">
            <v>846.52300330297817</v>
          </cell>
          <cell r="EU35">
            <v>0</v>
          </cell>
          <cell r="EV35">
            <v>115319.31888511706</v>
          </cell>
          <cell r="EW35">
            <v>1201.2429050533026</v>
          </cell>
          <cell r="EX35">
            <v>114118.07598006376</v>
          </cell>
          <cell r="EY35">
            <v>0</v>
          </cell>
          <cell r="EZ35">
            <v>5019.0759800637607</v>
          </cell>
          <cell r="FA35">
            <v>-449.30865666360006</v>
          </cell>
          <cell r="FB35">
            <v>113668.76732340016</v>
          </cell>
          <cell r="FC35">
            <v>4569.7673234001559</v>
          </cell>
          <cell r="FD35">
            <v>692.62683278101622</v>
          </cell>
          <cell r="FE35">
            <v>113668.76732340016</v>
          </cell>
          <cell r="FF35">
            <v>847</v>
          </cell>
          <cell r="FG35">
            <v>0</v>
          </cell>
          <cell r="FH35">
            <v>1201</v>
          </cell>
          <cell r="FI35">
            <v>113669</v>
          </cell>
          <cell r="FJ35">
            <v>0</v>
          </cell>
          <cell r="FK35" t="str">
            <v>Pass</v>
          </cell>
          <cell r="FM35">
            <v>5468.9096203135414</v>
          </cell>
          <cell r="FN35">
            <v>3760</v>
          </cell>
          <cell r="FO35">
            <v>0</v>
          </cell>
          <cell r="FP35">
            <v>5644</v>
          </cell>
          <cell r="FQ35">
            <v>578263</v>
          </cell>
          <cell r="FR35">
            <v>0</v>
          </cell>
          <cell r="FS35">
            <v>0</v>
          </cell>
          <cell r="GE35" t="str">
            <v>CHARLTON COUNTY SCHOOL DISTRICT</v>
          </cell>
          <cell r="GF35" t="str">
            <v/>
          </cell>
          <cell r="GG35" t="str">
            <v/>
          </cell>
          <cell r="GH35">
            <v>0</v>
          </cell>
        </row>
        <row r="36">
          <cell r="B36" t="str">
            <v>CHATHAM COUNTY SCHOOL DISTRICT</v>
          </cell>
          <cell r="C36">
            <v>12194</v>
          </cell>
          <cell r="D36">
            <v>86</v>
          </cell>
          <cell r="E36">
            <v>0</v>
          </cell>
          <cell r="F36">
            <v>86</v>
          </cell>
          <cell r="G36">
            <v>0</v>
          </cell>
          <cell r="H36">
            <v>12366</v>
          </cell>
          <cell r="I36">
            <v>42604</v>
          </cell>
          <cell r="J36">
            <v>0.29025443620317343</v>
          </cell>
          <cell r="K36">
            <v>0.9</v>
          </cell>
          <cell r="L36">
            <v>0</v>
          </cell>
          <cell r="M36">
            <v>0.9</v>
          </cell>
          <cell r="N36">
            <v>0</v>
          </cell>
          <cell r="O36">
            <v>12366</v>
          </cell>
          <cell r="P36">
            <v>12366</v>
          </cell>
          <cell r="Q36">
            <v>12366</v>
          </cell>
          <cell r="R36">
            <v>25513</v>
          </cell>
          <cell r="S36">
            <v>25513</v>
          </cell>
          <cell r="T36">
            <v>6138087.9570786497</v>
          </cell>
          <cell r="U36">
            <v>1453424.9596313925</v>
          </cell>
          <cell r="V36">
            <v>3508526.1299229241</v>
          </cell>
          <cell r="W36">
            <v>3405201.4831284187</v>
          </cell>
          <cell r="X36">
            <v>14505240.529761385</v>
          </cell>
          <cell r="Y36">
            <v>5777185.8017452369</v>
          </cell>
          <cell r="Z36">
            <v>1368928.3323746417</v>
          </cell>
          <cell r="AA36">
            <v>3271400.874580476</v>
          </cell>
          <cell r="AB36">
            <v>3101395.6488715364</v>
          </cell>
          <cell r="AC36">
            <v>13518910.657571889</v>
          </cell>
          <cell r="AD36">
            <v>5528743</v>
          </cell>
          <cell r="AE36">
            <v>1350502</v>
          </cell>
          <cell r="AF36">
            <v>3133364</v>
          </cell>
          <cell r="AG36">
            <v>3119594</v>
          </cell>
          <cell r="AH36">
            <v>13132203</v>
          </cell>
          <cell r="AI36">
            <v>5777185.8017452369</v>
          </cell>
          <cell r="AJ36">
            <v>22424.787197458463</v>
          </cell>
          <cell r="AK36">
            <v>4204.6475995234614</v>
          </cell>
          <cell r="AL36">
            <v>34571.546929415133</v>
          </cell>
          <cell r="AM36"/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/>
          <cell r="AV36">
            <v>5715984.82001884</v>
          </cell>
          <cell r="AW36">
            <v>5720469.1281290138</v>
          </cell>
          <cell r="AX36">
            <v>4975869</v>
          </cell>
          <cell r="AY36">
            <v>191726.12812901381</v>
          </cell>
          <cell r="AZ36">
            <v>161979.7652911912</v>
          </cell>
          <cell r="BA36">
            <v>0</v>
          </cell>
          <cell r="BB36">
            <v>5558489.3628378222</v>
          </cell>
          <cell r="BC36">
            <v>48600.059137716416</v>
          </cell>
          <cell r="BD36">
            <v>5509889.3037001062</v>
          </cell>
          <cell r="BE36">
            <v>0</v>
          </cell>
          <cell r="BF36">
            <v>534020.30370010622</v>
          </cell>
          <cell r="BG36">
            <v>-52141.826623272165</v>
          </cell>
          <cell r="BH36">
            <v>5457747.4770768341</v>
          </cell>
          <cell r="BI36">
            <v>5457747.4770768341</v>
          </cell>
          <cell r="BJ36">
            <v>161980</v>
          </cell>
          <cell r="BK36">
            <v>0</v>
          </cell>
          <cell r="BL36">
            <v>48601</v>
          </cell>
          <cell r="BM36">
            <v>5457747</v>
          </cell>
          <cell r="BN36">
            <v>37956.189713731197</v>
          </cell>
          <cell r="BO36" t="str">
            <v>Pass</v>
          </cell>
          <cell r="BP36">
            <v>1368928.3323746417</v>
          </cell>
          <cell r="BQ36">
            <v>5313.6470931572703</v>
          </cell>
          <cell r="BR36">
            <v>996.30882996698813</v>
          </cell>
          <cell r="BS36">
            <v>8191.8726019507912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/>
          <cell r="CB36"/>
          <cell r="CC36">
            <v>1354426.5038495667</v>
          </cell>
          <cell r="CD36">
            <v>1357077.1729852883</v>
          </cell>
          <cell r="CE36">
            <v>1215452</v>
          </cell>
          <cell r="CF36">
            <v>6575.1729852883145</v>
          </cell>
          <cell r="CG36">
            <v>5588.5733536622356</v>
          </cell>
          <cell r="CH36">
            <v>0</v>
          </cell>
          <cell r="CI36">
            <v>1351488.5996316262</v>
          </cell>
          <cell r="CJ36">
            <v>14078.006246162782</v>
          </cell>
          <cell r="CK36">
            <v>1337410.5933854633</v>
          </cell>
          <cell r="CL36">
            <v>0</v>
          </cell>
          <cell r="CM36">
            <v>121958.59338546335</v>
          </cell>
          <cell r="CN36">
            <v>-15974.361620147658</v>
          </cell>
          <cell r="CO36">
            <v>1321436.2317653156</v>
          </cell>
          <cell r="CP36">
            <v>1321436.2317653156</v>
          </cell>
          <cell r="CQ36">
            <v>5589</v>
          </cell>
          <cell r="CR36">
            <v>0</v>
          </cell>
          <cell r="CS36">
            <v>14079</v>
          </cell>
          <cell r="CT36">
            <v>1321436</v>
          </cell>
          <cell r="CU36">
            <v>9189.9964418567033</v>
          </cell>
          <cell r="CV36" t="str">
            <v>Pass</v>
          </cell>
          <cell r="CW36">
            <v>3271400.874580476</v>
          </cell>
          <cell r="CX36">
            <v>12698.305190026109</v>
          </cell>
          <cell r="CY36">
            <v>2380.9322231298952</v>
          </cell>
          <cell r="CZ36">
            <v>19576.553834623584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/>
          <cell r="DI36"/>
          <cell r="DJ36">
            <v>3236745.0833326965</v>
          </cell>
          <cell r="DK36">
            <v>3237194.815923444</v>
          </cell>
          <cell r="DL36">
            <v>2820028</v>
          </cell>
          <cell r="DM36">
            <v>103830.815923444</v>
          </cell>
          <cell r="DN36">
            <v>71462.712608130183</v>
          </cell>
          <cell r="DO36">
            <v>0</v>
          </cell>
          <cell r="DP36">
            <v>3165732.1033153138</v>
          </cell>
          <cell r="DQ36">
            <v>32976.376076201152</v>
          </cell>
          <cell r="DR36">
            <v>3132755.7272391128</v>
          </cell>
          <cell r="DS36">
            <v>0</v>
          </cell>
          <cell r="DT36">
            <v>312727.72723911284</v>
          </cell>
          <cell r="DU36">
            <v>-25700.37314184447</v>
          </cell>
          <cell r="DV36">
            <v>3107055.3540972685</v>
          </cell>
          <cell r="DW36">
            <v>71463</v>
          </cell>
          <cell r="DX36">
            <v>0</v>
          </cell>
          <cell r="DY36">
            <v>32976</v>
          </cell>
          <cell r="DZ36">
            <v>3107055</v>
          </cell>
          <cell r="EA36">
            <v>21608.178068898593</v>
          </cell>
          <cell r="EB36" t="str">
            <v>Pass</v>
          </cell>
          <cell r="EC36">
            <v>3101395.6488715364</v>
          </cell>
          <cell r="ED36">
            <v>12038.411058210719</v>
          </cell>
          <cell r="EE36">
            <v>2257.2020734145099</v>
          </cell>
          <cell r="EF36">
            <v>18559.217048074857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/>
          <cell r="EO36"/>
          <cell r="EP36">
            <v>3068540.8186918362</v>
          </cell>
          <cell r="EQ36">
            <v>3068781.1781121888</v>
          </cell>
          <cell r="ER36">
            <v>2807635</v>
          </cell>
          <cell r="ES36">
            <v>0</v>
          </cell>
          <cell r="ET36">
            <v>0</v>
          </cell>
          <cell r="EU36">
            <v>0</v>
          </cell>
          <cell r="EV36">
            <v>3068781.1781121888</v>
          </cell>
          <cell r="EW36">
            <v>31966.470605335297</v>
          </cell>
          <cell r="EX36">
            <v>3036814.7075068536</v>
          </cell>
          <cell r="EY36">
            <v>0</v>
          </cell>
          <cell r="EZ36">
            <v>229179.70750685362</v>
          </cell>
          <cell r="FA36">
            <v>-20516.211932928949</v>
          </cell>
          <cell r="FB36">
            <v>3016298.4955739249</v>
          </cell>
          <cell r="FC36">
            <v>208663.49557392485</v>
          </cell>
          <cell r="FD36">
            <v>31626.541534470951</v>
          </cell>
          <cell r="FE36">
            <v>3016298.4955739249</v>
          </cell>
          <cell r="FF36">
            <v>0</v>
          </cell>
          <cell r="FG36">
            <v>0</v>
          </cell>
          <cell r="FH36">
            <v>31966</v>
          </cell>
          <cell r="FI36">
            <v>3016298</v>
          </cell>
          <cell r="FJ36">
            <v>20977.003719877081</v>
          </cell>
          <cell r="FK36" t="str">
            <v>Pass</v>
          </cell>
          <cell r="FM36">
            <v>302132.11703774612</v>
          </cell>
          <cell r="FN36">
            <v>239032</v>
          </cell>
          <cell r="FO36">
            <v>0</v>
          </cell>
          <cell r="FP36">
            <v>127622</v>
          </cell>
          <cell r="FQ36">
            <v>12902536</v>
          </cell>
          <cell r="FR36">
            <v>89731.367944363563</v>
          </cell>
          <cell r="FS36">
            <v>0</v>
          </cell>
          <cell r="GE36" t="str">
            <v>CHATHAM COUNTY SCHOOL DISTRICT</v>
          </cell>
          <cell r="GF36" t="str">
            <v/>
          </cell>
          <cell r="GG36" t="str">
            <v/>
          </cell>
          <cell r="GH36">
            <v>0</v>
          </cell>
        </row>
        <row r="37">
          <cell r="B37" t="str">
            <v>CHATTAHOOCHEE COUNTY SCHOOL DISTRICT</v>
          </cell>
          <cell r="C37">
            <v>279</v>
          </cell>
          <cell r="D37">
            <v>0</v>
          </cell>
          <cell r="E37">
            <v>0</v>
          </cell>
          <cell r="F37">
            <v>3</v>
          </cell>
          <cell r="G37">
            <v>0</v>
          </cell>
          <cell r="H37">
            <v>282</v>
          </cell>
          <cell r="I37">
            <v>889</v>
          </cell>
          <cell r="J37">
            <v>0.31721034870641168</v>
          </cell>
          <cell r="K37">
            <v>0.95</v>
          </cell>
          <cell r="L37">
            <v>0.95</v>
          </cell>
          <cell r="M37">
            <v>0</v>
          </cell>
          <cell r="N37">
            <v>0</v>
          </cell>
          <cell r="O37">
            <v>282</v>
          </cell>
          <cell r="P37">
            <v>282</v>
          </cell>
          <cell r="Q37">
            <v>282</v>
          </cell>
          <cell r="R37">
            <v>464.11012499999993</v>
          </cell>
          <cell r="S37">
            <v>464.11012499999993</v>
          </cell>
          <cell r="T37">
            <v>127457.593127107</v>
          </cell>
          <cell r="U37">
            <v>28498.528620223376</v>
          </cell>
          <cell r="V37">
            <v>55160.08206747545</v>
          </cell>
          <cell r="W37">
            <v>55787.780204627234</v>
          </cell>
          <cell r="X37">
            <v>266903.98401943309</v>
          </cell>
          <cell r="Y37">
            <v>131745.62478506847</v>
          </cell>
          <cell r="Z37">
            <v>31217.676672298952</v>
          </cell>
          <cell r="AA37">
            <v>59510.456192006204</v>
          </cell>
          <cell r="AB37">
            <v>56417.870194497875</v>
          </cell>
          <cell r="AC37">
            <v>278891.62784387154</v>
          </cell>
          <cell r="AD37">
            <v>126703</v>
          </cell>
          <cell r="AE37">
            <v>27619</v>
          </cell>
          <cell r="AF37">
            <v>54738</v>
          </cell>
          <cell r="AG37">
            <v>54580</v>
          </cell>
          <cell r="AH37">
            <v>263640</v>
          </cell>
          <cell r="AI37">
            <v>131745.62478506847</v>
          </cell>
          <cell r="AJ37">
            <v>0</v>
          </cell>
          <cell r="AK37">
            <v>467.18306661371798</v>
          </cell>
          <cell r="AL37">
            <v>934.36613322743597</v>
          </cell>
          <cell r="AM37"/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/>
          <cell r="AV37">
            <v>130344.07558522731</v>
          </cell>
          <cell r="AW37">
            <v>130446.33320375928</v>
          </cell>
          <cell r="AX37">
            <v>120368</v>
          </cell>
          <cell r="AY37">
            <v>3743.3332037592772</v>
          </cell>
          <cell r="AZ37">
            <v>3162.5540017354206</v>
          </cell>
          <cell r="BA37">
            <v>0</v>
          </cell>
          <cell r="BB37">
            <v>127283.77920202386</v>
          </cell>
          <cell r="BC37">
            <v>1112.8921533695636</v>
          </cell>
          <cell r="BD37">
            <v>126170.88704865429</v>
          </cell>
          <cell r="BE37">
            <v>0</v>
          </cell>
          <cell r="BF37">
            <v>5802.8870486542874</v>
          </cell>
          <cell r="BG37">
            <v>-566.59480605681551</v>
          </cell>
          <cell r="BH37">
            <v>125604.29224259747</v>
          </cell>
          <cell r="BI37">
            <v>125604.29224259747</v>
          </cell>
          <cell r="BJ37">
            <v>3163</v>
          </cell>
          <cell r="BK37">
            <v>0</v>
          </cell>
          <cell r="BL37">
            <v>1113</v>
          </cell>
          <cell r="BM37">
            <v>125604</v>
          </cell>
          <cell r="BN37">
            <v>0</v>
          </cell>
          <cell r="BO37" t="str">
            <v>Pass</v>
          </cell>
          <cell r="BP37">
            <v>31217.676672298952</v>
          </cell>
          <cell r="BQ37">
            <v>0</v>
          </cell>
          <cell r="BR37">
            <v>110.7009811074431</v>
          </cell>
          <cell r="BS37">
            <v>221.4019622148862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/>
          <cell r="CB37"/>
          <cell r="CC37">
            <v>30885.573728976622</v>
          </cell>
          <cell r="CD37">
            <v>30946.018084421357</v>
          </cell>
          <cell r="CE37">
            <v>26239</v>
          </cell>
          <cell r="CF37">
            <v>3327.0180844213573</v>
          </cell>
          <cell r="CG37">
            <v>2827.8015886960388</v>
          </cell>
          <cell r="CH37">
            <v>0</v>
          </cell>
          <cell r="CI37">
            <v>28118.216495725319</v>
          </cell>
          <cell r="CJ37">
            <v>292.89808849713893</v>
          </cell>
          <cell r="CK37">
            <v>27825.31840722818</v>
          </cell>
          <cell r="CL37">
            <v>0</v>
          </cell>
          <cell r="CM37">
            <v>1586.3184072281801</v>
          </cell>
          <cell r="CN37">
            <v>-207.77891232041725</v>
          </cell>
          <cell r="CO37">
            <v>27617.539494907764</v>
          </cell>
          <cell r="CP37">
            <v>27617.539494907764</v>
          </cell>
          <cell r="CQ37">
            <v>2828</v>
          </cell>
          <cell r="CR37">
            <v>0</v>
          </cell>
          <cell r="CS37">
            <v>293</v>
          </cell>
          <cell r="CT37">
            <v>27618</v>
          </cell>
          <cell r="CU37">
            <v>0</v>
          </cell>
          <cell r="CV37" t="str">
            <v>Pass</v>
          </cell>
          <cell r="CW37">
            <v>59510.456192006204</v>
          </cell>
          <cell r="CX37">
            <v>0</v>
          </cell>
          <cell r="CY37">
            <v>211.02998649647591</v>
          </cell>
          <cell r="CZ37">
            <v>422.05997299295183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/>
          <cell r="DI37"/>
          <cell r="DJ37">
            <v>58877.366232516775</v>
          </cell>
          <cell r="DK37">
            <v>58885.54700356003</v>
          </cell>
          <cell r="DL37">
            <v>52002</v>
          </cell>
          <cell r="DM37">
            <v>4147.5470035600301</v>
          </cell>
          <cell r="DN37">
            <v>2854.5953039862302</v>
          </cell>
          <cell r="DO37">
            <v>0</v>
          </cell>
          <cell r="DP37">
            <v>56030.951699573801</v>
          </cell>
          <cell r="DQ37">
            <v>583.65574687055982</v>
          </cell>
          <cell r="DR37">
            <v>55447.295952703244</v>
          </cell>
          <cell r="DS37">
            <v>0</v>
          </cell>
          <cell r="DT37">
            <v>3445.2959527032435</v>
          </cell>
          <cell r="DU37">
            <v>-283.13892199541914</v>
          </cell>
          <cell r="DV37">
            <v>55164.157030707822</v>
          </cell>
          <cell r="DW37">
            <v>2855</v>
          </cell>
          <cell r="DX37">
            <v>0</v>
          </cell>
          <cell r="DY37">
            <v>584</v>
          </cell>
          <cell r="DZ37">
            <v>55164</v>
          </cell>
          <cell r="EA37">
            <v>0</v>
          </cell>
          <cell r="EB37" t="str">
            <v>Pass</v>
          </cell>
          <cell r="EC37">
            <v>56417.870194497875</v>
          </cell>
          <cell r="ED37">
            <v>0</v>
          </cell>
          <cell r="EE37">
            <v>200.06336948403501</v>
          </cell>
          <cell r="EF37">
            <v>400.12673896807001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/>
          <cell r="EO37"/>
          <cell r="EP37">
            <v>55817.680086045773</v>
          </cell>
          <cell r="EQ37">
            <v>55822.052296168964</v>
          </cell>
          <cell r="ER37">
            <v>51851</v>
          </cell>
          <cell r="ES37">
            <v>1242.0522961689639</v>
          </cell>
          <cell r="ET37">
            <v>793.62363856581248</v>
          </cell>
          <cell r="EU37">
            <v>0</v>
          </cell>
          <cell r="EV37">
            <v>55028.428657603152</v>
          </cell>
          <cell r="EW37">
            <v>573.21279851669942</v>
          </cell>
          <cell r="EX37">
            <v>54455.215859086449</v>
          </cell>
          <cell r="EY37">
            <v>0</v>
          </cell>
          <cell r="EZ37">
            <v>2604.2158590864492</v>
          </cell>
          <cell r="FA37">
            <v>-233.12990956022773</v>
          </cell>
          <cell r="FB37">
            <v>54222.085949526219</v>
          </cell>
          <cell r="FC37">
            <v>2371.0859495262193</v>
          </cell>
          <cell r="FD37">
            <v>359.37885569411651</v>
          </cell>
          <cell r="FE37">
            <v>54222.085949526219</v>
          </cell>
          <cell r="FF37">
            <v>794</v>
          </cell>
          <cell r="FG37">
            <v>0</v>
          </cell>
          <cell r="FH37">
            <v>573</v>
          </cell>
          <cell r="FI37">
            <v>54222</v>
          </cell>
          <cell r="FJ37">
            <v>0</v>
          </cell>
          <cell r="FK37" t="str">
            <v>Pass</v>
          </cell>
          <cell r="FM37">
            <v>12459.950587909629</v>
          </cell>
          <cell r="FN37">
            <v>9640</v>
          </cell>
          <cell r="FO37">
            <v>0</v>
          </cell>
          <cell r="FP37">
            <v>2563</v>
          </cell>
          <cell r="FQ37">
            <v>262608</v>
          </cell>
          <cell r="FR37">
            <v>0</v>
          </cell>
          <cell r="FS37">
            <v>0</v>
          </cell>
          <cell r="GE37" t="str">
            <v>CHATTAHOOCHEE COUNTY SCHOOL DISTRICT</v>
          </cell>
          <cell r="GF37" t="str">
            <v/>
          </cell>
          <cell r="GG37" t="str">
            <v/>
          </cell>
          <cell r="GH37">
            <v>0</v>
          </cell>
        </row>
        <row r="38">
          <cell r="B38" t="str">
            <v>CHATTOOGA COUNTY SCHOOL DISTRICT</v>
          </cell>
          <cell r="C38">
            <v>1328</v>
          </cell>
          <cell r="D38">
            <v>0</v>
          </cell>
          <cell r="E38">
            <v>0</v>
          </cell>
          <cell r="F38">
            <v>14</v>
          </cell>
          <cell r="G38">
            <v>0</v>
          </cell>
          <cell r="H38">
            <v>1342</v>
          </cell>
          <cell r="I38">
            <v>3856</v>
          </cell>
          <cell r="J38">
            <v>0.34802904564315351</v>
          </cell>
          <cell r="K38">
            <v>0.95</v>
          </cell>
          <cell r="L38">
            <v>0.95</v>
          </cell>
          <cell r="M38">
            <v>0</v>
          </cell>
          <cell r="N38">
            <v>0</v>
          </cell>
          <cell r="O38">
            <v>1342</v>
          </cell>
          <cell r="P38">
            <v>1342</v>
          </cell>
          <cell r="Q38">
            <v>1342</v>
          </cell>
          <cell r="R38">
            <v>2399.2779999999993</v>
          </cell>
          <cell r="S38">
            <v>2399.2779999999993</v>
          </cell>
          <cell r="T38">
            <v>445827.40025473974</v>
          </cell>
          <cell r="U38">
            <v>105566.53403288967</v>
          </cell>
          <cell r="V38">
            <v>165500.07380854629</v>
          </cell>
          <cell r="W38">
            <v>158745.72700918352</v>
          </cell>
          <cell r="X38">
            <v>875639.73510535923</v>
          </cell>
          <cell r="Y38">
            <v>626959.67539560935</v>
          </cell>
          <cell r="Z38">
            <v>148560.71664618864</v>
          </cell>
          <cell r="AA38">
            <v>307647.08766361035</v>
          </cell>
          <cell r="AB38">
            <v>291659.55981786549</v>
          </cell>
          <cell r="AC38">
            <v>1374827.0395232737</v>
          </cell>
          <cell r="AD38">
            <v>434180</v>
          </cell>
          <cell r="AE38">
            <v>104134</v>
          </cell>
          <cell r="AF38">
            <v>160478</v>
          </cell>
          <cell r="AG38">
            <v>155433</v>
          </cell>
          <cell r="AH38">
            <v>854225</v>
          </cell>
          <cell r="AI38">
            <v>626959.67539560935</v>
          </cell>
          <cell r="AJ38">
            <v>467.18306661371787</v>
          </cell>
          <cell r="AK38">
            <v>934.36613322743574</v>
          </cell>
          <cell r="AL38">
            <v>7007.7459992057684</v>
          </cell>
          <cell r="AM38"/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/>
          <cell r="AV38">
            <v>618550.38019656239</v>
          </cell>
          <cell r="AW38">
            <v>619035.64574113698</v>
          </cell>
          <cell r="AX38">
            <v>412471</v>
          </cell>
          <cell r="AY38">
            <v>184855.64574113698</v>
          </cell>
          <cell r="AZ38">
            <v>156175.24018297702</v>
          </cell>
          <cell r="BA38">
            <v>0</v>
          </cell>
          <cell r="BB38">
            <v>462860.40555815992</v>
          </cell>
          <cell r="BC38">
            <v>4046.9706091421563</v>
          </cell>
          <cell r="BD38">
            <v>458813.43494901777</v>
          </cell>
          <cell r="BE38">
            <v>0</v>
          </cell>
          <cell r="BF38">
            <v>46342.43494901777</v>
          </cell>
          <cell r="BG38">
            <v>-4524.8826527182709</v>
          </cell>
          <cell r="BH38">
            <v>454288.55229629949</v>
          </cell>
          <cell r="BI38">
            <v>454288.55229629949</v>
          </cell>
          <cell r="BJ38">
            <v>156175</v>
          </cell>
          <cell r="BK38">
            <v>0</v>
          </cell>
          <cell r="BL38">
            <v>4047</v>
          </cell>
          <cell r="BM38">
            <v>454289</v>
          </cell>
          <cell r="BN38">
            <v>0</v>
          </cell>
          <cell r="BO38" t="str">
            <v>Pass</v>
          </cell>
          <cell r="BP38">
            <v>148560.71664618864</v>
          </cell>
          <cell r="BQ38">
            <v>110.7009811074431</v>
          </cell>
          <cell r="BR38">
            <v>221.4019622148862</v>
          </cell>
          <cell r="BS38">
            <v>1660.5147166116465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/>
          <cell r="CB38"/>
          <cell r="CC38">
            <v>146568.09898625466</v>
          </cell>
          <cell r="CD38">
            <v>146854.93886657304</v>
          </cell>
          <cell r="CE38">
            <v>98928</v>
          </cell>
          <cell r="CF38">
            <v>42720.938866573037</v>
          </cell>
          <cell r="CG38">
            <v>36310.694962300608</v>
          </cell>
          <cell r="CH38">
            <v>0</v>
          </cell>
          <cell r="CI38">
            <v>110544.24390427243</v>
          </cell>
          <cell r="CJ38">
            <v>1151.5025406695052</v>
          </cell>
          <cell r="CK38">
            <v>109392.74136360292</v>
          </cell>
          <cell r="CL38">
            <v>0</v>
          </cell>
          <cell r="CM38">
            <v>10464.741363602923</v>
          </cell>
          <cell r="CN38">
            <v>-1370.6911351064784</v>
          </cell>
          <cell r="CO38">
            <v>108022.05022849645</v>
          </cell>
          <cell r="CP38">
            <v>108022.05022849645</v>
          </cell>
          <cell r="CQ38">
            <v>36311</v>
          </cell>
          <cell r="CR38">
            <v>0</v>
          </cell>
          <cell r="CS38">
            <v>1152</v>
          </cell>
          <cell r="CT38">
            <v>108022</v>
          </cell>
          <cell r="CU38">
            <v>0</v>
          </cell>
          <cell r="CV38" t="str">
            <v>Pass</v>
          </cell>
          <cell r="CW38">
            <v>307647.08766361035</v>
          </cell>
          <cell r="CX38">
            <v>229.24522180596895</v>
          </cell>
          <cell r="CY38">
            <v>458.49044361193791</v>
          </cell>
          <cell r="CZ38">
            <v>3438.6783270895344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/>
          <cell r="DI38"/>
          <cell r="DJ38">
            <v>303520.67367110291</v>
          </cell>
          <cell r="DK38">
            <v>303562.8466366597</v>
          </cell>
          <cell r="DL38">
            <v>152455</v>
          </cell>
          <cell r="DM38">
            <v>143084.8466366597</v>
          </cell>
          <cell r="DN38">
            <v>98479.735354417426</v>
          </cell>
          <cell r="DO38">
            <v>0</v>
          </cell>
          <cell r="DP38">
            <v>205083.11128224229</v>
          </cell>
          <cell r="DQ38">
            <v>2136.2824091900216</v>
          </cell>
          <cell r="DR38">
            <v>202946.82887305226</v>
          </cell>
          <cell r="DS38">
            <v>0</v>
          </cell>
          <cell r="DT38">
            <v>50491.828873052262</v>
          </cell>
          <cell r="DU38">
            <v>-4149.4844544417529</v>
          </cell>
          <cell r="DV38">
            <v>198797.3444186105</v>
          </cell>
          <cell r="DW38">
            <v>98480</v>
          </cell>
          <cell r="DX38">
            <v>0</v>
          </cell>
          <cell r="DY38">
            <v>2136</v>
          </cell>
          <cell r="DZ38">
            <v>198797</v>
          </cell>
          <cell r="EA38">
            <v>0</v>
          </cell>
          <cell r="EB38" t="str">
            <v>Pass</v>
          </cell>
          <cell r="EC38">
            <v>291659.55981786549</v>
          </cell>
          <cell r="ED38">
            <v>217.33201178678502</v>
          </cell>
          <cell r="EE38">
            <v>434.66402357357003</v>
          </cell>
          <cell r="EF38">
            <v>3259.9801768017751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/>
          <cell r="EO38"/>
          <cell r="EP38">
            <v>287747.58360570337</v>
          </cell>
          <cell r="EQ38">
            <v>287770.12293188152</v>
          </cell>
          <cell r="ER38">
            <v>147662</v>
          </cell>
          <cell r="ES38">
            <v>132337.12293188152</v>
          </cell>
          <cell r="ET38">
            <v>84558.330870992344</v>
          </cell>
          <cell r="EU38">
            <v>0</v>
          </cell>
          <cell r="EV38">
            <v>203211.79206088919</v>
          </cell>
          <cell r="EW38">
            <v>2116.7895006342619</v>
          </cell>
          <cell r="EX38">
            <v>201095.00256025491</v>
          </cell>
          <cell r="EY38">
            <v>0</v>
          </cell>
          <cell r="EZ38">
            <v>53433.002560254914</v>
          </cell>
          <cell r="FA38">
            <v>-4783.332768265017</v>
          </cell>
          <cell r="FB38">
            <v>196311.6697919899</v>
          </cell>
          <cell r="FC38">
            <v>48649.669791989902</v>
          </cell>
          <cell r="FD38">
            <v>7373.6941772336313</v>
          </cell>
          <cell r="FE38">
            <v>196311.6697919899</v>
          </cell>
          <cell r="FF38">
            <v>84558</v>
          </cell>
          <cell r="FG38">
            <v>0</v>
          </cell>
          <cell r="FH38">
            <v>2117</v>
          </cell>
          <cell r="FI38">
            <v>196312</v>
          </cell>
          <cell r="FJ38">
            <v>0</v>
          </cell>
          <cell r="FK38" t="str">
            <v>Pass</v>
          </cell>
          <cell r="FM38">
            <v>502998.55417625123</v>
          </cell>
          <cell r="FN38">
            <v>375524</v>
          </cell>
          <cell r="FO38">
            <v>0</v>
          </cell>
          <cell r="FP38">
            <v>9452</v>
          </cell>
          <cell r="FQ38">
            <v>957420</v>
          </cell>
          <cell r="FR38">
            <v>0</v>
          </cell>
          <cell r="FS38">
            <v>0</v>
          </cell>
          <cell r="GE38" t="str">
            <v>CHATTOOGA COUNTY SCHOOL DISTRICT</v>
          </cell>
          <cell r="GF38" t="str">
            <v/>
          </cell>
          <cell r="GG38" t="str">
            <v/>
          </cell>
          <cell r="GH38">
            <v>0</v>
          </cell>
        </row>
        <row r="39">
          <cell r="B39" t="str">
            <v>CHEROKEE COUNTY SCHOOL DISTRICT</v>
          </cell>
          <cell r="C39">
            <v>5411</v>
          </cell>
          <cell r="D39">
            <v>36</v>
          </cell>
          <cell r="E39">
            <v>0</v>
          </cell>
          <cell r="F39">
            <v>110</v>
          </cell>
          <cell r="G39">
            <v>0</v>
          </cell>
          <cell r="H39">
            <v>5557</v>
          </cell>
          <cell r="I39">
            <v>45064</v>
          </cell>
          <cell r="J39">
            <v>0.1233135096751287</v>
          </cell>
          <cell r="K39">
            <v>0.85</v>
          </cell>
          <cell r="L39">
            <v>0</v>
          </cell>
          <cell r="M39">
            <v>0</v>
          </cell>
          <cell r="N39">
            <v>0.85</v>
          </cell>
          <cell r="O39">
            <v>5557</v>
          </cell>
          <cell r="P39">
            <v>0</v>
          </cell>
          <cell r="Q39">
            <v>5557</v>
          </cell>
          <cell r="R39">
            <v>9637.5</v>
          </cell>
          <cell r="S39">
            <v>9637.5</v>
          </cell>
          <cell r="T39">
            <v>2535409.1859024805</v>
          </cell>
          <cell r="U39">
            <v>0</v>
          </cell>
          <cell r="V39">
            <v>1198954.2344913927</v>
          </cell>
          <cell r="W39">
            <v>1034760.9350945088</v>
          </cell>
          <cell r="X39">
            <v>4769124.3554883823</v>
          </cell>
          <cell r="Y39">
            <v>2596136.3011724311</v>
          </cell>
          <cell r="Z39">
            <v>0</v>
          </cell>
          <cell r="AA39">
            <v>1235767.0963339997</v>
          </cell>
          <cell r="AB39">
            <v>1171547.860541662</v>
          </cell>
          <cell r="AC39">
            <v>5003451.2580480929</v>
          </cell>
          <cell r="AD39">
            <v>2273988</v>
          </cell>
          <cell r="AE39">
            <v>0</v>
          </cell>
          <cell r="AF39">
            <v>1066690</v>
          </cell>
          <cell r="AG39">
            <v>903263</v>
          </cell>
          <cell r="AH39">
            <v>4243941</v>
          </cell>
          <cell r="AI39">
            <v>2596136.3011724311</v>
          </cell>
          <cell r="AJ39">
            <v>1868.7322664548722</v>
          </cell>
          <cell r="AK39">
            <v>8409.2951990469246</v>
          </cell>
          <cell r="AL39">
            <v>25227.885597140776</v>
          </cell>
          <cell r="AM39"/>
          <cell r="AN39">
            <v>6073.3798659783342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1401.5491998411542</v>
          </cell>
          <cell r="AT39">
            <v>0</v>
          </cell>
          <cell r="AU39">
            <v>32699.029224554488</v>
          </cell>
          <cell r="AV39">
            <v>2520456.4298194144</v>
          </cell>
          <cell r="AW39">
            <v>2522433.7799288821</v>
          </cell>
          <cell r="AX39">
            <v>1932890</v>
          </cell>
          <cell r="AY39">
            <v>248445.77992888214</v>
          </cell>
          <cell r="AZ39">
            <v>209899.3471217828</v>
          </cell>
          <cell r="BA39">
            <v>0</v>
          </cell>
          <cell r="BB39">
            <v>2312534.4328070995</v>
          </cell>
          <cell r="BC39">
            <v>20219.398267419092</v>
          </cell>
          <cell r="BD39">
            <v>2292315.0345396805</v>
          </cell>
          <cell r="BE39">
            <v>0</v>
          </cell>
          <cell r="BF39">
            <v>359425.03453968046</v>
          </cell>
          <cell r="BG39">
            <v>-35094.317023489428</v>
          </cell>
          <cell r="BH39">
            <v>2257220.7175161908</v>
          </cell>
          <cell r="BI39">
            <v>2257220.7175161908</v>
          </cell>
          <cell r="BJ39">
            <v>209899</v>
          </cell>
          <cell r="BK39">
            <v>0</v>
          </cell>
          <cell r="BL39">
            <v>20220</v>
          </cell>
          <cell r="BM39">
            <v>2257221</v>
          </cell>
          <cell r="BN39">
            <v>14622.990102573331</v>
          </cell>
          <cell r="BO39" t="str">
            <v>Pass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/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 t="str">
            <v>Pass</v>
          </cell>
          <cell r="CW39">
            <v>1235767.0963339997</v>
          </cell>
          <cell r="CX39">
            <v>889.52103389166791</v>
          </cell>
          <cell r="CY39">
            <v>4002.8446525125055</v>
          </cell>
          <cell r="CZ39">
            <v>12008.533957537516</v>
          </cell>
          <cell r="DA39">
            <v>2890.9433601479209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667.14077541875099</v>
          </cell>
          <cell r="DG39">
            <v>0</v>
          </cell>
          <cell r="DH39"/>
          <cell r="DI39">
            <v>15564.816215358038</v>
          </cell>
          <cell r="DJ39">
            <v>1199743.2963391333</v>
          </cell>
          <cell r="DK39">
            <v>1199909.9958001669</v>
          </cell>
          <cell r="DL39">
            <v>906687</v>
          </cell>
          <cell r="DM39">
            <v>133219.99580016686</v>
          </cell>
          <cell r="DN39">
            <v>91690.142168805309</v>
          </cell>
          <cell r="DO39">
            <v>0</v>
          </cell>
          <cell r="DP39">
            <v>1108219.8536313616</v>
          </cell>
          <cell r="DQ39">
            <v>11543.956808660007</v>
          </cell>
          <cell r="DR39">
            <v>1096675.8968227017</v>
          </cell>
          <cell r="DS39">
            <v>0</v>
          </cell>
          <cell r="DT39">
            <v>189988.89682270167</v>
          </cell>
          <cell r="DU39">
            <v>-15613.535724056297</v>
          </cell>
          <cell r="DV39">
            <v>1081062.3610986455</v>
          </cell>
          <cell r="DW39">
            <v>91690</v>
          </cell>
          <cell r="DX39">
            <v>0</v>
          </cell>
          <cell r="DY39">
            <v>11544</v>
          </cell>
          <cell r="DZ39">
            <v>1081062</v>
          </cell>
          <cell r="EA39">
            <v>7003.4608601763539</v>
          </cell>
          <cell r="EB39" t="str">
            <v>Pass</v>
          </cell>
          <cell r="EC39">
            <v>1171547.860541662</v>
          </cell>
          <cell r="ED39">
            <v>843.2952028372589</v>
          </cell>
          <cell r="EE39">
            <v>3794.8284127676652</v>
          </cell>
          <cell r="EF39">
            <v>11384.485238302996</v>
          </cell>
          <cell r="EG39">
            <v>2740.7094092210914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632.4714021279442</v>
          </cell>
          <cell r="EM39">
            <v>0</v>
          </cell>
          <cell r="EN39"/>
          <cell r="EO39">
            <v>14755.957810272037</v>
          </cell>
          <cell r="EP39">
            <v>1137396.1130661329</v>
          </cell>
          <cell r="EQ39">
            <v>1137485.2055327485</v>
          </cell>
          <cell r="ER39">
            <v>767774</v>
          </cell>
          <cell r="ES39">
            <v>234222.20553274848</v>
          </cell>
          <cell r="ET39">
            <v>149658.9793852951</v>
          </cell>
          <cell r="EU39">
            <v>0</v>
          </cell>
          <cell r="EV39">
            <v>987826.22614745342</v>
          </cell>
          <cell r="EW39">
            <v>10289.856522369306</v>
          </cell>
          <cell r="EX39">
            <v>977536.3696250841</v>
          </cell>
          <cell r="EY39">
            <v>0</v>
          </cell>
          <cell r="EZ39">
            <v>209762.3696250841</v>
          </cell>
          <cell r="FA39">
            <v>-18777.968074040353</v>
          </cell>
          <cell r="FB39">
            <v>958758.40155104373</v>
          </cell>
          <cell r="FC39">
            <v>190984.40155104373</v>
          </cell>
          <cell r="FD39">
            <v>28946.970774532347</v>
          </cell>
          <cell r="FE39">
            <v>958758.40155104373</v>
          </cell>
          <cell r="FF39">
            <v>149659</v>
          </cell>
          <cell r="FG39">
            <v>0</v>
          </cell>
          <cell r="FH39">
            <v>10290</v>
          </cell>
          <cell r="FI39">
            <v>958758</v>
          </cell>
          <cell r="FJ39">
            <v>6211.1369443944577</v>
          </cell>
          <cell r="FK39" t="str">
            <v>Pass</v>
          </cell>
          <cell r="FM39">
            <v>615887.98126179748</v>
          </cell>
          <cell r="FN39">
            <v>451248</v>
          </cell>
          <cell r="FO39">
            <v>0</v>
          </cell>
          <cell r="FP39">
            <v>42054</v>
          </cell>
          <cell r="FQ39">
            <v>4297041</v>
          </cell>
          <cell r="FR39">
            <v>27837.587907144141</v>
          </cell>
          <cell r="FS39">
            <v>0</v>
          </cell>
          <cell r="GE39" t="str">
            <v>CHEROKEE COUNTY SCHOOL DISTRICT</v>
          </cell>
          <cell r="GF39" t="str">
            <v/>
          </cell>
          <cell r="GG39" t="str">
            <v/>
          </cell>
          <cell r="GH39">
            <v>0</v>
          </cell>
        </row>
        <row r="40">
          <cell r="B40" t="str">
            <v>CHICKAMAUGA CITY SCHOOL DISTRICT</v>
          </cell>
          <cell r="C40">
            <v>95</v>
          </cell>
          <cell r="D40">
            <v>0</v>
          </cell>
          <cell r="E40">
            <v>0</v>
          </cell>
          <cell r="F40">
            <v>2</v>
          </cell>
          <cell r="G40">
            <v>0</v>
          </cell>
          <cell r="H40">
            <v>97</v>
          </cell>
          <cell r="I40">
            <v>620</v>
          </cell>
          <cell r="J40">
            <v>0.15645161290322582</v>
          </cell>
          <cell r="K40">
            <v>0.9</v>
          </cell>
          <cell r="L40">
            <v>0</v>
          </cell>
          <cell r="M40">
            <v>0.9</v>
          </cell>
          <cell r="N40">
            <v>0</v>
          </cell>
          <cell r="O40">
            <v>97</v>
          </cell>
          <cell r="P40">
            <v>97</v>
          </cell>
          <cell r="Q40">
            <v>97</v>
          </cell>
          <cell r="R40">
            <v>97.303000000000011</v>
          </cell>
          <cell r="S40">
            <v>97.303000000000011</v>
          </cell>
          <cell r="T40">
            <v>52918.588475615143</v>
          </cell>
          <cell r="U40">
            <v>12530.481455584595</v>
          </cell>
          <cell r="V40">
            <v>16065.076452384646</v>
          </cell>
          <cell r="W40">
            <v>12357.80444267987</v>
          </cell>
          <cell r="X40">
            <v>93871.950826264263</v>
          </cell>
          <cell r="Y40">
            <v>47626.729628053632</v>
          </cell>
          <cell r="Z40">
            <v>11277.433310026136</v>
          </cell>
          <cell r="AA40">
            <v>14458.568807146183</v>
          </cell>
          <cell r="AB40">
            <v>11828.287571910287</v>
          </cell>
          <cell r="AC40">
            <v>85191.019317136233</v>
          </cell>
          <cell r="AD40">
            <v>46015</v>
          </cell>
          <cell r="AE40">
            <v>10829</v>
          </cell>
          <cell r="AF40">
            <v>14185</v>
          </cell>
          <cell r="AG40">
            <v>10926</v>
          </cell>
          <cell r="AH40">
            <v>81955</v>
          </cell>
          <cell r="AI40">
            <v>47626.729628053632</v>
          </cell>
          <cell r="AJ40">
            <v>0</v>
          </cell>
          <cell r="AK40">
            <v>0</v>
          </cell>
          <cell r="AL40">
            <v>490.99721266034675</v>
          </cell>
          <cell r="AM40"/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/>
          <cell r="AV40">
            <v>47135.732415393286</v>
          </cell>
          <cell r="AW40">
            <v>47172.711370692305</v>
          </cell>
          <cell r="AX40">
            <v>41414</v>
          </cell>
          <cell r="AY40">
            <v>1157.7113706923046</v>
          </cell>
          <cell r="AZ40">
            <v>978.09212510407224</v>
          </cell>
          <cell r="BA40">
            <v>0</v>
          </cell>
          <cell r="BB40">
            <v>46194.619245588234</v>
          </cell>
          <cell r="BC40">
            <v>403.89772843492335</v>
          </cell>
          <cell r="BD40">
            <v>45790.72151715331</v>
          </cell>
          <cell r="BE40">
            <v>0</v>
          </cell>
          <cell r="BF40">
            <v>4376.7215171533098</v>
          </cell>
          <cell r="BG40">
            <v>-427.34377877495524</v>
          </cell>
          <cell r="BH40">
            <v>45363.377738378353</v>
          </cell>
          <cell r="BI40">
            <v>45363.377738378353</v>
          </cell>
          <cell r="BJ40">
            <v>978</v>
          </cell>
          <cell r="BK40">
            <v>0</v>
          </cell>
          <cell r="BL40">
            <v>404</v>
          </cell>
          <cell r="BM40">
            <v>45363</v>
          </cell>
          <cell r="BN40">
            <v>0</v>
          </cell>
          <cell r="BO40" t="str">
            <v>Pass</v>
          </cell>
          <cell r="BP40">
            <v>11277.433310026136</v>
          </cell>
          <cell r="BQ40">
            <v>0</v>
          </cell>
          <cell r="BR40">
            <v>0</v>
          </cell>
          <cell r="BS40">
            <v>116.26219907243438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/>
          <cell r="CB40"/>
          <cell r="CC40">
            <v>11161.171110953701</v>
          </cell>
          <cell r="CD40">
            <v>11183.013988140634</v>
          </cell>
          <cell r="CE40">
            <v>9747</v>
          </cell>
          <cell r="CF40">
            <v>354.01398814063396</v>
          </cell>
          <cell r="CG40">
            <v>300.89446245340014</v>
          </cell>
          <cell r="CH40">
            <v>0</v>
          </cell>
          <cell r="CI40">
            <v>10882.119525687234</v>
          </cell>
          <cell r="CJ40">
            <v>113.35541172590877</v>
          </cell>
          <cell r="CK40">
            <v>10768.764113961326</v>
          </cell>
          <cell r="CL40">
            <v>0</v>
          </cell>
          <cell r="CM40">
            <v>1021.7641139613261</v>
          </cell>
          <cell r="CN40">
            <v>-133.83254917773971</v>
          </cell>
          <cell r="CO40">
            <v>10634.931564783587</v>
          </cell>
          <cell r="CP40">
            <v>10634.931564783587</v>
          </cell>
          <cell r="CQ40">
            <v>301</v>
          </cell>
          <cell r="CR40">
            <v>0</v>
          </cell>
          <cell r="CS40">
            <v>114</v>
          </cell>
          <cell r="CT40">
            <v>10635</v>
          </cell>
          <cell r="CU40">
            <v>0</v>
          </cell>
          <cell r="CV40" t="str">
            <v>Pass</v>
          </cell>
          <cell r="CW40">
            <v>14458.568807146183</v>
          </cell>
          <cell r="CX40">
            <v>0</v>
          </cell>
          <cell r="CY40">
            <v>0</v>
          </cell>
          <cell r="CZ40">
            <v>149.05741038295034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/>
          <cell r="DI40"/>
          <cell r="DJ40">
            <v>14309.511396763233</v>
          </cell>
          <cell r="DK40">
            <v>14311.499645286707</v>
          </cell>
          <cell r="DL40">
            <v>12767</v>
          </cell>
          <cell r="DM40">
            <v>126.49964528670716</v>
          </cell>
          <cell r="DN40">
            <v>87.064786265569722</v>
          </cell>
          <cell r="DO40">
            <v>0</v>
          </cell>
          <cell r="DP40">
            <v>14224.434859021138</v>
          </cell>
          <cell r="DQ40">
            <v>148.17119644813673</v>
          </cell>
          <cell r="DR40">
            <v>14076.263662573001</v>
          </cell>
          <cell r="DS40">
            <v>0</v>
          </cell>
          <cell r="DT40">
            <v>1309.2636625730011</v>
          </cell>
          <cell r="DU40">
            <v>-107.59699808599399</v>
          </cell>
          <cell r="DV40">
            <v>13968.666664487007</v>
          </cell>
          <cell r="DW40">
            <v>87</v>
          </cell>
          <cell r="DX40">
            <v>0</v>
          </cell>
          <cell r="DY40">
            <v>148</v>
          </cell>
          <cell r="DZ40">
            <v>13969</v>
          </cell>
          <cell r="EA40">
            <v>0</v>
          </cell>
          <cell r="EB40" t="str">
            <v>Pass</v>
          </cell>
          <cell r="EC40">
            <v>11828.287571910287</v>
          </cell>
          <cell r="ED40">
            <v>0</v>
          </cell>
          <cell r="EE40">
            <v>0</v>
          </cell>
          <cell r="EF40">
            <v>121.94110898876585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/>
          <cell r="EO40"/>
          <cell r="EP40">
            <v>11706.346462921521</v>
          </cell>
          <cell r="EQ40">
            <v>11707.263423397699</v>
          </cell>
          <cell r="ER40">
            <v>9834</v>
          </cell>
          <cell r="ES40">
            <v>781.26342339769872</v>
          </cell>
          <cell r="ET40">
            <v>499.19727427557388</v>
          </cell>
          <cell r="EU40">
            <v>0</v>
          </cell>
          <cell r="EV40">
            <v>11208.066149122125</v>
          </cell>
          <cell r="EW40">
            <v>116.75068905335546</v>
          </cell>
          <cell r="EX40">
            <v>11091.31546006877</v>
          </cell>
          <cell r="EY40">
            <v>0</v>
          </cell>
          <cell r="EZ40">
            <v>1257.3154600687703</v>
          </cell>
          <cell r="FA40">
            <v>-112.5551242120664</v>
          </cell>
          <cell r="FB40">
            <v>10978.760335856703</v>
          </cell>
          <cell r="FC40">
            <v>1144.760335856703</v>
          </cell>
          <cell r="FD40">
            <v>173.50811750472363</v>
          </cell>
          <cell r="FE40">
            <v>10978.760335856703</v>
          </cell>
          <cell r="FF40">
            <v>499</v>
          </cell>
          <cell r="FG40">
            <v>0</v>
          </cell>
          <cell r="FH40">
            <v>117</v>
          </cell>
          <cell r="FI40">
            <v>10979</v>
          </cell>
          <cell r="FJ40">
            <v>0</v>
          </cell>
          <cell r="FK40" t="str">
            <v>Pass</v>
          </cell>
          <cell r="FM40">
            <v>2419.4884275173445</v>
          </cell>
          <cell r="FN40">
            <v>1865</v>
          </cell>
          <cell r="FO40">
            <v>0</v>
          </cell>
          <cell r="FP40">
            <v>783</v>
          </cell>
          <cell r="FQ40">
            <v>80946</v>
          </cell>
          <cell r="FR40">
            <v>0</v>
          </cell>
          <cell r="FS40">
            <v>0</v>
          </cell>
          <cell r="GE40" t="str">
            <v>CHICKAMAUGA CITY SCHOOL DISTRICT</v>
          </cell>
          <cell r="GF40" t="str">
            <v/>
          </cell>
          <cell r="GG40" t="str">
            <v/>
          </cell>
          <cell r="GH40">
            <v>0</v>
          </cell>
        </row>
        <row r="41">
          <cell r="B41" t="str">
            <v>CLARKE COUNTY SCHOOL DISTRICT</v>
          </cell>
          <cell r="C41">
            <v>5682</v>
          </cell>
          <cell r="D41">
            <v>6</v>
          </cell>
          <cell r="E41">
            <v>0</v>
          </cell>
          <cell r="F41">
            <v>78</v>
          </cell>
          <cell r="G41">
            <v>0</v>
          </cell>
          <cell r="H41">
            <v>5766</v>
          </cell>
          <cell r="I41">
            <v>14077</v>
          </cell>
          <cell r="J41">
            <v>0.40960431910208139</v>
          </cell>
          <cell r="K41">
            <v>0.95</v>
          </cell>
          <cell r="L41">
            <v>0.95</v>
          </cell>
          <cell r="M41">
            <v>0</v>
          </cell>
          <cell r="N41">
            <v>0</v>
          </cell>
          <cell r="O41">
            <v>5766</v>
          </cell>
          <cell r="P41">
            <v>5766</v>
          </cell>
          <cell r="Q41">
            <v>5766</v>
          </cell>
          <cell r="R41">
            <v>11863.283024999997</v>
          </cell>
          <cell r="S41">
            <v>11863.283024999997</v>
          </cell>
          <cell r="T41">
            <v>2211047.7510187635</v>
          </cell>
          <cell r="U41">
            <v>539265.18520941993</v>
          </cell>
          <cell r="V41">
            <v>1006624.9594147627</v>
          </cell>
          <cell r="W41">
            <v>1018079.9208316484</v>
          </cell>
          <cell r="X41">
            <v>4775017.8164745951</v>
          </cell>
          <cell r="Y41">
            <v>2693777.5620946977</v>
          </cell>
          <cell r="Z41">
            <v>638301.85706551699</v>
          </cell>
          <cell r="AA41">
            <v>1521167.814972003</v>
          </cell>
          <cell r="AB41">
            <v>1442117.1306810861</v>
          </cell>
          <cell r="AC41">
            <v>6295364.3648133036</v>
          </cell>
          <cell r="AD41">
            <v>2180821</v>
          </cell>
          <cell r="AE41">
            <v>530378</v>
          </cell>
          <cell r="AF41">
            <v>995710</v>
          </cell>
          <cell r="AG41">
            <v>1006760</v>
          </cell>
          <cell r="AH41">
            <v>4713669</v>
          </cell>
          <cell r="AI41">
            <v>2693777.5620946977</v>
          </cell>
          <cell r="AJ41">
            <v>934.36613322743597</v>
          </cell>
          <cell r="AK41">
            <v>6073.3798659783333</v>
          </cell>
          <cell r="AL41">
            <v>12146.759731956667</v>
          </cell>
          <cell r="AM41"/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37841.828395711156</v>
          </cell>
          <cell r="AS41">
            <v>0</v>
          </cell>
          <cell r="AT41">
            <v>0</v>
          </cell>
          <cell r="AU41"/>
          <cell r="AV41">
            <v>2636781.2279678243</v>
          </cell>
          <cell r="AW41">
            <v>2638849.8372832164</v>
          </cell>
          <cell r="AX41">
            <v>2071780</v>
          </cell>
          <cell r="AY41">
            <v>458028.83728321642</v>
          </cell>
          <cell r="AZ41">
            <v>386965.53403409215</v>
          </cell>
          <cell r="BA41">
            <v>0</v>
          </cell>
          <cell r="BB41">
            <v>2251884.3032491244</v>
          </cell>
          <cell r="BC41">
            <v>19689.110325710612</v>
          </cell>
          <cell r="BD41">
            <v>2232195.1929234141</v>
          </cell>
          <cell r="BE41">
            <v>0</v>
          </cell>
          <cell r="BF41">
            <v>160415.19292341406</v>
          </cell>
          <cell r="BG41">
            <v>-15662.964720998019</v>
          </cell>
          <cell r="BH41">
            <v>2216532.2282024161</v>
          </cell>
          <cell r="BI41">
            <v>2216532.2282024161</v>
          </cell>
          <cell r="BJ41">
            <v>386966</v>
          </cell>
          <cell r="BK41">
            <v>0</v>
          </cell>
          <cell r="BL41">
            <v>19690</v>
          </cell>
          <cell r="BM41">
            <v>2216532</v>
          </cell>
          <cell r="BN41">
            <v>2306.4849115504685</v>
          </cell>
          <cell r="BO41" t="str">
            <v>Pass</v>
          </cell>
          <cell r="BP41">
            <v>638301.85706551699</v>
          </cell>
          <cell r="BQ41">
            <v>221.40196221488623</v>
          </cell>
          <cell r="BR41">
            <v>1439.1127543967605</v>
          </cell>
          <cell r="BS41">
            <v>2878.2255087935209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8966.7794697028912</v>
          </cell>
          <cell r="BY41">
            <v>0</v>
          </cell>
          <cell r="BZ41">
            <v>0</v>
          </cell>
          <cell r="CA41"/>
          <cell r="CB41"/>
          <cell r="CC41">
            <v>624796.33737040893</v>
          </cell>
          <cell r="CD41">
            <v>626019.08985116193</v>
          </cell>
          <cell r="CE41">
            <v>503860</v>
          </cell>
          <cell r="CF41">
            <v>95641.089851161931</v>
          </cell>
          <cell r="CG41">
            <v>81290.218136212585</v>
          </cell>
          <cell r="CH41">
            <v>0</v>
          </cell>
          <cell r="CI41">
            <v>544728.87171494938</v>
          </cell>
          <cell r="CJ41">
            <v>5674.2590803640596</v>
          </cell>
          <cell r="CK41">
            <v>539054.61263458536</v>
          </cell>
          <cell r="CL41">
            <v>0</v>
          </cell>
          <cell r="CM41">
            <v>35194.612634585355</v>
          </cell>
          <cell r="CN41">
            <v>-4609.8553098997618</v>
          </cell>
          <cell r="CO41">
            <v>534444.75732468558</v>
          </cell>
          <cell r="CP41">
            <v>534444.75732468558</v>
          </cell>
          <cell r="CQ41">
            <v>81290</v>
          </cell>
          <cell r="CR41">
            <v>0</v>
          </cell>
          <cell r="CS41">
            <v>5675</v>
          </cell>
          <cell r="CT41">
            <v>534445</v>
          </cell>
          <cell r="CU41">
            <v>556.1342351716961</v>
          </cell>
          <cell r="CV41" t="str">
            <v>Pass</v>
          </cell>
          <cell r="CW41">
            <v>1521167.814972003</v>
          </cell>
          <cell r="CX41">
            <v>527.63365070135376</v>
          </cell>
          <cell r="CY41">
            <v>3429.6187295587993</v>
          </cell>
          <cell r="CZ41">
            <v>6859.2374591175985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21369.162853404829</v>
          </cell>
          <cell r="DF41">
            <v>0</v>
          </cell>
          <cell r="DG41">
            <v>0</v>
          </cell>
          <cell r="DH41"/>
          <cell r="DI41"/>
          <cell r="DJ41">
            <v>1488982.1622792203</v>
          </cell>
          <cell r="DK41">
            <v>1489189.0503065991</v>
          </cell>
          <cell r="DL41">
            <v>945925</v>
          </cell>
          <cell r="DM41">
            <v>493479.05030659912</v>
          </cell>
          <cell r="DN41">
            <v>339642.43887089525</v>
          </cell>
          <cell r="DO41">
            <v>0</v>
          </cell>
          <cell r="DP41">
            <v>1149546.6114357039</v>
          </cell>
          <cell r="DQ41">
            <v>11974.443869121904</v>
          </cell>
          <cell r="DR41">
            <v>1137572.1675665821</v>
          </cell>
          <cell r="DS41">
            <v>0</v>
          </cell>
          <cell r="DT41">
            <v>191647.16756658209</v>
          </cell>
          <cell r="DU41">
            <v>-15749.814579993319</v>
          </cell>
          <cell r="DV41">
            <v>1121822.3529865888</v>
          </cell>
          <cell r="DW41">
            <v>339642</v>
          </cell>
          <cell r="DX41">
            <v>0</v>
          </cell>
          <cell r="DY41">
            <v>11974</v>
          </cell>
          <cell r="DZ41">
            <v>1121822</v>
          </cell>
          <cell r="EA41">
            <v>1167.3485952133196</v>
          </cell>
          <cell r="EB41" t="str">
            <v>Pass</v>
          </cell>
          <cell r="EC41">
            <v>1442117.1306810861</v>
          </cell>
          <cell r="ED41">
            <v>500.21405850887481</v>
          </cell>
          <cell r="EE41">
            <v>3251.3913803076862</v>
          </cell>
          <cell r="EF41">
            <v>6502.7827606153724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20258.66936960943</v>
          </cell>
          <cell r="EL41">
            <v>0</v>
          </cell>
          <cell r="EM41">
            <v>0</v>
          </cell>
          <cell r="EN41"/>
          <cell r="EO41"/>
          <cell r="EP41">
            <v>1411604.0731120447</v>
          </cell>
          <cell r="EQ41">
            <v>1411714.644343398</v>
          </cell>
          <cell r="ER41">
            <v>956422</v>
          </cell>
          <cell r="ES41">
            <v>404954.64434339805</v>
          </cell>
          <cell r="ET41">
            <v>258750.44012978708</v>
          </cell>
          <cell r="EU41">
            <v>0</v>
          </cell>
          <cell r="EV41">
            <v>1152964.2042136109</v>
          </cell>
          <cell r="EW41">
            <v>12010.043793891777</v>
          </cell>
          <cell r="EX41">
            <v>1140954.1604197191</v>
          </cell>
          <cell r="EY41">
            <v>0</v>
          </cell>
          <cell r="EZ41">
            <v>184532.16041971906</v>
          </cell>
          <cell r="FA41">
            <v>-16519.35484514475</v>
          </cell>
          <cell r="FB41">
            <v>1124434.8055745743</v>
          </cell>
          <cell r="FC41">
            <v>168012.80557457427</v>
          </cell>
          <cell r="FD41">
            <v>25465.230318375223</v>
          </cell>
          <cell r="FE41">
            <v>1124434.8055745743</v>
          </cell>
          <cell r="FF41">
            <v>258750</v>
          </cell>
          <cell r="FG41">
            <v>0</v>
          </cell>
          <cell r="FH41">
            <v>12010</v>
          </cell>
          <cell r="FI41">
            <v>1124435</v>
          </cell>
          <cell r="FJ41">
            <v>1170.0676378772112</v>
          </cell>
          <cell r="FK41" t="str">
            <v>Pass</v>
          </cell>
          <cell r="FM41">
            <v>1452103.6217843755</v>
          </cell>
          <cell r="FN41">
            <v>1066648</v>
          </cell>
          <cell r="FO41">
            <v>0</v>
          </cell>
          <cell r="FP41">
            <v>49349</v>
          </cell>
          <cell r="FQ41">
            <v>4997234</v>
          </cell>
          <cell r="FR41">
            <v>5200.0353798126953</v>
          </cell>
          <cell r="FS41">
            <v>0</v>
          </cell>
          <cell r="GE41" t="str">
            <v>CLARKE COUNTY SCHOOL DISTRICT</v>
          </cell>
          <cell r="GF41" t="str">
            <v/>
          </cell>
          <cell r="GG41" t="str">
            <v/>
          </cell>
          <cell r="GH41">
            <v>0</v>
          </cell>
        </row>
        <row r="42">
          <cell r="B42" t="str">
            <v>CLAY COUNTY SCHOOL DISTRICT</v>
          </cell>
          <cell r="C42">
            <v>245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245</v>
          </cell>
          <cell r="I42">
            <v>445</v>
          </cell>
          <cell r="J42">
            <v>0.550561797752809</v>
          </cell>
          <cell r="K42">
            <v>0.95</v>
          </cell>
          <cell r="L42">
            <v>0.95</v>
          </cell>
          <cell r="M42">
            <v>0</v>
          </cell>
          <cell r="N42">
            <v>0</v>
          </cell>
          <cell r="O42">
            <v>245</v>
          </cell>
          <cell r="P42">
            <v>245</v>
          </cell>
          <cell r="Q42">
            <v>245</v>
          </cell>
          <cell r="R42">
            <v>625.92462499999999</v>
          </cell>
          <cell r="S42">
            <v>625.92462499999999</v>
          </cell>
          <cell r="T42">
            <v>138689.93921320618</v>
          </cell>
          <cell r="U42">
            <v>35215.456349757005</v>
          </cell>
          <cell r="V42">
            <v>90099.394818865228</v>
          </cell>
          <cell r="W42">
            <v>103484.68366187853</v>
          </cell>
          <cell r="X42">
            <v>367489.47404370696</v>
          </cell>
          <cell r="Y42">
            <v>131755.44225254585</v>
          </cell>
          <cell r="Z42">
            <v>33454.683532269155</v>
          </cell>
          <cell r="AA42">
            <v>85594.425077921958</v>
          </cell>
          <cell r="AB42">
            <v>98310.449478784605</v>
          </cell>
          <cell r="AC42">
            <v>349115.00034152158</v>
          </cell>
          <cell r="AD42">
            <v>130320</v>
          </cell>
          <cell r="AE42">
            <v>31890</v>
          </cell>
          <cell r="AF42">
            <v>84583</v>
          </cell>
          <cell r="AG42">
            <v>97144</v>
          </cell>
          <cell r="AH42">
            <v>343937</v>
          </cell>
          <cell r="AI42">
            <v>131755.44225254585</v>
          </cell>
          <cell r="AJ42">
            <v>0</v>
          </cell>
          <cell r="AK42">
            <v>0</v>
          </cell>
          <cell r="AL42">
            <v>3764.4412072155956</v>
          </cell>
          <cell r="AM42"/>
          <cell r="AN42">
            <v>0</v>
          </cell>
          <cell r="AO42">
            <v>11293.323621646787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/>
          <cell r="AV42">
            <v>116697.67742368346</v>
          </cell>
          <cell r="AW42">
            <v>116789.22916109829</v>
          </cell>
          <cell r="AX42">
            <v>123804</v>
          </cell>
          <cell r="AY42">
            <v>0</v>
          </cell>
          <cell r="AZ42">
            <v>0</v>
          </cell>
          <cell r="BA42">
            <v>0</v>
          </cell>
          <cell r="BB42">
            <v>116789.22916109829</v>
          </cell>
          <cell r="BC42">
            <v>1021.1341739403626</v>
          </cell>
          <cell r="BD42">
            <v>115768.09498715794</v>
          </cell>
          <cell r="BE42">
            <v>-8035.905012842064</v>
          </cell>
          <cell r="BF42">
            <v>0</v>
          </cell>
          <cell r="BG42">
            <v>0</v>
          </cell>
          <cell r="BH42">
            <v>123804</v>
          </cell>
          <cell r="BI42">
            <v>123804</v>
          </cell>
          <cell r="BJ42">
            <v>0</v>
          </cell>
          <cell r="BK42">
            <v>0</v>
          </cell>
          <cell r="BL42">
            <v>1022</v>
          </cell>
          <cell r="BM42">
            <v>123804</v>
          </cell>
          <cell r="BN42">
            <v>0</v>
          </cell>
          <cell r="BO42" t="str">
            <v>Pass</v>
          </cell>
          <cell r="BP42">
            <v>33454.683532269155</v>
          </cell>
          <cell r="BQ42">
            <v>0</v>
          </cell>
          <cell r="BR42">
            <v>0</v>
          </cell>
          <cell r="BS42">
            <v>955.84810092197586</v>
          </cell>
          <cell r="BT42">
            <v>0</v>
          </cell>
          <cell r="BU42">
            <v>2867.5443027659276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/>
          <cell r="CB42"/>
          <cell r="CC42">
            <v>29631.291128581252</v>
          </cell>
          <cell r="CD42">
            <v>29689.280800684446</v>
          </cell>
          <cell r="CE42">
            <v>30296</v>
          </cell>
          <cell r="CF42">
            <v>0</v>
          </cell>
          <cell r="CG42">
            <v>0</v>
          </cell>
          <cell r="CH42">
            <v>0</v>
          </cell>
          <cell r="CI42">
            <v>29689.280800684446</v>
          </cell>
          <cell r="CJ42">
            <v>309.2633416737965</v>
          </cell>
          <cell r="CK42">
            <v>29380.017459010651</v>
          </cell>
          <cell r="CL42">
            <v>-915.98254098934922</v>
          </cell>
          <cell r="CM42">
            <v>0</v>
          </cell>
          <cell r="CN42">
            <v>0</v>
          </cell>
          <cell r="CO42">
            <v>30296</v>
          </cell>
          <cell r="CP42">
            <v>30296</v>
          </cell>
          <cell r="CQ42">
            <v>0</v>
          </cell>
          <cell r="CR42">
            <v>0</v>
          </cell>
          <cell r="CS42">
            <v>310</v>
          </cell>
          <cell r="CT42">
            <v>30296</v>
          </cell>
          <cell r="CU42">
            <v>0</v>
          </cell>
          <cell r="CV42" t="str">
            <v>Pass</v>
          </cell>
          <cell r="CW42">
            <v>85594.425077921958</v>
          </cell>
          <cell r="CX42">
            <v>0</v>
          </cell>
          <cell r="CY42">
            <v>0</v>
          </cell>
          <cell r="CZ42">
            <v>2445.5550022263419</v>
          </cell>
          <cell r="DA42">
            <v>0</v>
          </cell>
          <cell r="DB42">
            <v>7336.6650066790253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/>
          <cell r="DI42"/>
          <cell r="DJ42">
            <v>75812.205069016592</v>
          </cell>
          <cell r="DK42">
            <v>75822.738867174354</v>
          </cell>
          <cell r="DL42">
            <v>80354</v>
          </cell>
          <cell r="DM42">
            <v>0</v>
          </cell>
          <cell r="DN42">
            <v>0</v>
          </cell>
          <cell r="DO42">
            <v>0</v>
          </cell>
          <cell r="DP42">
            <v>75822.738867174354</v>
          </cell>
          <cell r="DQ42">
            <v>789.82019653306543</v>
          </cell>
          <cell r="DR42">
            <v>75032.918670641287</v>
          </cell>
          <cell r="DS42">
            <v>-5321.0813293587125</v>
          </cell>
          <cell r="DT42">
            <v>0</v>
          </cell>
          <cell r="DU42">
            <v>0</v>
          </cell>
          <cell r="DV42">
            <v>80354</v>
          </cell>
          <cell r="DW42">
            <v>0</v>
          </cell>
          <cell r="DX42">
            <v>0</v>
          </cell>
          <cell r="DY42">
            <v>790</v>
          </cell>
          <cell r="DZ42">
            <v>80354</v>
          </cell>
          <cell r="EA42">
            <v>0</v>
          </cell>
          <cell r="EB42" t="str">
            <v>Pass</v>
          </cell>
          <cell r="EC42">
            <v>98310.449478784605</v>
          </cell>
          <cell r="ED42">
            <v>0</v>
          </cell>
          <cell r="EE42">
            <v>0</v>
          </cell>
          <cell r="EF42">
            <v>2808.8699851081315</v>
          </cell>
          <cell r="EG42">
            <v>0</v>
          </cell>
          <cell r="EH42">
            <v>8426.6099553243948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/>
          <cell r="EO42"/>
          <cell r="EP42">
            <v>87074.969538352074</v>
          </cell>
          <cell r="EQ42">
            <v>87081.790138253491</v>
          </cell>
          <cell r="ER42">
            <v>92287</v>
          </cell>
          <cell r="ES42">
            <v>0</v>
          </cell>
          <cell r="ET42">
            <v>0</v>
          </cell>
          <cell r="EU42">
            <v>0</v>
          </cell>
          <cell r="EV42">
            <v>87081.790138253491</v>
          </cell>
          <cell r="EW42">
            <v>907.10198060680705</v>
          </cell>
          <cell r="EX42">
            <v>86174.688157646684</v>
          </cell>
          <cell r="EY42">
            <v>-6112.311842353316</v>
          </cell>
          <cell r="EZ42">
            <v>0</v>
          </cell>
          <cell r="FA42">
            <v>0</v>
          </cell>
          <cell r="FB42">
            <v>92287</v>
          </cell>
          <cell r="FC42">
            <v>0</v>
          </cell>
          <cell r="FD42">
            <v>0</v>
          </cell>
          <cell r="FE42">
            <v>92287</v>
          </cell>
          <cell r="FF42">
            <v>0</v>
          </cell>
          <cell r="FG42">
            <v>0</v>
          </cell>
          <cell r="FH42">
            <v>907</v>
          </cell>
          <cell r="FI42">
            <v>92287</v>
          </cell>
          <cell r="FJ42">
            <v>0</v>
          </cell>
          <cell r="FK42" t="str">
            <v>Pass</v>
          </cell>
          <cell r="FM42">
            <v>0</v>
          </cell>
          <cell r="FN42">
            <v>0</v>
          </cell>
          <cell r="FO42">
            <v>0</v>
          </cell>
          <cell r="FP42">
            <v>3029</v>
          </cell>
          <cell r="FQ42">
            <v>326741</v>
          </cell>
          <cell r="FR42">
            <v>0</v>
          </cell>
          <cell r="FS42">
            <v>0</v>
          </cell>
          <cell r="GE42" t="str">
            <v>CLAY COUNTY SCHOOL DISTRICT</v>
          </cell>
          <cell r="GF42" t="str">
            <v/>
          </cell>
          <cell r="GG42" t="str">
            <v/>
          </cell>
          <cell r="GH42">
            <v>0</v>
          </cell>
        </row>
        <row r="43">
          <cell r="B43" t="str">
            <v>CLAYTON COUNTY SCHOOL DISTRICT</v>
          </cell>
          <cell r="C43">
            <v>18335</v>
          </cell>
          <cell r="D43">
            <v>44</v>
          </cell>
          <cell r="E43">
            <v>0</v>
          </cell>
          <cell r="F43">
            <v>127</v>
          </cell>
          <cell r="G43">
            <v>0</v>
          </cell>
          <cell r="H43">
            <v>18506</v>
          </cell>
          <cell r="I43">
            <v>53836</v>
          </cell>
          <cell r="J43">
            <v>0.34374767813359092</v>
          </cell>
          <cell r="K43">
            <v>0.95</v>
          </cell>
          <cell r="L43">
            <v>0.95</v>
          </cell>
          <cell r="M43">
            <v>0</v>
          </cell>
          <cell r="N43">
            <v>0</v>
          </cell>
          <cell r="O43">
            <v>18506</v>
          </cell>
          <cell r="P43">
            <v>18506</v>
          </cell>
          <cell r="Q43">
            <v>18506</v>
          </cell>
          <cell r="R43">
            <v>40863</v>
          </cell>
          <cell r="S43">
            <v>40863</v>
          </cell>
          <cell r="T43">
            <v>9871188.6975587104</v>
          </cell>
          <cell r="U43">
            <v>2337378.0458322759</v>
          </cell>
          <cell r="V43">
            <v>6063466.0066159349</v>
          </cell>
          <cell r="W43">
            <v>6149230.4329943592</v>
          </cell>
          <cell r="X43">
            <v>24421263.18300128</v>
          </cell>
          <cell r="Y43">
            <v>9377629.2626807746</v>
          </cell>
          <cell r="Z43">
            <v>2220509.1435406618</v>
          </cell>
          <cell r="AA43">
            <v>5760292.7062851377</v>
          </cell>
          <cell r="AB43">
            <v>5841768.9113446409</v>
          </cell>
          <cell r="AC43">
            <v>23200200.023851216</v>
          </cell>
          <cell r="AD43">
            <v>8295064</v>
          </cell>
          <cell r="AE43">
            <v>2012725</v>
          </cell>
          <cell r="AF43">
            <v>5216390</v>
          </cell>
          <cell r="AG43">
            <v>5194090</v>
          </cell>
          <cell r="AH43">
            <v>20718269</v>
          </cell>
          <cell r="AI43">
            <v>9377629.2626807746</v>
          </cell>
          <cell r="AJ43">
            <v>11654.89425276439</v>
          </cell>
          <cell r="AK43">
            <v>27363.664767359875</v>
          </cell>
          <cell r="AL43">
            <v>133271.18210769715</v>
          </cell>
          <cell r="AM43"/>
          <cell r="AN43">
            <v>0</v>
          </cell>
          <cell r="AO43">
            <v>0</v>
          </cell>
          <cell r="AP43">
            <v>0</v>
          </cell>
          <cell r="AQ43">
            <v>98306.499349403995</v>
          </cell>
          <cell r="AR43">
            <v>0</v>
          </cell>
          <cell r="AS43">
            <v>1520.2035981866597</v>
          </cell>
          <cell r="AT43">
            <v>0</v>
          </cell>
          <cell r="AU43">
            <v>25369.143454101395</v>
          </cell>
          <cell r="AV43">
            <v>9080143.6751512606</v>
          </cell>
          <cell r="AW43">
            <v>9087267.235343622</v>
          </cell>
          <cell r="AX43">
            <v>7880311</v>
          </cell>
          <cell r="AY43">
            <v>792203.23534362204</v>
          </cell>
          <cell r="AZ43">
            <v>669292.68001247186</v>
          </cell>
          <cell r="BA43">
            <v>0</v>
          </cell>
          <cell r="BB43">
            <v>8417974.5553311501</v>
          </cell>
          <cell r="BC43">
            <v>73601.6630604862</v>
          </cell>
          <cell r="BD43">
            <v>8344372.8922706638</v>
          </cell>
          <cell r="BE43">
            <v>0</v>
          </cell>
          <cell r="BF43">
            <v>464061.89227066375</v>
          </cell>
          <cell r="BG43">
            <v>-45311.076304756127</v>
          </cell>
          <cell r="BH43">
            <v>8299061.8159659076</v>
          </cell>
          <cell r="BI43">
            <v>8299061.8159659076</v>
          </cell>
          <cell r="BJ43">
            <v>669293</v>
          </cell>
          <cell r="BK43">
            <v>0</v>
          </cell>
          <cell r="BL43">
            <v>73602</v>
          </cell>
          <cell r="BM43">
            <v>8299062</v>
          </cell>
          <cell r="BN43">
            <v>19731.910083216255</v>
          </cell>
          <cell r="BO43" t="str">
            <v>Pass</v>
          </cell>
          <cell r="BP43">
            <v>2220509.1435406618</v>
          </cell>
          <cell r="BQ43">
            <v>2759.7379391243499</v>
          </cell>
          <cell r="BR43">
            <v>6479.3847266397779</v>
          </cell>
          <cell r="BS43">
            <v>31557.003390856695</v>
          </cell>
          <cell r="BT43">
            <v>0</v>
          </cell>
          <cell r="BU43">
            <v>0</v>
          </cell>
          <cell r="BV43">
            <v>0</v>
          </cell>
          <cell r="BW43">
            <v>23277.789573483646</v>
          </cell>
          <cell r="BX43">
            <v>0</v>
          </cell>
          <cell r="BY43">
            <v>0</v>
          </cell>
          <cell r="BZ43">
            <v>0</v>
          </cell>
          <cell r="CA43"/>
          <cell r="CB43">
            <v>6007.1062126338711</v>
          </cell>
          <cell r="CC43">
            <v>2150428.1216979236</v>
          </cell>
          <cell r="CD43">
            <v>2154636.5991860498</v>
          </cell>
          <cell r="CE43">
            <v>1912089</v>
          </cell>
          <cell r="CF43">
            <v>141911.59918604977</v>
          </cell>
          <cell r="CG43">
            <v>120617.8732576687</v>
          </cell>
          <cell r="CH43">
            <v>0</v>
          </cell>
          <cell r="CI43">
            <v>2034018.7259283811</v>
          </cell>
          <cell r="CJ43">
            <v>21187.695061753984</v>
          </cell>
          <cell r="CK43">
            <v>2012831.0308666271</v>
          </cell>
          <cell r="CL43">
            <v>0</v>
          </cell>
          <cell r="CM43">
            <v>100742.03086662712</v>
          </cell>
          <cell r="CN43">
            <v>-13195.377109059013</v>
          </cell>
          <cell r="CO43">
            <v>1999635.6537575682</v>
          </cell>
          <cell r="CP43">
            <v>1999635.6537575682</v>
          </cell>
          <cell r="CQ43">
            <v>120618</v>
          </cell>
          <cell r="CR43">
            <v>0</v>
          </cell>
          <cell r="CS43">
            <v>21188</v>
          </cell>
          <cell r="CT43">
            <v>1999636</v>
          </cell>
          <cell r="CU43">
            <v>4754.3490759753595</v>
          </cell>
          <cell r="CV43" t="str">
            <v>Pass</v>
          </cell>
          <cell r="CW43">
            <v>5760292.7062851377</v>
          </cell>
          <cell r="CX43">
            <v>7159.1231084274386</v>
          </cell>
          <cell r="CY43">
            <v>16808.375993699203</v>
          </cell>
          <cell r="CZ43">
            <v>81863.016413757228</v>
          </cell>
          <cell r="DA43">
            <v>0</v>
          </cell>
          <cell r="DB43">
            <v>0</v>
          </cell>
          <cell r="DC43">
            <v>0</v>
          </cell>
          <cell r="DD43">
            <v>60385.647088474914</v>
          </cell>
          <cell r="DE43">
            <v>0</v>
          </cell>
          <cell r="DF43">
            <v>933.79866631662242</v>
          </cell>
          <cell r="DG43">
            <v>0</v>
          </cell>
          <cell r="DH43"/>
          <cell r="DI43">
            <v>15583.223425659984</v>
          </cell>
          <cell r="DJ43">
            <v>5577559.5215888023</v>
          </cell>
          <cell r="DK43">
            <v>5578334.5008439217</v>
          </cell>
          <cell r="DL43">
            <v>4955571</v>
          </cell>
          <cell r="DM43">
            <v>361944.50084392168</v>
          </cell>
          <cell r="DN43">
            <v>249112.32386898849</v>
          </cell>
          <cell r="DO43">
            <v>0</v>
          </cell>
          <cell r="DP43">
            <v>5329222.1769749336</v>
          </cell>
          <cell r="DQ43">
            <v>55512.731010155505</v>
          </cell>
          <cell r="DR43">
            <v>5273709.4459647778</v>
          </cell>
          <cell r="DS43">
            <v>0</v>
          </cell>
          <cell r="DT43">
            <v>318138.44596477784</v>
          </cell>
          <cell r="DU43">
            <v>-26145.033074760595</v>
          </cell>
          <cell r="DV43">
            <v>5247564.412890017</v>
          </cell>
          <cell r="DW43">
            <v>249112</v>
          </cell>
          <cell r="DX43">
            <v>0</v>
          </cell>
          <cell r="DY43">
            <v>55513</v>
          </cell>
          <cell r="DZ43">
            <v>5247564</v>
          </cell>
          <cell r="EA43">
            <v>12476.646276883173</v>
          </cell>
          <cell r="EB43" t="str">
            <v>Pass</v>
          </cell>
          <cell r="EC43">
            <v>5841768.9113446409</v>
          </cell>
          <cell r="ED43">
            <v>7260.3850081555574</v>
          </cell>
          <cell r="EE43">
            <v>17046.121323495656</v>
          </cell>
          <cell r="EF43">
            <v>83020.924223691807</v>
          </cell>
          <cell r="EG43">
            <v>0</v>
          </cell>
          <cell r="EH43">
            <v>0</v>
          </cell>
          <cell r="EI43">
            <v>0</v>
          </cell>
          <cell r="EJ43">
            <v>61239.769199225142</v>
          </cell>
          <cell r="EK43">
            <v>0</v>
          </cell>
          <cell r="EL43">
            <v>947.00674019420319</v>
          </cell>
          <cell r="EM43">
            <v>0</v>
          </cell>
          <cell r="EN43"/>
          <cell r="EO43">
            <v>15803.639639220068</v>
          </cell>
          <cell r="EP43">
            <v>5656451.0652106581</v>
          </cell>
          <cell r="EQ43">
            <v>5656894.1361618433</v>
          </cell>
          <cell r="ER43">
            <v>4934386</v>
          </cell>
          <cell r="ES43">
            <v>462804.13616184331</v>
          </cell>
          <cell r="ET43">
            <v>295714.04007460957</v>
          </cell>
          <cell r="EU43">
            <v>0</v>
          </cell>
          <cell r="EV43">
            <v>5361180.0960872341</v>
          </cell>
          <cell r="EW43">
            <v>55845.626000908684</v>
          </cell>
          <cell r="EX43">
            <v>5305334.470086325</v>
          </cell>
          <cell r="EY43">
            <v>0</v>
          </cell>
          <cell r="EZ43">
            <v>370948.47008632496</v>
          </cell>
          <cell r="FA43">
            <v>-33207.379096856588</v>
          </cell>
          <cell r="FB43">
            <v>5272127.0909894686</v>
          </cell>
          <cell r="FC43">
            <v>337741.09098946862</v>
          </cell>
          <cell r="FD43">
            <v>51190.471110897852</v>
          </cell>
          <cell r="FE43">
            <v>5272127.0909894686</v>
          </cell>
          <cell r="FF43">
            <v>295714</v>
          </cell>
          <cell r="FG43">
            <v>0</v>
          </cell>
          <cell r="FH43">
            <v>55846</v>
          </cell>
          <cell r="FI43">
            <v>5272127</v>
          </cell>
          <cell r="FJ43">
            <v>12535.047444072192</v>
          </cell>
          <cell r="FK43" t="str">
            <v>Pass</v>
          </cell>
          <cell r="FM43">
            <v>1758863.4715354368</v>
          </cell>
          <cell r="FN43">
            <v>1334737</v>
          </cell>
          <cell r="FO43">
            <v>0</v>
          </cell>
          <cell r="FP43">
            <v>206149</v>
          </cell>
          <cell r="FQ43">
            <v>20818389</v>
          </cell>
          <cell r="FR43">
            <v>49497.952880146971</v>
          </cell>
          <cell r="FS43">
            <v>0</v>
          </cell>
          <cell r="GE43" t="str">
            <v>CLAYTON COUNTY SCHOOL DISTRICT</v>
          </cell>
          <cell r="GF43" t="str">
            <v/>
          </cell>
          <cell r="GG43" t="str">
            <v/>
          </cell>
          <cell r="GH43">
            <v>0</v>
          </cell>
        </row>
        <row r="44">
          <cell r="B44" t="str">
            <v>CLINCH COUNTY SCHOOL DISTRICT</v>
          </cell>
          <cell r="C44">
            <v>457</v>
          </cell>
          <cell r="D44">
            <v>0</v>
          </cell>
          <cell r="E44">
            <v>0</v>
          </cell>
          <cell r="F44">
            <v>9</v>
          </cell>
          <cell r="G44">
            <v>0</v>
          </cell>
          <cell r="H44">
            <v>466</v>
          </cell>
          <cell r="I44">
            <v>1232</v>
          </cell>
          <cell r="J44">
            <v>0.37824675324675322</v>
          </cell>
          <cell r="K44">
            <v>0.95</v>
          </cell>
          <cell r="L44">
            <v>0.95</v>
          </cell>
          <cell r="M44">
            <v>0</v>
          </cell>
          <cell r="N44">
            <v>0</v>
          </cell>
          <cell r="O44">
            <v>466</v>
          </cell>
          <cell r="P44">
            <v>466</v>
          </cell>
          <cell r="Q44">
            <v>466</v>
          </cell>
          <cell r="R44">
            <v>887.56599999999969</v>
          </cell>
          <cell r="S44">
            <v>887.56599999999969</v>
          </cell>
          <cell r="T44">
            <v>226617.08251438854</v>
          </cell>
          <cell r="U44">
            <v>55270.946960522269</v>
          </cell>
          <cell r="V44">
            <v>114453.1885695573</v>
          </cell>
          <cell r="W44">
            <v>105604.2254469465</v>
          </cell>
          <cell r="X44">
            <v>501945.4434914146</v>
          </cell>
          <cell r="Y44">
            <v>217707.3090419925</v>
          </cell>
          <cell r="Z44">
            <v>52507.399612496156</v>
          </cell>
          <cell r="AA44">
            <v>113808.0268352563</v>
          </cell>
          <cell r="AB44">
            <v>107893.75339969085</v>
          </cell>
          <cell r="AC44">
            <v>491916.48888943583</v>
          </cell>
          <cell r="AD44">
            <v>223923</v>
          </cell>
          <cell r="AE44">
            <v>54533</v>
          </cell>
          <cell r="AF44">
            <v>108748</v>
          </cell>
          <cell r="AG44">
            <v>103533</v>
          </cell>
          <cell r="AH44">
            <v>490737</v>
          </cell>
          <cell r="AI44">
            <v>217707.3090419925</v>
          </cell>
          <cell r="AJ44">
            <v>0</v>
          </cell>
          <cell r="AK44">
            <v>0</v>
          </cell>
          <cell r="AL44">
            <v>467.18306661371781</v>
          </cell>
          <cell r="AM44"/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/>
          <cell r="AV44">
            <v>217240.12597537879</v>
          </cell>
          <cell r="AW44">
            <v>217410.55533959874</v>
          </cell>
          <cell r="AX44">
            <v>212727</v>
          </cell>
          <cell r="AY44">
            <v>0</v>
          </cell>
          <cell r="AZ44">
            <v>0</v>
          </cell>
          <cell r="BA44">
            <v>0</v>
          </cell>
          <cell r="BB44">
            <v>217410.55533959874</v>
          </cell>
          <cell r="BC44">
            <v>1900.906011858199</v>
          </cell>
          <cell r="BD44">
            <v>215509.64932774054</v>
          </cell>
          <cell r="BE44">
            <v>0</v>
          </cell>
          <cell r="BF44">
            <v>2782.6493277405389</v>
          </cell>
          <cell r="BG44">
            <v>-271.69831894985901</v>
          </cell>
          <cell r="BH44">
            <v>215237.95100879067</v>
          </cell>
          <cell r="BI44">
            <v>215237.95100879067</v>
          </cell>
          <cell r="BJ44">
            <v>0</v>
          </cell>
          <cell r="BK44">
            <v>0</v>
          </cell>
          <cell r="BL44">
            <v>1901</v>
          </cell>
          <cell r="BM44">
            <v>215238</v>
          </cell>
          <cell r="BN44">
            <v>0</v>
          </cell>
          <cell r="BO44" t="str">
            <v>Pass</v>
          </cell>
          <cell r="BP44">
            <v>52507.399612496156</v>
          </cell>
          <cell r="BQ44">
            <v>0</v>
          </cell>
          <cell r="BR44">
            <v>0</v>
          </cell>
          <cell r="BS44">
            <v>112.67682320278145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/>
          <cell r="CB44"/>
          <cell r="CC44">
            <v>52394.722789293373</v>
          </cell>
          <cell r="CD44">
            <v>52497.261446191726</v>
          </cell>
          <cell r="CE44">
            <v>51807</v>
          </cell>
          <cell r="CF44">
            <v>0</v>
          </cell>
          <cell r="CG44">
            <v>0</v>
          </cell>
          <cell r="CH44">
            <v>0</v>
          </cell>
          <cell r="CI44">
            <v>52497.261446191726</v>
          </cell>
          <cell r="CJ44">
            <v>546.84647339783089</v>
          </cell>
          <cell r="CK44">
            <v>51950.414972793893</v>
          </cell>
          <cell r="CL44">
            <v>0</v>
          </cell>
          <cell r="CM44">
            <v>143.41497279389296</v>
          </cell>
          <cell r="CN44">
            <v>-18.784757789985726</v>
          </cell>
          <cell r="CO44">
            <v>51931.630215003905</v>
          </cell>
          <cell r="CP44">
            <v>51931.630215003905</v>
          </cell>
          <cell r="CQ44">
            <v>0</v>
          </cell>
          <cell r="CR44">
            <v>0</v>
          </cell>
          <cell r="CS44">
            <v>547</v>
          </cell>
          <cell r="CT44">
            <v>51932</v>
          </cell>
          <cell r="CU44">
            <v>0</v>
          </cell>
          <cell r="CV44" t="str">
            <v>Pass</v>
          </cell>
          <cell r="CW44">
            <v>113808.0268352563</v>
          </cell>
          <cell r="CX44">
            <v>0</v>
          </cell>
          <cell r="CY44">
            <v>0</v>
          </cell>
          <cell r="CZ44">
            <v>244.22323355205214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/>
          <cell r="DI44"/>
          <cell r="DJ44">
            <v>113563.80360170425</v>
          </cell>
          <cell r="DK44">
            <v>113579.582831237</v>
          </cell>
          <cell r="DL44">
            <v>103311</v>
          </cell>
          <cell r="DM44">
            <v>4831.5828312369995</v>
          </cell>
          <cell r="DN44">
            <v>3325.3905619468915</v>
          </cell>
          <cell r="DO44">
            <v>0</v>
          </cell>
          <cell r="DP44">
            <v>110254.19226929011</v>
          </cell>
          <cell r="DQ44">
            <v>1148.481169471771</v>
          </cell>
          <cell r="DR44">
            <v>109105.71109981835</v>
          </cell>
          <cell r="DS44">
            <v>0</v>
          </cell>
          <cell r="DT44">
            <v>5794.7110998183489</v>
          </cell>
          <cell r="DU44">
            <v>-476.21692783463976</v>
          </cell>
          <cell r="DV44">
            <v>108629.49417198371</v>
          </cell>
          <cell r="DW44">
            <v>3325</v>
          </cell>
          <cell r="DX44">
            <v>0</v>
          </cell>
          <cell r="DY44">
            <v>1148</v>
          </cell>
          <cell r="DZ44">
            <v>108629</v>
          </cell>
          <cell r="EA44">
            <v>0</v>
          </cell>
          <cell r="EB44" t="str">
            <v>Pass</v>
          </cell>
          <cell r="EC44">
            <v>107893.75339969085</v>
          </cell>
          <cell r="ED44">
            <v>0</v>
          </cell>
          <cell r="EE44">
            <v>0</v>
          </cell>
          <cell r="EF44">
            <v>231.53165965598893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/>
          <cell r="EO44"/>
          <cell r="EP44">
            <v>107662.22174003486</v>
          </cell>
          <cell r="EQ44">
            <v>107670.65494354765</v>
          </cell>
          <cell r="ER44">
            <v>98357</v>
          </cell>
          <cell r="ES44">
            <v>4137.6549435476481</v>
          </cell>
          <cell r="ET44">
            <v>2643.8023435539776</v>
          </cell>
          <cell r="EU44">
            <v>0</v>
          </cell>
          <cell r="EV44">
            <v>105026.85259999367</v>
          </cell>
          <cell r="EW44">
            <v>1094.0297145832672</v>
          </cell>
          <cell r="EX44">
            <v>103932.82288541039</v>
          </cell>
          <cell r="EY44">
            <v>0</v>
          </cell>
          <cell r="EZ44">
            <v>5575.8228854103945</v>
          </cell>
          <cell r="FA44">
            <v>-499.14874777529809</v>
          </cell>
          <cell r="FB44">
            <v>103433.6741376351</v>
          </cell>
          <cell r="FC44">
            <v>5076.6741376350983</v>
          </cell>
          <cell r="FD44">
            <v>769.45727871221698</v>
          </cell>
          <cell r="FE44">
            <v>103433.6741376351</v>
          </cell>
          <cell r="FF44">
            <v>2644</v>
          </cell>
          <cell r="FG44">
            <v>0</v>
          </cell>
          <cell r="FH44">
            <v>1094</v>
          </cell>
          <cell r="FI44">
            <v>103434</v>
          </cell>
          <cell r="FJ44">
            <v>0</v>
          </cell>
          <cell r="FK44" t="str">
            <v>Pass</v>
          </cell>
          <cell r="FM44">
            <v>8969.2377747846476</v>
          </cell>
          <cell r="FN44">
            <v>5969</v>
          </cell>
          <cell r="FO44">
            <v>0</v>
          </cell>
          <cell r="FP44">
            <v>4690</v>
          </cell>
          <cell r="FQ44">
            <v>479233</v>
          </cell>
          <cell r="FR44">
            <v>0</v>
          </cell>
          <cell r="FS44">
            <v>0</v>
          </cell>
          <cell r="GE44" t="str">
            <v>CLINCH COUNTY SCHOOL DISTRICT</v>
          </cell>
          <cell r="GF44" t="str">
            <v/>
          </cell>
          <cell r="GG44" t="str">
            <v/>
          </cell>
          <cell r="GH44">
            <v>0</v>
          </cell>
        </row>
        <row r="45">
          <cell r="B45" t="str">
            <v>COBB COUNTY SCHOOL DISTRICT</v>
          </cell>
          <cell r="C45">
            <v>19620</v>
          </cell>
          <cell r="D45">
            <v>162</v>
          </cell>
          <cell r="E45">
            <v>0</v>
          </cell>
          <cell r="F45">
            <v>152</v>
          </cell>
          <cell r="G45">
            <v>0</v>
          </cell>
          <cell r="H45">
            <v>19934</v>
          </cell>
          <cell r="I45">
            <v>121444</v>
          </cell>
          <cell r="J45">
            <v>0.16414149731563518</v>
          </cell>
          <cell r="K45">
            <v>0.9</v>
          </cell>
          <cell r="L45">
            <v>0</v>
          </cell>
          <cell r="M45">
            <v>0.9</v>
          </cell>
          <cell r="N45">
            <v>0</v>
          </cell>
          <cell r="O45">
            <v>19934</v>
          </cell>
          <cell r="P45">
            <v>19934</v>
          </cell>
          <cell r="Q45">
            <v>19934</v>
          </cell>
          <cell r="R45">
            <v>44433</v>
          </cell>
          <cell r="S45">
            <v>44433</v>
          </cell>
          <cell r="T45">
            <v>9948684.7548789736</v>
          </cell>
          <cell r="U45">
            <v>2355728.1745319469</v>
          </cell>
          <cell r="V45">
            <v>6116726.3343624026</v>
          </cell>
          <cell r="W45">
            <v>6201802.5299012335</v>
          </cell>
          <cell r="X45">
            <v>24622941.793674555</v>
          </cell>
          <cell r="Y45">
            <v>9312827.2498778515</v>
          </cell>
          <cell r="Z45">
            <v>2206713.3573957705</v>
          </cell>
          <cell r="AA45">
            <v>5697415.2416506987</v>
          </cell>
          <cell r="AB45">
            <v>5581622.2769111106</v>
          </cell>
          <cell r="AC45">
            <v>22798578.12583543</v>
          </cell>
          <cell r="AD45">
            <v>8699236</v>
          </cell>
          <cell r="AE45">
            <v>2107753</v>
          </cell>
          <cell r="AF45">
            <v>5693081</v>
          </cell>
          <cell r="AG45">
            <v>5345304</v>
          </cell>
          <cell r="AH45">
            <v>21845374</v>
          </cell>
          <cell r="AI45">
            <v>9312827.2498778515</v>
          </cell>
          <cell r="AJ45">
            <v>15417.041198252689</v>
          </cell>
          <cell r="AK45">
            <v>19154.505731162433</v>
          </cell>
          <cell r="AL45">
            <v>85961.684256924083</v>
          </cell>
          <cell r="AM45"/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3737.464532909743</v>
          </cell>
          <cell r="AT45">
            <v>0</v>
          </cell>
          <cell r="AU45"/>
          <cell r="AV45">
            <v>9188556.5541586019</v>
          </cell>
          <cell r="AW45">
            <v>9195765.1664929632</v>
          </cell>
          <cell r="AX45">
            <v>7829313</v>
          </cell>
          <cell r="AY45">
            <v>496529.16649296321</v>
          </cell>
          <cell r="AZ45">
            <v>419492.5263114929</v>
          </cell>
          <cell r="BA45">
            <v>0</v>
          </cell>
          <cell r="BB45">
            <v>8776272.6401814707</v>
          </cell>
          <cell r="BC45">
            <v>76734.404166203793</v>
          </cell>
          <cell r="BD45">
            <v>8699538.2360152677</v>
          </cell>
          <cell r="BE45">
            <v>0</v>
          </cell>
          <cell r="BF45">
            <v>870225.23601526767</v>
          </cell>
          <cell r="BG45">
            <v>-84968.929205706474</v>
          </cell>
          <cell r="BH45">
            <v>8614569.3068095613</v>
          </cell>
          <cell r="BI45">
            <v>8614569.3068095613</v>
          </cell>
          <cell r="BJ45">
            <v>419493</v>
          </cell>
          <cell r="BK45">
            <v>0</v>
          </cell>
          <cell r="BL45">
            <v>76735</v>
          </cell>
          <cell r="BM45">
            <v>8614569</v>
          </cell>
          <cell r="BN45">
            <v>70009.038727801744</v>
          </cell>
          <cell r="BO45" t="str">
            <v>Pass</v>
          </cell>
          <cell r="BP45">
            <v>2206713.3573957705</v>
          </cell>
          <cell r="BQ45">
            <v>3653.1323765456218</v>
          </cell>
          <cell r="BR45">
            <v>4538.7402254051667</v>
          </cell>
          <cell r="BS45">
            <v>20368.980523769529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/>
          <cell r="CB45"/>
          <cell r="CC45">
            <v>2178152.5042700502</v>
          </cell>
          <cell r="CD45">
            <v>2182415.2395307333</v>
          </cell>
          <cell r="CE45">
            <v>1896978</v>
          </cell>
          <cell r="CF45">
            <v>74662.239530733321</v>
          </cell>
          <cell r="CG45">
            <v>63459.228114575184</v>
          </cell>
          <cell r="CH45">
            <v>0</v>
          </cell>
          <cell r="CI45">
            <v>2118956.0114161582</v>
          </cell>
          <cell r="CJ45">
            <v>22072.458452251663</v>
          </cell>
          <cell r="CK45">
            <v>2096883.5529639064</v>
          </cell>
          <cell r="CL45">
            <v>0</v>
          </cell>
          <cell r="CM45">
            <v>199905.55296390643</v>
          </cell>
          <cell r="CN45">
            <v>-26183.998226578839</v>
          </cell>
          <cell r="CO45">
            <v>2070699.5547373276</v>
          </cell>
          <cell r="CP45">
            <v>2070699.5547373276</v>
          </cell>
          <cell r="CQ45">
            <v>63459</v>
          </cell>
          <cell r="CR45">
            <v>0</v>
          </cell>
          <cell r="CS45">
            <v>22073</v>
          </cell>
          <cell r="CT45">
            <v>2070700</v>
          </cell>
          <cell r="CU45">
            <v>16828.203070131432</v>
          </cell>
          <cell r="CV45" t="str">
            <v>Pass</v>
          </cell>
          <cell r="CW45">
            <v>5697415.2416506987</v>
          </cell>
          <cell r="CX45">
            <v>9431.8602876729747</v>
          </cell>
          <cell r="CY45">
            <v>11718.371872563392</v>
          </cell>
          <cell r="CZ45">
            <v>52589.766452479613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2286.5115848904179</v>
          </cell>
          <cell r="DG45">
            <v>0</v>
          </cell>
          <cell r="DH45"/>
          <cell r="DI45"/>
          <cell r="DJ45">
            <v>5621388.7314530928</v>
          </cell>
          <cell r="DK45">
            <v>5622169.8005990116</v>
          </cell>
          <cell r="DL45">
            <v>5123773</v>
          </cell>
          <cell r="DM45">
            <v>0</v>
          </cell>
          <cell r="DN45">
            <v>0</v>
          </cell>
          <cell r="DO45">
            <v>0</v>
          </cell>
          <cell r="DP45">
            <v>5622169.8005990116</v>
          </cell>
          <cell r="DQ45">
            <v>58564.268756239639</v>
          </cell>
          <cell r="DR45">
            <v>5563605.5318427719</v>
          </cell>
          <cell r="DS45">
            <v>0</v>
          </cell>
          <cell r="DT45">
            <v>439832.53184277192</v>
          </cell>
          <cell r="DU45">
            <v>-36146.012021628165</v>
          </cell>
          <cell r="DV45">
            <v>5527459.5198211437</v>
          </cell>
          <cell r="DW45">
            <v>0</v>
          </cell>
          <cell r="DX45">
            <v>0</v>
          </cell>
          <cell r="DY45">
            <v>58564</v>
          </cell>
          <cell r="DZ45">
            <v>5527460</v>
          </cell>
          <cell r="EA45">
            <v>44920.664191833042</v>
          </cell>
          <cell r="EB45" t="str">
            <v>Pass</v>
          </cell>
          <cell r="EC45">
            <v>5581622.2769111106</v>
          </cell>
          <cell r="ED45">
            <v>9240.1693156449619</v>
          </cell>
          <cell r="EE45">
            <v>11480.210361861922</v>
          </cell>
          <cell r="EF45">
            <v>51520.944062990086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2240.0410462169602</v>
          </cell>
          <cell r="EM45">
            <v>0</v>
          </cell>
          <cell r="EN45"/>
          <cell r="EO45"/>
          <cell r="EP45">
            <v>5507140.9121243963</v>
          </cell>
          <cell r="EQ45">
            <v>5507572.2875812184</v>
          </cell>
          <cell r="ER45">
            <v>4810774</v>
          </cell>
          <cell r="ES45">
            <v>162268.28758121841</v>
          </cell>
          <cell r="ET45">
            <v>103683.19370389174</v>
          </cell>
          <cell r="EU45">
            <v>0</v>
          </cell>
          <cell r="EV45">
            <v>5403889.0938773267</v>
          </cell>
          <cell r="EW45">
            <v>56290.511394555484</v>
          </cell>
          <cell r="EX45">
            <v>5347598.582482771</v>
          </cell>
          <cell r="EY45">
            <v>0</v>
          </cell>
          <cell r="EZ45">
            <v>536824.58248277102</v>
          </cell>
          <cell r="FA45">
            <v>-48056.640899121776</v>
          </cell>
          <cell r="FB45">
            <v>5299541.9415836493</v>
          </cell>
          <cell r="FC45">
            <v>488767.94158364926</v>
          </cell>
          <cell r="FD45">
            <v>74081.187812444725</v>
          </cell>
          <cell r="FE45">
            <v>5299541.9415836493</v>
          </cell>
          <cell r="FF45">
            <v>103683</v>
          </cell>
          <cell r="FG45">
            <v>0</v>
          </cell>
          <cell r="FH45">
            <v>56291</v>
          </cell>
          <cell r="FI45">
            <v>5299542</v>
          </cell>
          <cell r="FJ45">
            <v>43068.415972709947</v>
          </cell>
          <cell r="FK45" t="str">
            <v>Pass</v>
          </cell>
          <cell r="FM45">
            <v>733459.69360491494</v>
          </cell>
          <cell r="FN45">
            <v>586635</v>
          </cell>
          <cell r="FO45">
            <v>0</v>
          </cell>
          <cell r="FP45">
            <v>213663</v>
          </cell>
          <cell r="FQ45">
            <v>21512271</v>
          </cell>
          <cell r="FR45">
            <v>174826.32196247618</v>
          </cell>
          <cell r="FS45">
            <v>0</v>
          </cell>
          <cell r="GE45" t="str">
            <v>COBB COUNTY SCHOOL DISTRICT</v>
          </cell>
          <cell r="GF45" t="str">
            <v/>
          </cell>
          <cell r="GG45" t="str">
            <v/>
          </cell>
          <cell r="GH45">
            <v>0</v>
          </cell>
        </row>
        <row r="46">
          <cell r="B46" t="str">
            <v>COFFEE COUNTY SCHOOL DISTRICT</v>
          </cell>
          <cell r="C46">
            <v>2776</v>
          </cell>
          <cell r="D46">
            <v>0</v>
          </cell>
          <cell r="E46">
            <v>0</v>
          </cell>
          <cell r="F46">
            <v>33</v>
          </cell>
          <cell r="G46">
            <v>0</v>
          </cell>
          <cell r="H46">
            <v>2809</v>
          </cell>
          <cell r="I46">
            <v>7939</v>
          </cell>
          <cell r="J46">
            <v>0.35382289960952262</v>
          </cell>
          <cell r="K46">
            <v>0.95</v>
          </cell>
          <cell r="L46">
            <v>0.95</v>
          </cell>
          <cell r="M46">
            <v>0</v>
          </cell>
          <cell r="N46">
            <v>0</v>
          </cell>
          <cell r="O46">
            <v>2809</v>
          </cell>
          <cell r="P46">
            <v>2809</v>
          </cell>
          <cell r="Q46">
            <v>2809</v>
          </cell>
          <cell r="R46">
            <v>5089.2913750000007</v>
          </cell>
          <cell r="S46">
            <v>5089.2913750000007</v>
          </cell>
          <cell r="T46">
            <v>1333267.4459298779</v>
          </cell>
          <cell r="U46">
            <v>315701.59915087919</v>
          </cell>
          <cell r="V46">
            <v>679155.92249730602</v>
          </cell>
          <cell r="W46">
            <v>610205.5525428151</v>
          </cell>
          <cell r="X46">
            <v>2938330.5201208782</v>
          </cell>
          <cell r="Y46">
            <v>1312317.2341179342</v>
          </cell>
          <cell r="Z46">
            <v>310959.05593080772</v>
          </cell>
          <cell r="AA46">
            <v>652573.67832751456</v>
          </cell>
          <cell r="AB46">
            <v>618661.31486945646</v>
          </cell>
          <cell r="AC46">
            <v>2894511.283245713</v>
          </cell>
          <cell r="AD46">
            <v>1308420</v>
          </cell>
          <cell r="AE46">
            <v>305661</v>
          </cell>
          <cell r="AF46">
            <v>635781</v>
          </cell>
          <cell r="AG46">
            <v>575701</v>
          </cell>
          <cell r="AH46">
            <v>2825563</v>
          </cell>
          <cell r="AI46">
            <v>1312317.2341179342</v>
          </cell>
          <cell r="AJ46">
            <v>0</v>
          </cell>
          <cell r="AK46">
            <v>1401.5491998411544</v>
          </cell>
          <cell r="AL46">
            <v>7942.1121324332089</v>
          </cell>
          <cell r="AM46"/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/>
          <cell r="AV46">
            <v>1302973.5727856599</v>
          </cell>
          <cell r="AW46">
            <v>1303995.7824562178</v>
          </cell>
          <cell r="AX46">
            <v>1242999</v>
          </cell>
          <cell r="AY46">
            <v>0</v>
          </cell>
          <cell r="AZ46">
            <v>0</v>
          </cell>
          <cell r="BA46">
            <v>0</v>
          </cell>
          <cell r="BB46">
            <v>1303995.7824562178</v>
          </cell>
          <cell r="BC46">
            <v>11401.348101231228</v>
          </cell>
          <cell r="BD46">
            <v>1292594.4343549865</v>
          </cell>
          <cell r="BE46">
            <v>0</v>
          </cell>
          <cell r="BF46">
            <v>49595.43435498653</v>
          </cell>
          <cell r="BG46">
            <v>-4842.5060274408988</v>
          </cell>
          <cell r="BH46">
            <v>1287751.9283275455</v>
          </cell>
          <cell r="BI46">
            <v>1287751.9283275455</v>
          </cell>
          <cell r="BJ46">
            <v>0</v>
          </cell>
          <cell r="BK46">
            <v>0</v>
          </cell>
          <cell r="BL46">
            <v>11402</v>
          </cell>
          <cell r="BM46">
            <v>1287752</v>
          </cell>
          <cell r="BN46">
            <v>0</v>
          </cell>
          <cell r="BO46" t="str">
            <v>Pass</v>
          </cell>
          <cell r="BP46">
            <v>310959.05593080772</v>
          </cell>
          <cell r="BQ46">
            <v>0</v>
          </cell>
          <cell r="BR46">
            <v>332.10294332232934</v>
          </cell>
          <cell r="BS46">
            <v>1881.9166788265329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/>
          <cell r="CB46"/>
          <cell r="CC46">
            <v>308745.03630865883</v>
          </cell>
          <cell r="CD46">
            <v>309349.26321667089</v>
          </cell>
          <cell r="CE46">
            <v>290378</v>
          </cell>
          <cell r="CF46">
            <v>3688.2632166708936</v>
          </cell>
          <cell r="CG46">
            <v>3134.842167665905</v>
          </cell>
          <cell r="CH46">
            <v>0</v>
          </cell>
          <cell r="CI46">
            <v>306214.421049005</v>
          </cell>
          <cell r="CJ46">
            <v>3189.7335525938047</v>
          </cell>
          <cell r="CK46">
            <v>303024.68749641121</v>
          </cell>
          <cell r="CL46">
            <v>0</v>
          </cell>
          <cell r="CM46">
            <v>12646.687496411207</v>
          </cell>
          <cell r="CN46">
            <v>-1656.4864660758888</v>
          </cell>
          <cell r="CO46">
            <v>301368.20103033533</v>
          </cell>
          <cell r="CP46">
            <v>301368.20103033533</v>
          </cell>
          <cell r="CQ46">
            <v>3135</v>
          </cell>
          <cell r="CR46">
            <v>0</v>
          </cell>
          <cell r="CS46">
            <v>3190</v>
          </cell>
          <cell r="CT46">
            <v>301368</v>
          </cell>
          <cell r="CU46">
            <v>0</v>
          </cell>
          <cell r="CV46" t="str">
            <v>Pass</v>
          </cell>
          <cell r="CW46">
            <v>652573.67832751456</v>
          </cell>
          <cell r="CX46">
            <v>0</v>
          </cell>
          <cell r="CY46">
            <v>696.94590067018294</v>
          </cell>
          <cell r="CZ46">
            <v>3949.3601037977032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/>
          <cell r="DI46"/>
          <cell r="DJ46">
            <v>647927.37232304667</v>
          </cell>
          <cell r="DK46">
            <v>648017.39920136693</v>
          </cell>
          <cell r="DL46">
            <v>603992</v>
          </cell>
          <cell r="DM46">
            <v>12236.399201366934</v>
          </cell>
          <cell r="DN46">
            <v>8421.8376953753414</v>
          </cell>
          <cell r="DO46">
            <v>0</v>
          </cell>
          <cell r="DP46">
            <v>639595.56150599162</v>
          </cell>
          <cell r="DQ46">
            <v>6662.4537656874063</v>
          </cell>
          <cell r="DR46">
            <v>632933.1077403042</v>
          </cell>
          <cell r="DS46">
            <v>0</v>
          </cell>
          <cell r="DT46">
            <v>28941.1077403042</v>
          </cell>
          <cell r="DU46">
            <v>-2378.4180399694169</v>
          </cell>
          <cell r="DV46">
            <v>630554.6897003348</v>
          </cell>
          <cell r="DW46">
            <v>8422</v>
          </cell>
          <cell r="DX46">
            <v>0</v>
          </cell>
          <cell r="DY46">
            <v>6662</v>
          </cell>
          <cell r="DZ46">
            <v>630555</v>
          </cell>
          <cell r="EA46">
            <v>0</v>
          </cell>
          <cell r="EB46" t="str">
            <v>Pass</v>
          </cell>
          <cell r="EC46">
            <v>618661.31486945646</v>
          </cell>
          <cell r="ED46">
            <v>0</v>
          </cell>
          <cell r="EE46">
            <v>660.727641370014</v>
          </cell>
          <cell r="EF46">
            <v>3744.1233010967462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/>
          <cell r="EO46"/>
          <cell r="EP46">
            <v>614256.4639269897</v>
          </cell>
          <cell r="EQ46">
            <v>614304.57875952451</v>
          </cell>
          <cell r="ER46">
            <v>546916</v>
          </cell>
          <cell r="ES46">
            <v>38603.578759524506</v>
          </cell>
          <cell r="ET46">
            <v>24666.201842944021</v>
          </cell>
          <cell r="EU46">
            <v>0</v>
          </cell>
          <cell r="EV46">
            <v>589638.37691658048</v>
          </cell>
          <cell r="EW46">
            <v>6142.0664262143791</v>
          </cell>
          <cell r="EX46">
            <v>583496.31049036607</v>
          </cell>
          <cell r="EY46">
            <v>0</v>
          </cell>
          <cell r="EZ46">
            <v>36580.310490366071</v>
          </cell>
          <cell r="FA46">
            <v>-3274.6765006245196</v>
          </cell>
          <cell r="FB46">
            <v>580221.63398974156</v>
          </cell>
          <cell r="FC46">
            <v>33305.63398974156</v>
          </cell>
          <cell r="FD46">
            <v>5048.0416510384448</v>
          </cell>
          <cell r="FE46">
            <v>580221.63398974156</v>
          </cell>
          <cell r="FF46">
            <v>24666</v>
          </cell>
          <cell r="FG46">
            <v>0</v>
          </cell>
          <cell r="FH46">
            <v>6142</v>
          </cell>
          <cell r="FI46">
            <v>580222</v>
          </cell>
          <cell r="FJ46">
            <v>0</v>
          </cell>
          <cell r="FK46" t="str">
            <v>Pass</v>
          </cell>
          <cell r="FM46">
            <v>54528.241177562333</v>
          </cell>
          <cell r="FN46">
            <v>36223</v>
          </cell>
          <cell r="FO46">
            <v>0</v>
          </cell>
          <cell r="FP46">
            <v>27396</v>
          </cell>
          <cell r="FQ46">
            <v>2799897</v>
          </cell>
          <cell r="FR46">
            <v>0</v>
          </cell>
          <cell r="FS46">
            <v>0</v>
          </cell>
          <cell r="GE46" t="str">
            <v>COFFEE COUNTY SCHOOL DISTRICT</v>
          </cell>
          <cell r="GF46" t="str">
            <v/>
          </cell>
          <cell r="GG46" t="str">
            <v/>
          </cell>
          <cell r="GH46">
            <v>0</v>
          </cell>
        </row>
        <row r="47">
          <cell r="B47" t="str">
            <v>COLQUITT COUNTY SCHOOL DISTRICT</v>
          </cell>
          <cell r="C47">
            <v>3045</v>
          </cell>
          <cell r="D47">
            <v>0</v>
          </cell>
          <cell r="E47">
            <v>0</v>
          </cell>
          <cell r="F47">
            <v>21</v>
          </cell>
          <cell r="G47">
            <v>0</v>
          </cell>
          <cell r="H47">
            <v>3066</v>
          </cell>
          <cell r="I47">
            <v>8848</v>
          </cell>
          <cell r="J47">
            <v>0.34651898734177217</v>
          </cell>
          <cell r="K47">
            <v>0.95</v>
          </cell>
          <cell r="L47">
            <v>0.95</v>
          </cell>
          <cell r="M47">
            <v>0</v>
          </cell>
          <cell r="N47">
            <v>0</v>
          </cell>
          <cell r="O47">
            <v>3066</v>
          </cell>
          <cell r="P47">
            <v>3066</v>
          </cell>
          <cell r="Q47">
            <v>3066</v>
          </cell>
          <cell r="R47">
            <v>5461.9740000000011</v>
          </cell>
          <cell r="S47">
            <v>5461.9740000000011</v>
          </cell>
          <cell r="T47">
            <v>1587557.6542684541</v>
          </cell>
          <cell r="U47">
            <v>375914.44366753788</v>
          </cell>
          <cell r="V47">
            <v>832217.30488218169</v>
          </cell>
          <cell r="W47">
            <v>773670.90411382506</v>
          </cell>
          <cell r="X47">
            <v>3569360.3069319986</v>
          </cell>
          <cell r="Y47">
            <v>1508179.7715550312</v>
          </cell>
          <cell r="Z47">
            <v>357118.72148416098</v>
          </cell>
          <cell r="AA47">
            <v>790606.43963807262</v>
          </cell>
          <cell r="AB47">
            <v>734987.35890813381</v>
          </cell>
          <cell r="AC47">
            <v>3390892.2915853988</v>
          </cell>
          <cell r="AD47">
            <v>1501538</v>
          </cell>
          <cell r="AE47">
            <v>359411</v>
          </cell>
          <cell r="AF47">
            <v>746615</v>
          </cell>
          <cell r="AG47">
            <v>704891</v>
          </cell>
          <cell r="AH47">
            <v>3312455</v>
          </cell>
          <cell r="AI47">
            <v>1508179.7715550312</v>
          </cell>
          <cell r="AJ47">
            <v>491.90468739563966</v>
          </cell>
          <cell r="AK47">
            <v>491.90468739563966</v>
          </cell>
          <cell r="AL47">
            <v>6394.7609361433151</v>
          </cell>
          <cell r="AM47"/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/>
          <cell r="AV47">
            <v>1500801.2012440965</v>
          </cell>
          <cell r="AW47">
            <v>1501978.6107737592</v>
          </cell>
          <cell r="AX47">
            <v>1426462</v>
          </cell>
          <cell r="AY47">
            <v>440.61077375919558</v>
          </cell>
          <cell r="AZ47">
            <v>372.24988797697551</v>
          </cell>
          <cell r="BA47">
            <v>0</v>
          </cell>
          <cell r="BB47">
            <v>1501606.3608857822</v>
          </cell>
          <cell r="BC47">
            <v>13129.135125908022</v>
          </cell>
          <cell r="BD47">
            <v>1488477.2257598741</v>
          </cell>
          <cell r="BE47">
            <v>0</v>
          </cell>
          <cell r="BF47">
            <v>62015.225759874098</v>
          </cell>
          <cell r="BG47">
            <v>-6055.1764177684654</v>
          </cell>
          <cell r="BH47">
            <v>1482422.0493421056</v>
          </cell>
          <cell r="BI47">
            <v>1482422.0493421056</v>
          </cell>
          <cell r="BJ47">
            <v>372</v>
          </cell>
          <cell r="BK47">
            <v>0</v>
          </cell>
          <cell r="BL47">
            <v>13130</v>
          </cell>
          <cell r="BM47">
            <v>1482422</v>
          </cell>
          <cell r="BN47">
            <v>0</v>
          </cell>
          <cell r="BO47" t="str">
            <v>Pass</v>
          </cell>
          <cell r="BP47">
            <v>357118.72148416098</v>
          </cell>
          <cell r="BQ47">
            <v>116.47707810964155</v>
          </cell>
          <cell r="BR47">
            <v>116.47707810964155</v>
          </cell>
          <cell r="BS47">
            <v>1514.2020154253403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/>
          <cell r="CB47"/>
          <cell r="CC47">
            <v>355371.56531251635</v>
          </cell>
          <cell r="CD47">
            <v>356067.04228170565</v>
          </cell>
          <cell r="CE47">
            <v>341441</v>
          </cell>
          <cell r="CF47">
            <v>0</v>
          </cell>
          <cell r="CG47">
            <v>0</v>
          </cell>
          <cell r="CH47">
            <v>0</v>
          </cell>
          <cell r="CI47">
            <v>356067.04228170565</v>
          </cell>
          <cell r="CJ47">
            <v>3709.0316904344363</v>
          </cell>
          <cell r="CK47">
            <v>352358.01059127122</v>
          </cell>
          <cell r="CL47">
            <v>0</v>
          </cell>
          <cell r="CM47">
            <v>10917.010591271217</v>
          </cell>
          <cell r="CN47">
            <v>-1429.9301931497582</v>
          </cell>
          <cell r="CO47">
            <v>350928.08039812144</v>
          </cell>
          <cell r="CP47">
            <v>350928.08039812144</v>
          </cell>
          <cell r="CQ47">
            <v>0</v>
          </cell>
          <cell r="CR47">
            <v>0</v>
          </cell>
          <cell r="CS47">
            <v>3710</v>
          </cell>
          <cell r="CT47">
            <v>350928</v>
          </cell>
          <cell r="CU47">
            <v>0</v>
          </cell>
          <cell r="CV47" t="str">
            <v>Pass</v>
          </cell>
          <cell r="CW47">
            <v>790606.43963807262</v>
          </cell>
          <cell r="CX47">
            <v>257.86250477432247</v>
          </cell>
          <cell r="CY47">
            <v>257.86250477432247</v>
          </cell>
          <cell r="CZ47">
            <v>3352.2125620661923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/>
          <cell r="DI47"/>
          <cell r="DJ47">
            <v>786738.50206645776</v>
          </cell>
          <cell r="DK47">
            <v>786847.81618779432</v>
          </cell>
          <cell r="DL47">
            <v>709285</v>
          </cell>
          <cell r="DM47">
            <v>40232.81618779432</v>
          </cell>
          <cell r="DN47">
            <v>27690.68272336376</v>
          </cell>
          <cell r="DO47">
            <v>0</v>
          </cell>
          <cell r="DP47">
            <v>759157.13346443058</v>
          </cell>
          <cell r="DQ47">
            <v>7907.8868069211439</v>
          </cell>
          <cell r="DR47">
            <v>751249.24665750947</v>
          </cell>
          <cell r="DS47">
            <v>0</v>
          </cell>
          <cell r="DT47">
            <v>41964.246657509473</v>
          </cell>
          <cell r="DU47">
            <v>-3448.6766083576922</v>
          </cell>
          <cell r="DV47">
            <v>747800.57004915178</v>
          </cell>
          <cell r="DW47">
            <v>27691</v>
          </cell>
          <cell r="DX47">
            <v>0</v>
          </cell>
          <cell r="DY47">
            <v>7908</v>
          </cell>
          <cell r="DZ47">
            <v>747801</v>
          </cell>
          <cell r="EA47">
            <v>0</v>
          </cell>
          <cell r="EB47" t="str">
            <v>Pass</v>
          </cell>
          <cell r="EC47">
            <v>734987.35890813381</v>
          </cell>
          <cell r="ED47">
            <v>239.72190440578402</v>
          </cell>
          <cell r="EE47">
            <v>239.72190440578402</v>
          </cell>
          <cell r="EF47">
            <v>3116.384757275192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/>
          <cell r="EO47"/>
          <cell r="EP47">
            <v>731391.5303420471</v>
          </cell>
          <cell r="EQ47">
            <v>731448.82038792595</v>
          </cell>
          <cell r="ER47">
            <v>669647</v>
          </cell>
          <cell r="ES47">
            <v>26557.820387925953</v>
          </cell>
          <cell r="ET47">
            <v>16969.425614085329</v>
          </cell>
          <cell r="EU47">
            <v>0</v>
          </cell>
          <cell r="EV47">
            <v>714479.39477384067</v>
          </cell>
          <cell r="EW47">
            <v>7442.49369556084</v>
          </cell>
          <cell r="EX47">
            <v>707036.90107827983</v>
          </cell>
          <cell r="EY47">
            <v>0</v>
          </cell>
          <cell r="EZ47">
            <v>37389.901078279829</v>
          </cell>
          <cell r="FA47">
            <v>-3347.1512073131407</v>
          </cell>
          <cell r="FB47">
            <v>703689.74987096665</v>
          </cell>
          <cell r="FC47">
            <v>34042.749870966654</v>
          </cell>
          <cell r="FD47">
            <v>5159.7642404121307</v>
          </cell>
          <cell r="FE47">
            <v>703689.74987096665</v>
          </cell>
          <cell r="FF47">
            <v>16969</v>
          </cell>
          <cell r="FG47">
            <v>0</v>
          </cell>
          <cell r="FH47">
            <v>7442</v>
          </cell>
          <cell r="FI47">
            <v>703690</v>
          </cell>
          <cell r="FJ47">
            <v>0</v>
          </cell>
          <cell r="FK47" t="str">
            <v>Pass</v>
          </cell>
          <cell r="FM47">
            <v>67231.247349479469</v>
          </cell>
          <cell r="FN47">
            <v>45032</v>
          </cell>
          <cell r="FO47">
            <v>0</v>
          </cell>
          <cell r="FP47">
            <v>32190</v>
          </cell>
          <cell r="FQ47">
            <v>3284841</v>
          </cell>
          <cell r="FR47">
            <v>0</v>
          </cell>
          <cell r="FS47">
            <v>0</v>
          </cell>
          <cell r="GE47" t="str">
            <v>COLQUITT COUNTY SCHOOL DISTRICT</v>
          </cell>
          <cell r="GF47" t="str">
            <v/>
          </cell>
          <cell r="GG47" t="str">
            <v/>
          </cell>
          <cell r="GH47">
            <v>0</v>
          </cell>
        </row>
        <row r="48">
          <cell r="B48" t="str">
            <v>COLUMBIA COUNTY SCHOOL DISTRICT</v>
          </cell>
          <cell r="C48">
            <v>2654</v>
          </cell>
          <cell r="D48">
            <v>0</v>
          </cell>
          <cell r="E48">
            <v>0</v>
          </cell>
          <cell r="F48">
            <v>18</v>
          </cell>
          <cell r="G48">
            <v>0</v>
          </cell>
          <cell r="H48">
            <v>2672</v>
          </cell>
          <cell r="I48">
            <v>26972</v>
          </cell>
          <cell r="J48">
            <v>9.906569776064067E-2</v>
          </cell>
          <cell r="K48">
            <v>0.85</v>
          </cell>
          <cell r="L48">
            <v>0</v>
          </cell>
          <cell r="M48">
            <v>0</v>
          </cell>
          <cell r="N48">
            <v>0.85</v>
          </cell>
          <cell r="O48">
            <v>2672</v>
          </cell>
          <cell r="P48">
            <v>0</v>
          </cell>
          <cell r="Q48">
            <v>2672</v>
          </cell>
          <cell r="R48">
            <v>3867.5</v>
          </cell>
          <cell r="S48">
            <v>3867.5</v>
          </cell>
          <cell r="T48">
            <v>1279412.2452688545</v>
          </cell>
          <cell r="U48">
            <v>0</v>
          </cell>
          <cell r="V48">
            <v>511236.70106768218</v>
          </cell>
          <cell r="W48">
            <v>418904.89050529338</v>
          </cell>
          <cell r="X48">
            <v>2209553.8368418301</v>
          </cell>
          <cell r="Y48">
            <v>1248313.1539918545</v>
          </cell>
          <cell r="Z48">
            <v>0</v>
          </cell>
          <cell r="AA48">
            <v>495909.64929408504</v>
          </cell>
          <cell r="AB48">
            <v>470138.66154551285</v>
          </cell>
          <cell r="AC48">
            <v>2214361.4648314524</v>
          </cell>
          <cell r="AD48">
            <v>1146416</v>
          </cell>
          <cell r="AE48">
            <v>0</v>
          </cell>
          <cell r="AF48">
            <v>449653</v>
          </cell>
          <cell r="AG48">
            <v>365803</v>
          </cell>
          <cell r="AH48">
            <v>1961872</v>
          </cell>
          <cell r="AI48">
            <v>1248313.1539918545</v>
          </cell>
          <cell r="AJ48">
            <v>1868.7322664548719</v>
          </cell>
          <cell r="AK48">
            <v>2803.0983996823079</v>
          </cell>
          <cell r="AL48">
            <v>11679.576665342949</v>
          </cell>
          <cell r="AM48"/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/>
          <cell r="AV48">
            <v>1231961.7466603743</v>
          </cell>
          <cell r="AW48">
            <v>1232928.2460871441</v>
          </cell>
          <cell r="AX48">
            <v>974454</v>
          </cell>
          <cell r="AY48">
            <v>86512.246087144129</v>
          </cell>
          <cell r="AZ48">
            <v>73089.846713953259</v>
          </cell>
          <cell r="BA48">
            <v>0</v>
          </cell>
          <cell r="BB48">
            <v>1159838.3993731909</v>
          </cell>
          <cell r="BC48">
            <v>10140.923391270699</v>
          </cell>
          <cell r="BD48">
            <v>1149697.4759819203</v>
          </cell>
          <cell r="BE48">
            <v>0</v>
          </cell>
          <cell r="BF48">
            <v>175243.47598192026</v>
          </cell>
          <cell r="BG48">
            <v>-17110.800616001052</v>
          </cell>
          <cell r="BH48">
            <v>1132586.6753659192</v>
          </cell>
          <cell r="BI48">
            <v>1132586.6753659192</v>
          </cell>
          <cell r="BJ48">
            <v>73090</v>
          </cell>
          <cell r="BK48">
            <v>0</v>
          </cell>
          <cell r="BL48">
            <v>10141</v>
          </cell>
          <cell r="BM48">
            <v>1132587</v>
          </cell>
          <cell r="BN48">
            <v>0</v>
          </cell>
          <cell r="BO48" t="str">
            <v>Pass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/>
          <cell r="CB48"/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 t="str">
            <v>Pass</v>
          </cell>
          <cell r="CW48">
            <v>495909.64929408504</v>
          </cell>
          <cell r="CX48">
            <v>742.37971451210331</v>
          </cell>
          <cell r="CY48">
            <v>1113.5695717681549</v>
          </cell>
          <cell r="CZ48">
            <v>4639.8732157006452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/>
          <cell r="DI48"/>
          <cell r="DJ48">
            <v>489413.82679210417</v>
          </cell>
          <cell r="DK48">
            <v>489481.82885671046</v>
          </cell>
          <cell r="DL48">
            <v>382206</v>
          </cell>
          <cell r="DM48">
            <v>39828.828856710461</v>
          </cell>
          <cell r="DN48">
            <v>27412.633954490964</v>
          </cell>
          <cell r="DO48">
            <v>0</v>
          </cell>
          <cell r="DP48">
            <v>462069.19490221952</v>
          </cell>
          <cell r="DQ48">
            <v>4813.2207802314479</v>
          </cell>
          <cell r="DR48">
            <v>457255.97412198805</v>
          </cell>
          <cell r="DS48">
            <v>0</v>
          </cell>
          <cell r="DT48">
            <v>75049.974121988053</v>
          </cell>
          <cell r="DU48">
            <v>-6167.704911391138</v>
          </cell>
          <cell r="DV48">
            <v>451088.26921059692</v>
          </cell>
          <cell r="DW48">
            <v>27413</v>
          </cell>
          <cell r="DX48">
            <v>0</v>
          </cell>
          <cell r="DY48">
            <v>4813</v>
          </cell>
          <cell r="DZ48">
            <v>451088</v>
          </cell>
          <cell r="EA48">
            <v>0</v>
          </cell>
          <cell r="EB48" t="str">
            <v>Pass</v>
          </cell>
          <cell r="EC48">
            <v>470138.66154551285</v>
          </cell>
          <cell r="ED48">
            <v>703.80039153519886</v>
          </cell>
          <cell r="EE48">
            <v>1055.7005873027983</v>
          </cell>
          <cell r="EF48">
            <v>4398.7524470949929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/>
          <cell r="EO48"/>
          <cell r="EP48">
            <v>463980.40811957984</v>
          </cell>
          <cell r="EQ48">
            <v>464016.75179839658</v>
          </cell>
          <cell r="ER48">
            <v>310933</v>
          </cell>
          <cell r="ES48">
            <v>98213.751798396581</v>
          </cell>
          <cell r="ET48">
            <v>62754.80935855845</v>
          </cell>
          <cell r="EU48">
            <v>0</v>
          </cell>
          <cell r="EV48">
            <v>401261.94243983814</v>
          </cell>
          <cell r="EW48">
            <v>4179.8119004149803</v>
          </cell>
          <cell r="EX48">
            <v>397082.13053942315</v>
          </cell>
          <cell r="EY48">
            <v>0</v>
          </cell>
          <cell r="EZ48">
            <v>86149.130539423146</v>
          </cell>
          <cell r="FA48">
            <v>-7712.0868998906071</v>
          </cell>
          <cell r="FB48">
            <v>389370.04363953252</v>
          </cell>
          <cell r="FC48">
            <v>78437.043639532523</v>
          </cell>
          <cell r="FD48">
            <v>11888.482993557114</v>
          </cell>
          <cell r="FE48">
            <v>389370.04363953252</v>
          </cell>
          <cell r="FF48">
            <v>62755</v>
          </cell>
          <cell r="FG48">
            <v>0</v>
          </cell>
          <cell r="FH48">
            <v>4180</v>
          </cell>
          <cell r="FI48">
            <v>389370</v>
          </cell>
          <cell r="FJ48">
            <v>0</v>
          </cell>
          <cell r="FK48" t="str">
            <v>Pass</v>
          </cell>
          <cell r="FM48">
            <v>224554.82674225117</v>
          </cell>
          <cell r="FN48">
            <v>163258</v>
          </cell>
          <cell r="FO48">
            <v>0</v>
          </cell>
          <cell r="FP48">
            <v>19134</v>
          </cell>
          <cell r="FQ48">
            <v>1973045</v>
          </cell>
          <cell r="FR48">
            <v>0</v>
          </cell>
          <cell r="FS48">
            <v>0</v>
          </cell>
          <cell r="GE48" t="str">
            <v>COLUMBIA COUNTY SCHOOL DISTRICT</v>
          </cell>
          <cell r="GF48" t="str">
            <v/>
          </cell>
          <cell r="GG48" t="str">
            <v/>
          </cell>
          <cell r="GH48">
            <v>0</v>
          </cell>
        </row>
        <row r="49">
          <cell r="B49" t="str">
            <v>COMMERCE CITY SCHOOL DISTRICT</v>
          </cell>
          <cell r="C49">
            <v>307</v>
          </cell>
          <cell r="D49">
            <v>0</v>
          </cell>
          <cell r="E49">
            <v>0</v>
          </cell>
          <cell r="F49">
            <v>7</v>
          </cell>
          <cell r="G49">
            <v>0</v>
          </cell>
          <cell r="H49">
            <v>314</v>
          </cell>
          <cell r="I49">
            <v>1163</v>
          </cell>
          <cell r="J49">
            <v>0.26999140154772139</v>
          </cell>
          <cell r="K49">
            <v>0.9</v>
          </cell>
          <cell r="L49">
            <v>0</v>
          </cell>
          <cell r="M49">
            <v>0.9</v>
          </cell>
          <cell r="N49">
            <v>0</v>
          </cell>
          <cell r="O49">
            <v>314</v>
          </cell>
          <cell r="P49">
            <v>314</v>
          </cell>
          <cell r="Q49">
            <v>314</v>
          </cell>
          <cell r="R49">
            <v>456.24897499999997</v>
          </cell>
          <cell r="S49">
            <v>456.24897499999997</v>
          </cell>
          <cell r="T49">
            <v>155477.62277791349</v>
          </cell>
          <cell r="U49">
            <v>36815.219851806054</v>
          </cell>
          <cell r="V49">
            <v>64410.013223938404</v>
          </cell>
          <cell r="W49">
            <v>53155.173550759748</v>
          </cell>
          <cell r="X49">
            <v>309858.02940441773</v>
          </cell>
          <cell r="Y49">
            <v>146695.48291670746</v>
          </cell>
          <cell r="Z49">
            <v>34760.108067737121</v>
          </cell>
          <cell r="AA49">
            <v>58502.461327223195</v>
          </cell>
          <cell r="AB49">
            <v>55462.257902524136</v>
          </cell>
          <cell r="AC49">
            <v>295420.31021419191</v>
          </cell>
          <cell r="AD49">
            <v>148700</v>
          </cell>
          <cell r="AE49">
            <v>35453</v>
          </cell>
          <cell r="AF49">
            <v>59053</v>
          </cell>
          <cell r="AG49">
            <v>51247</v>
          </cell>
          <cell r="AH49">
            <v>294453</v>
          </cell>
          <cell r="AI49">
            <v>146695.48291670746</v>
          </cell>
          <cell r="AJ49">
            <v>0</v>
          </cell>
          <cell r="AK49">
            <v>467.18306661371804</v>
          </cell>
          <cell r="AL49">
            <v>1401.5491998411542</v>
          </cell>
          <cell r="AM49"/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/>
          <cell r="AV49">
            <v>144826.75065025259</v>
          </cell>
          <cell r="AW49">
            <v>144940.37022639922</v>
          </cell>
          <cell r="AX49">
            <v>133830</v>
          </cell>
          <cell r="AY49">
            <v>0</v>
          </cell>
          <cell r="AZ49">
            <v>0</v>
          </cell>
          <cell r="BA49">
            <v>0</v>
          </cell>
          <cell r="BB49">
            <v>144940.37022639922</v>
          </cell>
          <cell r="BC49">
            <v>1267.2706745721332</v>
          </cell>
          <cell r="BD49">
            <v>143673.09955182709</v>
          </cell>
          <cell r="BE49">
            <v>0</v>
          </cell>
          <cell r="BF49">
            <v>9843.0995518270938</v>
          </cell>
          <cell r="BG49">
            <v>-961.08179166760431</v>
          </cell>
          <cell r="BH49">
            <v>142712.01776015948</v>
          </cell>
          <cell r="BI49">
            <v>142712.01776015948</v>
          </cell>
          <cell r="BJ49">
            <v>0</v>
          </cell>
          <cell r="BK49">
            <v>0</v>
          </cell>
          <cell r="BL49">
            <v>1268</v>
          </cell>
          <cell r="BM49">
            <v>142712</v>
          </cell>
          <cell r="BN49">
            <v>0</v>
          </cell>
          <cell r="BO49" t="str">
            <v>Pass</v>
          </cell>
          <cell r="BP49">
            <v>34760.108067737121</v>
          </cell>
          <cell r="BQ49">
            <v>0</v>
          </cell>
          <cell r="BR49">
            <v>110.70098110744306</v>
          </cell>
          <cell r="BS49">
            <v>332.10294332232917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/>
          <cell r="CB49"/>
          <cell r="CC49">
            <v>34317.304143307352</v>
          </cell>
          <cell r="CD49">
            <v>34384.464538245942</v>
          </cell>
          <cell r="CE49">
            <v>31908</v>
          </cell>
          <cell r="CF49">
            <v>0</v>
          </cell>
          <cell r="CG49">
            <v>0</v>
          </cell>
          <cell r="CH49">
            <v>0</v>
          </cell>
          <cell r="CI49">
            <v>34384.464538245942</v>
          </cell>
          <cell r="CJ49">
            <v>358.17150560672883</v>
          </cell>
          <cell r="CK49">
            <v>34026.293032639216</v>
          </cell>
          <cell r="CL49">
            <v>0</v>
          </cell>
          <cell r="CM49">
            <v>2118.2930326392161</v>
          </cell>
          <cell r="CN49">
            <v>-277.45793044585406</v>
          </cell>
          <cell r="CO49">
            <v>33748.835102193363</v>
          </cell>
          <cell r="CP49">
            <v>33748.835102193363</v>
          </cell>
          <cell r="CQ49">
            <v>0</v>
          </cell>
          <cell r="CR49">
            <v>0</v>
          </cell>
          <cell r="CS49">
            <v>359</v>
          </cell>
          <cell r="CT49">
            <v>33749</v>
          </cell>
          <cell r="CU49">
            <v>0</v>
          </cell>
          <cell r="CV49" t="str">
            <v>Pass</v>
          </cell>
          <cell r="CW49">
            <v>58502.461327223195</v>
          </cell>
          <cell r="CX49">
            <v>0</v>
          </cell>
          <cell r="CY49">
            <v>186.31357110580635</v>
          </cell>
          <cell r="CZ49">
            <v>558.94071331741907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/>
          <cell r="DI49"/>
          <cell r="DJ49">
            <v>57757.207042799972</v>
          </cell>
          <cell r="DK49">
            <v>57765.232172270764</v>
          </cell>
          <cell r="DL49">
            <v>53148</v>
          </cell>
          <cell r="DM49">
            <v>0</v>
          </cell>
          <cell r="DN49">
            <v>0</v>
          </cell>
          <cell r="DO49">
            <v>0</v>
          </cell>
          <cell r="DP49">
            <v>57765.232172270764</v>
          </cell>
          <cell r="DQ49">
            <v>601.72116846115318</v>
          </cell>
          <cell r="DR49">
            <v>57163.51100380961</v>
          </cell>
          <cell r="DS49">
            <v>0</v>
          </cell>
          <cell r="DT49">
            <v>4015.51100380961</v>
          </cell>
          <cell r="DU49">
            <v>-329.99993976927476</v>
          </cell>
          <cell r="DV49">
            <v>56833.511064040336</v>
          </cell>
          <cell r="DW49">
            <v>0</v>
          </cell>
          <cell r="DX49">
            <v>0</v>
          </cell>
          <cell r="DY49">
            <v>602</v>
          </cell>
          <cell r="DZ49">
            <v>56834</v>
          </cell>
          <cell r="EA49">
            <v>0</v>
          </cell>
          <cell r="EB49" t="str">
            <v>Pass</v>
          </cell>
          <cell r="EC49">
            <v>55462.257902524136</v>
          </cell>
          <cell r="ED49">
            <v>0</v>
          </cell>
          <cell r="EE49">
            <v>176.63139459402592</v>
          </cell>
          <cell r="EF49">
            <v>529.89418378207779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/>
          <cell r="EO49"/>
          <cell r="EP49">
            <v>54755.732324148034</v>
          </cell>
          <cell r="EQ49">
            <v>54760.021351689153</v>
          </cell>
          <cell r="ER49">
            <v>46123</v>
          </cell>
          <cell r="ES49">
            <v>3513.0213516891527</v>
          </cell>
          <cell r="ET49">
            <v>2244.6855064689348</v>
          </cell>
          <cell r="EU49">
            <v>0</v>
          </cell>
          <cell r="EV49">
            <v>52515.335845220216</v>
          </cell>
          <cell r="EW49">
            <v>547.03474838771047</v>
          </cell>
          <cell r="EX49">
            <v>51968.301096832503</v>
          </cell>
          <cell r="EY49">
            <v>0</v>
          </cell>
          <cell r="EZ49">
            <v>5845.3010968325034</v>
          </cell>
          <cell r="FA49">
            <v>-523.27248960648649</v>
          </cell>
          <cell r="FB49">
            <v>51445.028607226021</v>
          </cell>
          <cell r="FC49">
            <v>5322.0286072260205</v>
          </cell>
          <cell r="FD49">
            <v>806.64496840294339</v>
          </cell>
          <cell r="FE49">
            <v>51445.028607226021</v>
          </cell>
          <cell r="FF49">
            <v>2245</v>
          </cell>
          <cell r="FG49">
            <v>0</v>
          </cell>
          <cell r="FH49">
            <v>547</v>
          </cell>
          <cell r="FI49">
            <v>51445</v>
          </cell>
          <cell r="FJ49">
            <v>0</v>
          </cell>
          <cell r="FK49" t="str">
            <v>Pass</v>
          </cell>
          <cell r="FM49">
            <v>3513.0213516891527</v>
          </cell>
          <cell r="FN49">
            <v>2245</v>
          </cell>
          <cell r="FO49">
            <v>0</v>
          </cell>
          <cell r="FP49">
            <v>2776</v>
          </cell>
          <cell r="FQ49">
            <v>284740</v>
          </cell>
          <cell r="FR49">
            <v>0</v>
          </cell>
          <cell r="FS49">
            <v>0</v>
          </cell>
          <cell r="GE49" t="str">
            <v>COMMERCE CITY SCHOOL DISTRICT</v>
          </cell>
          <cell r="GF49" t="str">
            <v/>
          </cell>
          <cell r="GG49" t="str">
            <v/>
          </cell>
          <cell r="GH49">
            <v>0</v>
          </cell>
        </row>
        <row r="50">
          <cell r="B50" t="str">
            <v>COOK COUNTY SCHOOL DISTRICT</v>
          </cell>
          <cell r="C50">
            <v>1047</v>
          </cell>
          <cell r="D50">
            <v>0</v>
          </cell>
          <cell r="E50">
            <v>0</v>
          </cell>
          <cell r="F50">
            <v>6</v>
          </cell>
          <cell r="G50">
            <v>0</v>
          </cell>
          <cell r="H50">
            <v>1053</v>
          </cell>
          <cell r="I50">
            <v>3353</v>
          </cell>
          <cell r="J50">
            <v>0.31404712198031615</v>
          </cell>
          <cell r="K50">
            <v>0.95</v>
          </cell>
          <cell r="L50">
            <v>0.95</v>
          </cell>
          <cell r="M50">
            <v>0</v>
          </cell>
          <cell r="N50">
            <v>0</v>
          </cell>
          <cell r="O50">
            <v>1053</v>
          </cell>
          <cell r="P50">
            <v>1053</v>
          </cell>
          <cell r="Q50">
            <v>1053</v>
          </cell>
          <cell r="R50">
            <v>1715.9921250000002</v>
          </cell>
          <cell r="S50">
            <v>1715.9921250000002</v>
          </cell>
          <cell r="T50">
            <v>538552.00661024242</v>
          </cell>
          <cell r="U50">
            <v>127522.59888426802</v>
          </cell>
          <cell r="V50">
            <v>261730.06509838867</v>
          </cell>
          <cell r="W50">
            <v>234725.14311772963</v>
          </cell>
          <cell r="X50">
            <v>1162529.8137106288</v>
          </cell>
          <cell r="Y50">
            <v>511624.40627973026</v>
          </cell>
          <cell r="Z50">
            <v>121146.46894005462</v>
          </cell>
          <cell r="AA50">
            <v>248643.56184346922</v>
          </cell>
          <cell r="AB50">
            <v>222988.88596184313</v>
          </cell>
          <cell r="AC50">
            <v>1104403.3230250974</v>
          </cell>
          <cell r="AD50">
            <v>529792</v>
          </cell>
          <cell r="AE50">
            <v>125235</v>
          </cell>
          <cell r="AF50">
            <v>251586</v>
          </cell>
          <cell r="AG50">
            <v>229997</v>
          </cell>
          <cell r="AH50">
            <v>1136610</v>
          </cell>
          <cell r="AI50">
            <v>511624.40627973026</v>
          </cell>
          <cell r="AJ50">
            <v>0</v>
          </cell>
          <cell r="AK50">
            <v>0</v>
          </cell>
          <cell r="AL50">
            <v>1943.4925214804568</v>
          </cell>
          <cell r="AM50"/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/>
          <cell r="AV50">
            <v>509680.91375824978</v>
          </cell>
          <cell r="AW50">
            <v>510080.76895855792</v>
          </cell>
          <cell r="AX50">
            <v>503303</v>
          </cell>
          <cell r="AY50">
            <v>0</v>
          </cell>
          <cell r="AZ50">
            <v>0</v>
          </cell>
          <cell r="BA50">
            <v>0</v>
          </cell>
          <cell r="BB50">
            <v>510080.76895855792</v>
          </cell>
          <cell r="BC50">
            <v>4459.8368222371755</v>
          </cell>
          <cell r="BD50">
            <v>505620.93213632074</v>
          </cell>
          <cell r="BE50">
            <v>0</v>
          </cell>
          <cell r="BF50">
            <v>2317.9321363207418</v>
          </cell>
          <cell r="BG50">
            <v>-226.32325913289606</v>
          </cell>
          <cell r="BH50">
            <v>505394.60887718783</v>
          </cell>
          <cell r="BI50">
            <v>505394.60887718783</v>
          </cell>
          <cell r="BJ50">
            <v>0</v>
          </cell>
          <cell r="BK50">
            <v>0</v>
          </cell>
          <cell r="BL50">
            <v>4460</v>
          </cell>
          <cell r="BM50">
            <v>505395</v>
          </cell>
          <cell r="BN50">
            <v>0</v>
          </cell>
          <cell r="BO50" t="str">
            <v>Pass</v>
          </cell>
          <cell r="BP50">
            <v>121146.46894005462</v>
          </cell>
          <cell r="BQ50">
            <v>0</v>
          </cell>
          <cell r="BR50">
            <v>0</v>
          </cell>
          <cell r="BS50">
            <v>460.19551354246767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/>
          <cell r="CB50"/>
          <cell r="CC50">
            <v>120686.27342651215</v>
          </cell>
          <cell r="CD50">
            <v>120922.46149516533</v>
          </cell>
          <cell r="CE50">
            <v>118974</v>
          </cell>
          <cell r="CF50">
            <v>0</v>
          </cell>
          <cell r="CG50">
            <v>0</v>
          </cell>
          <cell r="CH50">
            <v>0</v>
          </cell>
          <cell r="CI50">
            <v>120922.46149516533</v>
          </cell>
          <cell r="CJ50">
            <v>1259.6089739079732</v>
          </cell>
          <cell r="CK50">
            <v>119662.85252125736</v>
          </cell>
          <cell r="CL50">
            <v>0</v>
          </cell>
          <cell r="CM50">
            <v>688.8525212573586</v>
          </cell>
          <cell r="CN50">
            <v>-90.227174420880942</v>
          </cell>
          <cell r="CO50">
            <v>119572.62534683647</v>
          </cell>
          <cell r="CP50">
            <v>119572.62534683647</v>
          </cell>
          <cell r="CQ50">
            <v>0</v>
          </cell>
          <cell r="CR50">
            <v>0</v>
          </cell>
          <cell r="CS50">
            <v>1260</v>
          </cell>
          <cell r="CT50">
            <v>119573</v>
          </cell>
          <cell r="CU50">
            <v>0</v>
          </cell>
          <cell r="CV50" t="str">
            <v>Pass</v>
          </cell>
          <cell r="CW50">
            <v>248643.56184346922</v>
          </cell>
          <cell r="CX50">
            <v>0</v>
          </cell>
          <cell r="CY50">
            <v>0</v>
          </cell>
          <cell r="CZ50">
            <v>944.51495477101321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/>
          <cell r="DI50"/>
          <cell r="DJ50">
            <v>247699.04688869821</v>
          </cell>
          <cell r="DK50">
            <v>247733.46366580451</v>
          </cell>
          <cell r="DL50">
            <v>239007</v>
          </cell>
          <cell r="DM50">
            <v>0</v>
          </cell>
          <cell r="DN50">
            <v>0</v>
          </cell>
          <cell r="DO50">
            <v>0</v>
          </cell>
          <cell r="DP50">
            <v>247733.46366580451</v>
          </cell>
          <cell r="DQ50">
            <v>2580.5569131854609</v>
          </cell>
          <cell r="DR50">
            <v>245152.90675261905</v>
          </cell>
          <cell r="DS50">
            <v>0</v>
          </cell>
          <cell r="DT50">
            <v>6145.9067526190483</v>
          </cell>
          <cell r="DU50">
            <v>-505.0786453499224</v>
          </cell>
          <cell r="DV50">
            <v>244647.82810726913</v>
          </cell>
          <cell r="DW50">
            <v>0</v>
          </cell>
          <cell r="DX50">
            <v>0</v>
          </cell>
          <cell r="DY50">
            <v>2581</v>
          </cell>
          <cell r="DZ50">
            <v>244648</v>
          </cell>
          <cell r="EA50">
            <v>0</v>
          </cell>
          <cell r="EB50" t="str">
            <v>Pass</v>
          </cell>
          <cell r="EC50">
            <v>222988.88596184313</v>
          </cell>
          <cell r="ED50">
            <v>0</v>
          </cell>
          <cell r="EE50">
            <v>0</v>
          </cell>
          <cell r="EF50">
            <v>847.06129520168327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/>
          <cell r="EO50"/>
          <cell r="EP50">
            <v>222141.82466664145</v>
          </cell>
          <cell r="EQ50">
            <v>222159.22508050845</v>
          </cell>
          <cell r="ER50">
            <v>218498</v>
          </cell>
          <cell r="ES50">
            <v>0</v>
          </cell>
          <cell r="ET50">
            <v>0</v>
          </cell>
          <cell r="EU50">
            <v>0</v>
          </cell>
          <cell r="EV50">
            <v>222159.22508050845</v>
          </cell>
          <cell r="EW50">
            <v>2314.1585945886291</v>
          </cell>
          <cell r="EX50">
            <v>219845.06648591982</v>
          </cell>
          <cell r="EY50">
            <v>0</v>
          </cell>
          <cell r="EZ50">
            <v>1347.066485919815</v>
          </cell>
          <cell r="FA50">
            <v>-120.589653479902</v>
          </cell>
          <cell r="FB50">
            <v>219724.47683243992</v>
          </cell>
          <cell r="FC50">
            <v>1226.4768324399192</v>
          </cell>
          <cell r="FD50">
            <v>185.8936579948423</v>
          </cell>
          <cell r="FE50">
            <v>219724.47683243992</v>
          </cell>
          <cell r="FF50">
            <v>0</v>
          </cell>
          <cell r="FG50">
            <v>0</v>
          </cell>
          <cell r="FH50">
            <v>2314</v>
          </cell>
          <cell r="FI50">
            <v>219724</v>
          </cell>
          <cell r="FJ50">
            <v>0</v>
          </cell>
          <cell r="FK50" t="str">
            <v>Pass</v>
          </cell>
          <cell r="FM50">
            <v>0</v>
          </cell>
          <cell r="FN50">
            <v>0</v>
          </cell>
          <cell r="FO50">
            <v>0</v>
          </cell>
          <cell r="FP50">
            <v>10615</v>
          </cell>
          <cell r="FQ50">
            <v>1089340</v>
          </cell>
          <cell r="FR50">
            <v>0</v>
          </cell>
          <cell r="FS50">
            <v>0</v>
          </cell>
          <cell r="GE50" t="str">
            <v>COOK COUNTY SCHOOL DISTRICT</v>
          </cell>
          <cell r="GF50" t="str">
            <v/>
          </cell>
          <cell r="GG50" t="str">
            <v/>
          </cell>
          <cell r="GH50">
            <v>0</v>
          </cell>
        </row>
        <row r="51">
          <cell r="B51" t="str">
            <v>COWETA COUNTY SCHOOL DISTRICT</v>
          </cell>
          <cell r="C51">
            <v>4595</v>
          </cell>
          <cell r="D51">
            <v>14</v>
          </cell>
          <cell r="E51">
            <v>0</v>
          </cell>
          <cell r="F51">
            <v>34</v>
          </cell>
          <cell r="G51">
            <v>0</v>
          </cell>
          <cell r="H51">
            <v>4643</v>
          </cell>
          <cell r="I51">
            <v>26344</v>
          </cell>
          <cell r="J51">
            <v>0.17624506529000911</v>
          </cell>
          <cell r="K51">
            <v>0.9</v>
          </cell>
          <cell r="L51">
            <v>0</v>
          </cell>
          <cell r="M51">
            <v>0.9</v>
          </cell>
          <cell r="N51">
            <v>0</v>
          </cell>
          <cell r="O51">
            <v>4643</v>
          </cell>
          <cell r="P51">
            <v>4643</v>
          </cell>
          <cell r="Q51">
            <v>4643</v>
          </cell>
          <cell r="R51">
            <v>7809.5</v>
          </cell>
          <cell r="S51">
            <v>7809.5</v>
          </cell>
          <cell r="T51">
            <v>2149056.6594212186</v>
          </cell>
          <cell r="U51">
            <v>508870.61415644002</v>
          </cell>
          <cell r="V51">
            <v>987408.0133599384</v>
          </cell>
          <cell r="W51">
            <v>844563.48616217577</v>
          </cell>
          <cell r="X51">
            <v>4489898.7730997726</v>
          </cell>
          <cell r="Y51">
            <v>2169130.9782874919</v>
          </cell>
          <cell r="Z51">
            <v>513984.65528185834</v>
          </cell>
          <cell r="AA51">
            <v>1001372.0507206611</v>
          </cell>
          <cell r="AB51">
            <v>949333.64637095819</v>
          </cell>
          <cell r="AC51">
            <v>4633821.33066097</v>
          </cell>
          <cell r="AD51">
            <v>1923436</v>
          </cell>
          <cell r="AE51">
            <v>382548</v>
          </cell>
          <cell r="AF51">
            <v>871464</v>
          </cell>
          <cell r="AG51">
            <v>758297</v>
          </cell>
          <cell r="AH51">
            <v>3935745</v>
          </cell>
          <cell r="AI51">
            <v>2169130.9782874919</v>
          </cell>
          <cell r="AJ51">
            <v>1401.5491998411535</v>
          </cell>
          <cell r="AK51">
            <v>7007.7459992057684</v>
          </cell>
          <cell r="AL51">
            <v>17285.773464707559</v>
          </cell>
          <cell r="AM51">
            <v>21023.237997617303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27252.086841738816</v>
          </cell>
          <cell r="AV51">
            <v>2095160.5847843813</v>
          </cell>
          <cell r="AW51">
            <v>2096804.2815222663</v>
          </cell>
          <cell r="AX51">
            <v>1731093</v>
          </cell>
          <cell r="AY51">
            <v>173368.28152226633</v>
          </cell>
          <cell r="AZ51">
            <v>146470.14376161183</v>
          </cell>
          <cell r="BA51">
            <v>0</v>
          </cell>
          <cell r="BB51">
            <v>1950334.1377606546</v>
          </cell>
          <cell r="BC51">
            <v>17052.538602877328</v>
          </cell>
          <cell r="BD51">
            <v>1933281.5991577771</v>
          </cell>
          <cell r="BE51">
            <v>0</v>
          </cell>
          <cell r="BF51">
            <v>202188.59915777715</v>
          </cell>
          <cell r="BG51">
            <v>-19741.726689866668</v>
          </cell>
          <cell r="BH51">
            <v>1913539.8724679104</v>
          </cell>
          <cell r="BI51">
            <v>1913539.8724679104</v>
          </cell>
          <cell r="BJ51">
            <v>146470</v>
          </cell>
          <cell r="BK51">
            <v>0</v>
          </cell>
          <cell r="BL51">
            <v>17053</v>
          </cell>
          <cell r="BM51">
            <v>1913540</v>
          </cell>
          <cell r="BN51">
            <v>5769.8815421063964</v>
          </cell>
          <cell r="BO51" t="str">
            <v>Pass</v>
          </cell>
          <cell r="BP51">
            <v>513984.65528185834</v>
          </cell>
          <cell r="BQ51">
            <v>332.10294332232934</v>
          </cell>
          <cell r="BR51">
            <v>1660.5147166116467</v>
          </cell>
          <cell r="BS51">
            <v>4095.9363009753952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6457.4959286787307</v>
          </cell>
          <cell r="CC51">
            <v>501438.60539227026</v>
          </cell>
          <cell r="CD51">
            <v>502419.94164860813</v>
          </cell>
          <cell r="CE51">
            <v>344294</v>
          </cell>
          <cell r="CF51">
            <v>119871.94164860813</v>
          </cell>
          <cell r="CG51">
            <v>101885.24932318427</v>
          </cell>
          <cell r="CH51">
            <v>0</v>
          </cell>
          <cell r="CI51">
            <v>400534.69232542388</v>
          </cell>
          <cell r="CJ51">
            <v>4172.2363783898345</v>
          </cell>
          <cell r="CK51">
            <v>396362.45594703406</v>
          </cell>
          <cell r="CL51">
            <v>0</v>
          </cell>
          <cell r="CM51">
            <v>52068.455947034061</v>
          </cell>
          <cell r="CN51">
            <v>-6820.0224454194986</v>
          </cell>
          <cell r="CO51">
            <v>389542.43350161455</v>
          </cell>
          <cell r="CP51">
            <v>389542.43350161455</v>
          </cell>
          <cell r="CQ51">
            <v>101885</v>
          </cell>
          <cell r="CR51">
            <v>0</v>
          </cell>
          <cell r="CS51">
            <v>4173</v>
          </cell>
          <cell r="CT51">
            <v>389542</v>
          </cell>
          <cell r="CU51">
            <v>1174.5828128365281</v>
          </cell>
          <cell r="CV51" t="str">
            <v>Pass</v>
          </cell>
          <cell r="CW51">
            <v>1001372.0507206611</v>
          </cell>
          <cell r="CX51">
            <v>647.02049368123699</v>
          </cell>
          <cell r="CY51">
            <v>3235.1024684061849</v>
          </cell>
          <cell r="CZ51">
            <v>7979.9194220685895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9705.3074052185548</v>
          </cell>
          <cell r="DI51">
            <v>12580.83461086076</v>
          </cell>
          <cell r="DJ51">
            <v>967223.86632042576</v>
          </cell>
          <cell r="DK51">
            <v>967358.25815050001</v>
          </cell>
          <cell r="DL51">
            <v>784318</v>
          </cell>
          <cell r="DM51">
            <v>95894.258150500013</v>
          </cell>
          <cell r="DN51">
            <v>66000.288546627096</v>
          </cell>
          <cell r="DO51">
            <v>0</v>
          </cell>
          <cell r="DP51">
            <v>901357.96960387286</v>
          </cell>
          <cell r="DQ51">
            <v>9389.1455167069998</v>
          </cell>
          <cell r="DR51">
            <v>891968.82408716588</v>
          </cell>
          <cell r="DS51">
            <v>0</v>
          </cell>
          <cell r="DT51">
            <v>107650.82408716588</v>
          </cell>
          <cell r="DU51">
            <v>-8846.8853481348578</v>
          </cell>
          <cell r="DV51">
            <v>883121.93873903097</v>
          </cell>
          <cell r="DW51">
            <v>66000</v>
          </cell>
          <cell r="DX51">
            <v>0</v>
          </cell>
          <cell r="DY51">
            <v>9389</v>
          </cell>
          <cell r="DZ51">
            <v>883122</v>
          </cell>
          <cell r="EA51">
            <v>2662.8705578289901</v>
          </cell>
          <cell r="EB51" t="str">
            <v>Pass</v>
          </cell>
          <cell r="EC51">
            <v>949333.64637095819</v>
          </cell>
          <cell r="ED51">
            <v>613.39671314083023</v>
          </cell>
          <cell r="EE51">
            <v>3066.9835657041513</v>
          </cell>
          <cell r="EF51">
            <v>7565.2261287369065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9200.9506971124538</v>
          </cell>
          <cell r="EO51">
            <v>11927.045084714562</v>
          </cell>
          <cell r="EP51">
            <v>916960.04418154922</v>
          </cell>
          <cell r="EQ51">
            <v>917031.86984649184</v>
          </cell>
          <cell r="ER51">
            <v>682468</v>
          </cell>
          <cell r="ES51">
            <v>158734.86984649184</v>
          </cell>
          <cell r="ET51">
            <v>101425.47569326041</v>
          </cell>
          <cell r="EU51">
            <v>0</v>
          </cell>
          <cell r="EV51">
            <v>815606.39415323141</v>
          </cell>
          <cell r="EW51">
            <v>8495.8999390961599</v>
          </cell>
          <cell r="EX51">
            <v>807110.49421413522</v>
          </cell>
          <cell r="EY51">
            <v>0</v>
          </cell>
          <cell r="EZ51">
            <v>124642.49421413522</v>
          </cell>
          <cell r="FA51">
            <v>-11158.020293177988</v>
          </cell>
          <cell r="FB51">
            <v>795952.47392095719</v>
          </cell>
          <cell r="FC51">
            <v>113484.47392095719</v>
          </cell>
          <cell r="FD51">
            <v>17200.523829560749</v>
          </cell>
          <cell r="FE51">
            <v>795952.47392095719</v>
          </cell>
          <cell r="FF51">
            <v>101425</v>
          </cell>
          <cell r="FG51">
            <v>0</v>
          </cell>
          <cell r="FH51">
            <v>8496</v>
          </cell>
          <cell r="FI51">
            <v>795952</v>
          </cell>
          <cell r="FJ51">
            <v>2400.0275683825112</v>
          </cell>
          <cell r="FK51" t="str">
            <v>Pass</v>
          </cell>
          <cell r="FM51">
            <v>547869.35116786626</v>
          </cell>
          <cell r="FN51">
            <v>415780</v>
          </cell>
          <cell r="FO51">
            <v>0</v>
          </cell>
          <cell r="FP51">
            <v>39111</v>
          </cell>
          <cell r="FQ51">
            <v>3982156</v>
          </cell>
          <cell r="FR51">
            <v>12007.362481154427</v>
          </cell>
          <cell r="FS51">
            <v>0</v>
          </cell>
          <cell r="GE51" t="str">
            <v>COWETA COUNTY SCHOOL DISTRICT</v>
          </cell>
          <cell r="GF51" t="str">
            <v/>
          </cell>
          <cell r="GG51" t="str">
            <v/>
          </cell>
          <cell r="GH51">
            <v>0</v>
          </cell>
        </row>
        <row r="52">
          <cell r="B52" t="str">
            <v>CRAWFORD COUNTY SCHOOL DISTRICT</v>
          </cell>
          <cell r="C52">
            <v>579</v>
          </cell>
          <cell r="D52">
            <v>0</v>
          </cell>
          <cell r="E52">
            <v>0</v>
          </cell>
          <cell r="F52">
            <v>21</v>
          </cell>
          <cell r="G52">
            <v>0</v>
          </cell>
          <cell r="H52">
            <v>600</v>
          </cell>
          <cell r="I52">
            <v>2028</v>
          </cell>
          <cell r="J52">
            <v>0.29585798816568049</v>
          </cell>
          <cell r="K52">
            <v>0.9</v>
          </cell>
          <cell r="L52">
            <v>0</v>
          </cell>
          <cell r="M52">
            <v>0.9</v>
          </cell>
          <cell r="N52">
            <v>0</v>
          </cell>
          <cell r="O52">
            <v>600</v>
          </cell>
          <cell r="P52">
            <v>600</v>
          </cell>
          <cell r="Q52">
            <v>600</v>
          </cell>
          <cell r="R52">
            <v>926.7351000000001</v>
          </cell>
          <cell r="S52">
            <v>926.7351000000001</v>
          </cell>
          <cell r="T52">
            <v>284730.10436437163</v>
          </cell>
          <cell r="U52">
            <v>67420.643584030389</v>
          </cell>
          <cell r="V52">
            <v>117321.67519695548</v>
          </cell>
          <cell r="W52">
            <v>96613.902832618813</v>
          </cell>
          <cell r="X52">
            <v>566086.32597797632</v>
          </cell>
          <cell r="Y52">
            <v>280309.83996823075</v>
          </cell>
          <cell r="Z52">
            <v>66420.58866446586</v>
          </cell>
          <cell r="AA52">
            <v>118830.47923193766</v>
          </cell>
          <cell r="AB52">
            <v>112655.20349612072</v>
          </cell>
          <cell r="AC52">
            <v>578216.11136075505</v>
          </cell>
          <cell r="AD52">
            <v>265621</v>
          </cell>
          <cell r="AE52">
            <v>63731</v>
          </cell>
          <cell r="AF52">
            <v>108083</v>
          </cell>
          <cell r="AG52">
            <v>92992</v>
          </cell>
          <cell r="AH52">
            <v>530427</v>
          </cell>
          <cell r="AI52">
            <v>280309.83996823075</v>
          </cell>
          <cell r="AJ52">
            <v>467.18306661371793</v>
          </cell>
          <cell r="AK52">
            <v>934.36613322743585</v>
          </cell>
          <cell r="AL52">
            <v>8409.2951990469228</v>
          </cell>
          <cell r="AM52"/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/>
          <cell r="AV52">
            <v>270498.99556934269</v>
          </cell>
          <cell r="AW52">
            <v>270711.20761640364</v>
          </cell>
          <cell r="AX52">
            <v>239059</v>
          </cell>
          <cell r="AY52">
            <v>5090.2076164036407</v>
          </cell>
          <cell r="AZ52">
            <v>4300.4604694967647</v>
          </cell>
          <cell r="BA52">
            <v>0</v>
          </cell>
          <cell r="BB52">
            <v>266410.74714690686</v>
          </cell>
          <cell r="BC52">
            <v>2329.3339648765027</v>
          </cell>
          <cell r="BD52">
            <v>264081.41318203037</v>
          </cell>
          <cell r="BE52">
            <v>0</v>
          </cell>
          <cell r="BF52">
            <v>25022.413182030374</v>
          </cell>
          <cell r="BG52">
            <v>-2443.1923670190749</v>
          </cell>
          <cell r="BH52">
            <v>261638.2208150113</v>
          </cell>
          <cell r="BI52">
            <v>261638.2208150113</v>
          </cell>
          <cell r="BJ52">
            <v>4300</v>
          </cell>
          <cell r="BK52">
            <v>0</v>
          </cell>
          <cell r="BL52">
            <v>2330</v>
          </cell>
          <cell r="BM52">
            <v>261638</v>
          </cell>
          <cell r="BN52">
            <v>0</v>
          </cell>
          <cell r="BO52" t="str">
            <v>Pass</v>
          </cell>
          <cell r="BP52">
            <v>66420.58866446586</v>
          </cell>
          <cell r="BQ52">
            <v>110.7009811074431</v>
          </cell>
          <cell r="BR52">
            <v>221.4019622148862</v>
          </cell>
          <cell r="BS52">
            <v>1992.6176599339758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/>
          <cell r="CB52"/>
          <cell r="CC52">
            <v>64095.868061209556</v>
          </cell>
          <cell r="CD52">
            <v>64221.306347240024</v>
          </cell>
          <cell r="CE52">
            <v>57358</v>
          </cell>
          <cell r="CF52">
            <v>490.30634724002448</v>
          </cell>
          <cell r="CG52">
            <v>416.73625826239964</v>
          </cell>
          <cell r="CH52">
            <v>0</v>
          </cell>
          <cell r="CI52">
            <v>63804.570088977627</v>
          </cell>
          <cell r="CJ52">
            <v>664.63093842685078</v>
          </cell>
          <cell r="CK52">
            <v>63139.939150550774</v>
          </cell>
          <cell r="CL52">
            <v>0</v>
          </cell>
          <cell r="CM52">
            <v>5781.9391505507738</v>
          </cell>
          <cell r="CN52">
            <v>-757.32905974624384</v>
          </cell>
          <cell r="CO52">
            <v>62382.610090804526</v>
          </cell>
          <cell r="CP52">
            <v>62382.610090804526</v>
          </cell>
          <cell r="CQ52">
            <v>417</v>
          </cell>
          <cell r="CR52">
            <v>0</v>
          </cell>
          <cell r="CS52">
            <v>665</v>
          </cell>
          <cell r="CT52">
            <v>62383</v>
          </cell>
          <cell r="CU52">
            <v>0</v>
          </cell>
          <cell r="CV52" t="str">
            <v>Pass</v>
          </cell>
          <cell r="CW52">
            <v>118830.47923193766</v>
          </cell>
          <cell r="CX52">
            <v>198.05079871989611</v>
          </cell>
          <cell r="CY52">
            <v>396.10159743979222</v>
          </cell>
          <cell r="CZ52">
            <v>3564.9143769581301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/>
          <cell r="DI52"/>
          <cell r="DJ52">
            <v>114671.41245881983</v>
          </cell>
          <cell r="DK52">
            <v>114687.34558610729</v>
          </cell>
          <cell r="DL52">
            <v>97275</v>
          </cell>
          <cell r="DM52">
            <v>6604.3455861072871</v>
          </cell>
          <cell r="DN52">
            <v>4545.5142231834579</v>
          </cell>
          <cell r="DO52">
            <v>0</v>
          </cell>
          <cell r="DP52">
            <v>110141.83136292383</v>
          </cell>
          <cell r="DQ52">
            <v>1147.3107433637888</v>
          </cell>
          <cell r="DR52">
            <v>108994.52061956003</v>
          </cell>
          <cell r="DS52">
            <v>0</v>
          </cell>
          <cell r="DT52">
            <v>11719.520619560033</v>
          </cell>
          <cell r="DU52">
            <v>-963.12551376660451</v>
          </cell>
          <cell r="DV52">
            <v>108031.39510579343</v>
          </cell>
          <cell r="DW52">
            <v>4546</v>
          </cell>
          <cell r="DX52">
            <v>0</v>
          </cell>
          <cell r="DY52">
            <v>1147</v>
          </cell>
          <cell r="DZ52">
            <v>108031</v>
          </cell>
          <cell r="EA52">
            <v>0</v>
          </cell>
          <cell r="EB52" t="str">
            <v>Pass</v>
          </cell>
          <cell r="EC52">
            <v>112655.20349612072</v>
          </cell>
          <cell r="ED52">
            <v>187.75867249353453</v>
          </cell>
          <cell r="EE52">
            <v>375.51734498706907</v>
          </cell>
          <cell r="EF52">
            <v>3379.6561048836215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/>
          <cell r="EO52"/>
          <cell r="EP52">
            <v>108712.27137375651</v>
          </cell>
          <cell r="EQ52">
            <v>108720.78682786859</v>
          </cell>
          <cell r="ER52">
            <v>83693</v>
          </cell>
          <cell r="ES52">
            <v>15728.786827868593</v>
          </cell>
          <cell r="ET52">
            <v>10050.089735401119</v>
          </cell>
          <cell r="EU52">
            <v>0</v>
          </cell>
          <cell r="EV52">
            <v>98670.697092467468</v>
          </cell>
          <cell r="EW52">
            <v>1027.8197613798693</v>
          </cell>
          <cell r="EX52">
            <v>97642.877331087599</v>
          </cell>
          <cell r="EY52">
            <v>0</v>
          </cell>
          <cell r="EZ52">
            <v>13949.877331087599</v>
          </cell>
          <cell r="FA52">
            <v>-1248.7957283669875</v>
          </cell>
          <cell r="FB52">
            <v>96394.081602720617</v>
          </cell>
          <cell r="FC52">
            <v>12701.081602720617</v>
          </cell>
          <cell r="FD52">
            <v>1925.0673613815604</v>
          </cell>
          <cell r="FE52">
            <v>96394.081602720617</v>
          </cell>
          <cell r="FF52">
            <v>10050</v>
          </cell>
          <cell r="FG52">
            <v>0</v>
          </cell>
          <cell r="FH52">
            <v>1028</v>
          </cell>
          <cell r="FI52">
            <v>96394</v>
          </cell>
          <cell r="FJ52">
            <v>0</v>
          </cell>
          <cell r="FK52" t="str">
            <v>Pass</v>
          </cell>
          <cell r="FM52">
            <v>27913.646377619545</v>
          </cell>
          <cell r="FN52">
            <v>19313</v>
          </cell>
          <cell r="FO52">
            <v>0</v>
          </cell>
          <cell r="FP52">
            <v>5170</v>
          </cell>
          <cell r="FQ52">
            <v>528446</v>
          </cell>
          <cell r="FR52">
            <v>0</v>
          </cell>
          <cell r="FS52">
            <v>0</v>
          </cell>
          <cell r="GE52" t="str">
            <v>CRAWFORD COUNTY SCHOOL DISTRICT</v>
          </cell>
          <cell r="GF52" t="str">
            <v/>
          </cell>
          <cell r="GG52" t="str">
            <v/>
          </cell>
          <cell r="GH52">
            <v>0</v>
          </cell>
        </row>
        <row r="53">
          <cell r="B53" t="str">
            <v>CRISP COUNTY SCHOOL DISTRICT</v>
          </cell>
          <cell r="C53">
            <v>1871</v>
          </cell>
          <cell r="D53">
            <v>0</v>
          </cell>
          <cell r="E53">
            <v>0</v>
          </cell>
          <cell r="F53">
            <v>14</v>
          </cell>
          <cell r="G53">
            <v>0</v>
          </cell>
          <cell r="H53">
            <v>1885</v>
          </cell>
          <cell r="I53">
            <v>4223</v>
          </cell>
          <cell r="J53">
            <v>0.44636514326308313</v>
          </cell>
          <cell r="K53">
            <v>0.95</v>
          </cell>
          <cell r="L53">
            <v>0.95</v>
          </cell>
          <cell r="M53">
            <v>0</v>
          </cell>
          <cell r="N53">
            <v>0</v>
          </cell>
          <cell r="O53">
            <v>1885</v>
          </cell>
          <cell r="P53">
            <v>1885</v>
          </cell>
          <cell r="Q53">
            <v>1885</v>
          </cell>
          <cell r="R53">
            <v>4179.8644750000003</v>
          </cell>
          <cell r="S53">
            <v>4179.8644750000003</v>
          </cell>
          <cell r="T53">
            <v>963305.63269327709</v>
          </cell>
          <cell r="U53">
            <v>228099.11817820807</v>
          </cell>
          <cell r="V53">
            <v>609520.17152604752</v>
          </cell>
          <cell r="W53">
            <v>619347.10370641062</v>
          </cell>
          <cell r="X53">
            <v>2420272.0261039431</v>
          </cell>
          <cell r="Y53">
            <v>915140.35105861316</v>
          </cell>
          <cell r="Z53">
            <v>216694.16226929767</v>
          </cell>
          <cell r="AA53">
            <v>579044.16294974508</v>
          </cell>
          <cell r="AB53">
            <v>588379.74852109002</v>
          </cell>
          <cell r="AC53">
            <v>2299258.4247987457</v>
          </cell>
          <cell r="AD53">
            <v>949367</v>
          </cell>
          <cell r="AE53">
            <v>224596</v>
          </cell>
          <cell r="AF53">
            <v>582967</v>
          </cell>
          <cell r="AG53">
            <v>587771</v>
          </cell>
          <cell r="AH53">
            <v>2344701</v>
          </cell>
          <cell r="AI53">
            <v>915140.35105861316</v>
          </cell>
          <cell r="AJ53">
            <v>0</v>
          </cell>
          <cell r="AK53">
            <v>485.4855973785746</v>
          </cell>
          <cell r="AL53">
            <v>2427.4279868928729</v>
          </cell>
          <cell r="AM53"/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/>
          <cell r="AV53">
            <v>912227.43747434171</v>
          </cell>
          <cell r="AW53">
            <v>912943.09873394878</v>
          </cell>
          <cell r="AX53">
            <v>901899</v>
          </cell>
          <cell r="AY53">
            <v>0</v>
          </cell>
          <cell r="AZ53">
            <v>0</v>
          </cell>
          <cell r="BA53">
            <v>0</v>
          </cell>
          <cell r="BB53">
            <v>912943.09873394878</v>
          </cell>
          <cell r="BC53">
            <v>7982.2206523370696</v>
          </cell>
          <cell r="BD53">
            <v>904960.87808161171</v>
          </cell>
          <cell r="BE53">
            <v>0</v>
          </cell>
          <cell r="BF53">
            <v>3061.8780816117069</v>
          </cell>
          <cell r="BG53">
            <v>-298.9622584886805</v>
          </cell>
          <cell r="BH53">
            <v>904661.91582312307</v>
          </cell>
          <cell r="BI53">
            <v>904661.91582312307</v>
          </cell>
          <cell r="BJ53">
            <v>0</v>
          </cell>
          <cell r="BK53">
            <v>0</v>
          </cell>
          <cell r="BL53">
            <v>7983</v>
          </cell>
          <cell r="BM53">
            <v>904662</v>
          </cell>
          <cell r="BN53">
            <v>0</v>
          </cell>
          <cell r="BO53" t="str">
            <v>Pass</v>
          </cell>
          <cell r="BP53">
            <v>216694.16226929767</v>
          </cell>
          <cell r="BQ53">
            <v>0</v>
          </cell>
          <cell r="BR53">
            <v>114.95711526222688</v>
          </cell>
          <cell r="BS53">
            <v>574.78557631113438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/>
          <cell r="CB53"/>
          <cell r="CC53">
            <v>216004.4195777243</v>
          </cell>
          <cell r="CD53">
            <v>216427.14923232482</v>
          </cell>
          <cell r="CE53">
            <v>213367</v>
          </cell>
          <cell r="CF53">
            <v>0</v>
          </cell>
          <cell r="CG53">
            <v>0</v>
          </cell>
          <cell r="CH53">
            <v>0</v>
          </cell>
          <cell r="CI53">
            <v>216427.14923232482</v>
          </cell>
          <cell r="CJ53">
            <v>2254.4494711700518</v>
          </cell>
          <cell r="CK53">
            <v>214172.69976115477</v>
          </cell>
          <cell r="CL53">
            <v>0</v>
          </cell>
          <cell r="CM53">
            <v>805.69976115477039</v>
          </cell>
          <cell r="CN53">
            <v>-105.53204152883401</v>
          </cell>
          <cell r="CO53">
            <v>214067.16771962593</v>
          </cell>
          <cell r="CP53">
            <v>214067.16771962593</v>
          </cell>
          <cell r="CQ53">
            <v>0</v>
          </cell>
          <cell r="CR53">
            <v>0</v>
          </cell>
          <cell r="CS53">
            <v>2255</v>
          </cell>
          <cell r="CT53">
            <v>214067</v>
          </cell>
          <cell r="CU53">
            <v>0</v>
          </cell>
          <cell r="CV53" t="str">
            <v>Pass</v>
          </cell>
          <cell r="CW53">
            <v>579044.16294974508</v>
          </cell>
          <cell r="CX53">
            <v>0</v>
          </cell>
          <cell r="CY53">
            <v>307.18523233408229</v>
          </cell>
          <cell r="CZ53">
            <v>1535.9261616704114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/>
          <cell r="DI53"/>
          <cell r="DJ53">
            <v>577201.05155574053</v>
          </cell>
          <cell r="DK53">
            <v>577281.25129888218</v>
          </cell>
          <cell r="DL53">
            <v>553819</v>
          </cell>
          <cell r="DM53">
            <v>0</v>
          </cell>
          <cell r="DN53">
            <v>0</v>
          </cell>
          <cell r="DO53">
            <v>0</v>
          </cell>
          <cell r="DP53">
            <v>577281.25129888218</v>
          </cell>
          <cell r="DQ53">
            <v>6013.346367696684</v>
          </cell>
          <cell r="DR53">
            <v>571267.90493118553</v>
          </cell>
          <cell r="DS53">
            <v>0</v>
          </cell>
          <cell r="DT53">
            <v>17448.904931185534</v>
          </cell>
          <cell r="DU53">
            <v>-1433.9738008109421</v>
          </cell>
          <cell r="DV53">
            <v>569833.93113037455</v>
          </cell>
          <cell r="DW53">
            <v>0</v>
          </cell>
          <cell r="DX53">
            <v>0</v>
          </cell>
          <cell r="DY53">
            <v>6013</v>
          </cell>
          <cell r="DZ53">
            <v>569834</v>
          </cell>
          <cell r="EA53">
            <v>0</v>
          </cell>
          <cell r="EB53" t="str">
            <v>Pass</v>
          </cell>
          <cell r="EC53">
            <v>588379.74852109002</v>
          </cell>
          <cell r="ED53">
            <v>0</v>
          </cell>
          <cell r="EE53">
            <v>312.13779762392045</v>
          </cell>
          <cell r="EF53">
            <v>1560.6889881196023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/>
          <cell r="EO53"/>
          <cell r="EP53">
            <v>586506.92173534655</v>
          </cell>
          <cell r="EQ53">
            <v>586552.86294065253</v>
          </cell>
          <cell r="ER53">
            <v>558383</v>
          </cell>
          <cell r="ES53">
            <v>0</v>
          </cell>
          <cell r="ET53">
            <v>0</v>
          </cell>
          <cell r="EU53">
            <v>0</v>
          </cell>
          <cell r="EV53">
            <v>586552.86294065253</v>
          </cell>
          <cell r="EW53">
            <v>6109.9256556317969</v>
          </cell>
          <cell r="EX53">
            <v>580442.93728502071</v>
          </cell>
          <cell r="EY53">
            <v>0</v>
          </cell>
          <cell r="EZ53">
            <v>22059.937285020715</v>
          </cell>
          <cell r="FA53">
            <v>-1974.8098707782476</v>
          </cell>
          <cell r="FB53">
            <v>578468.12741424248</v>
          </cell>
          <cell r="FC53">
            <v>20085.127414242481</v>
          </cell>
          <cell r="FD53">
            <v>3044.2465014999971</v>
          </cell>
          <cell r="FE53">
            <v>578468.12741424248</v>
          </cell>
          <cell r="FF53">
            <v>0</v>
          </cell>
          <cell r="FG53">
            <v>0</v>
          </cell>
          <cell r="FH53">
            <v>6110</v>
          </cell>
          <cell r="FI53">
            <v>578468</v>
          </cell>
          <cell r="FJ53">
            <v>0</v>
          </cell>
          <cell r="FK53" t="str">
            <v>Pass</v>
          </cell>
          <cell r="FM53">
            <v>0</v>
          </cell>
          <cell r="FN53">
            <v>0</v>
          </cell>
          <cell r="FO53">
            <v>0</v>
          </cell>
          <cell r="FP53">
            <v>22361</v>
          </cell>
          <cell r="FQ53">
            <v>2267031</v>
          </cell>
          <cell r="FR53">
            <v>0</v>
          </cell>
          <cell r="FS53">
            <v>0</v>
          </cell>
          <cell r="GE53" t="str">
            <v>CRISP COUNTY SCHOOL DISTRICT</v>
          </cell>
          <cell r="GF53" t="str">
            <v/>
          </cell>
          <cell r="GG53" t="str">
            <v/>
          </cell>
          <cell r="GH53">
            <v>0</v>
          </cell>
        </row>
        <row r="54">
          <cell r="B54" t="str">
            <v>DADE COUNTY SCHOOL DISTRICT</v>
          </cell>
          <cell r="C54">
            <v>487</v>
          </cell>
          <cell r="D54">
            <v>0</v>
          </cell>
          <cell r="E54">
            <v>0</v>
          </cell>
          <cell r="F54">
            <v>11</v>
          </cell>
          <cell r="G54">
            <v>0</v>
          </cell>
          <cell r="H54">
            <v>498</v>
          </cell>
          <cell r="I54">
            <v>2465</v>
          </cell>
          <cell r="J54">
            <v>0.20202839756592292</v>
          </cell>
          <cell r="K54">
            <v>0.9</v>
          </cell>
          <cell r="L54">
            <v>0</v>
          </cell>
          <cell r="M54">
            <v>0.9</v>
          </cell>
          <cell r="N54">
            <v>0</v>
          </cell>
          <cell r="O54">
            <v>498</v>
          </cell>
          <cell r="P54">
            <v>498</v>
          </cell>
          <cell r="Q54">
            <v>498</v>
          </cell>
          <cell r="R54">
            <v>583.46474999999987</v>
          </cell>
          <cell r="S54">
            <v>583.46474999999987</v>
          </cell>
          <cell r="T54">
            <v>243987.47429907502</v>
          </cell>
          <cell r="U54">
            <v>57773.281755394477</v>
          </cell>
          <cell r="V54">
            <v>78258.492345078805</v>
          </cell>
          <cell r="W54">
            <v>70390.075292998547</v>
          </cell>
          <cell r="X54">
            <v>450409.32369254681</v>
          </cell>
          <cell r="Y54">
            <v>232657.16717363149</v>
          </cell>
          <cell r="Z54">
            <v>55129.088591506661</v>
          </cell>
          <cell r="AA54">
            <v>74814.686373099146</v>
          </cell>
          <cell r="AB54">
            <v>70926.78387174847</v>
          </cell>
          <cell r="AC54">
            <v>433527.72600998578</v>
          </cell>
          <cell r="AD54">
            <v>238149</v>
          </cell>
          <cell r="AE54">
            <v>56303</v>
          </cell>
          <cell r="AF54">
            <v>76108</v>
          </cell>
          <cell r="AG54">
            <v>69038</v>
          </cell>
          <cell r="AH54">
            <v>439598</v>
          </cell>
          <cell r="AI54">
            <v>232657.16717363149</v>
          </cell>
          <cell r="AJ54">
            <v>0</v>
          </cell>
          <cell r="AK54">
            <v>934.36613322743574</v>
          </cell>
          <cell r="AL54">
            <v>2803.098399682307</v>
          </cell>
          <cell r="AM54"/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/>
          <cell r="AV54">
            <v>228919.70264072175</v>
          </cell>
          <cell r="AW54">
            <v>229099.29487398578</v>
          </cell>
          <cell r="AX54">
            <v>214335</v>
          </cell>
          <cell r="AY54">
            <v>0</v>
          </cell>
          <cell r="AZ54">
            <v>0</v>
          </cell>
          <cell r="BA54">
            <v>0</v>
          </cell>
          <cell r="BB54">
            <v>229099.29487398578</v>
          </cell>
          <cell r="BC54">
            <v>2003.1052598075646</v>
          </cell>
          <cell r="BD54">
            <v>227096.18961417821</v>
          </cell>
          <cell r="BE54">
            <v>0</v>
          </cell>
          <cell r="BF54">
            <v>12761.189614178205</v>
          </cell>
          <cell r="BG54">
            <v>-1246.0045652924284</v>
          </cell>
          <cell r="BH54">
            <v>225850.18504888579</v>
          </cell>
          <cell r="BI54">
            <v>225850.18504888579</v>
          </cell>
          <cell r="BJ54">
            <v>0</v>
          </cell>
          <cell r="BK54">
            <v>0</v>
          </cell>
          <cell r="BL54">
            <v>2004</v>
          </cell>
          <cell r="BM54">
            <v>225850</v>
          </cell>
          <cell r="BN54">
            <v>0</v>
          </cell>
          <cell r="BO54" t="str">
            <v>Pass</v>
          </cell>
          <cell r="BP54">
            <v>55129.088591506661</v>
          </cell>
          <cell r="BQ54">
            <v>0</v>
          </cell>
          <cell r="BR54">
            <v>221.4019622148862</v>
          </cell>
          <cell r="BS54">
            <v>664.20588664465856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/>
          <cell r="CB54"/>
          <cell r="CC54">
            <v>54243.480742647116</v>
          </cell>
          <cell r="CD54">
            <v>54349.637495937153</v>
          </cell>
          <cell r="CE54">
            <v>50673</v>
          </cell>
          <cell r="CF54">
            <v>0</v>
          </cell>
          <cell r="CG54">
            <v>0</v>
          </cell>
          <cell r="CH54">
            <v>0</v>
          </cell>
          <cell r="CI54">
            <v>54349.637495937153</v>
          </cell>
          <cell r="CJ54">
            <v>566.14205724934573</v>
          </cell>
          <cell r="CK54">
            <v>53783.495438687809</v>
          </cell>
          <cell r="CL54">
            <v>0</v>
          </cell>
          <cell r="CM54">
            <v>3110.4954386878089</v>
          </cell>
          <cell r="CN54">
            <v>-407.41843256894589</v>
          </cell>
          <cell r="CO54">
            <v>53376.07700611886</v>
          </cell>
          <cell r="CP54">
            <v>53376.07700611886</v>
          </cell>
          <cell r="CQ54">
            <v>0</v>
          </cell>
          <cell r="CR54">
            <v>0</v>
          </cell>
          <cell r="CS54">
            <v>567</v>
          </cell>
          <cell r="CT54">
            <v>53376</v>
          </cell>
          <cell r="CU54">
            <v>0</v>
          </cell>
          <cell r="CV54" t="str">
            <v>Pass</v>
          </cell>
          <cell r="CW54">
            <v>74814.686373099146</v>
          </cell>
          <cell r="CX54">
            <v>0</v>
          </cell>
          <cell r="CY54">
            <v>300.46058784377169</v>
          </cell>
          <cell r="CZ54">
            <v>901.38176353131507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/>
          <cell r="DI54"/>
          <cell r="DJ54">
            <v>73612.844021724057</v>
          </cell>
          <cell r="DK54">
            <v>73623.07222759194</v>
          </cell>
          <cell r="DL54">
            <v>68498</v>
          </cell>
          <cell r="DM54">
            <v>0</v>
          </cell>
          <cell r="DN54">
            <v>0</v>
          </cell>
          <cell r="DO54">
            <v>0</v>
          </cell>
          <cell r="DP54">
            <v>73623.07222759194</v>
          </cell>
          <cell r="DQ54">
            <v>766.90700237074861</v>
          </cell>
          <cell r="DR54">
            <v>72856.165225221193</v>
          </cell>
          <cell r="DS54">
            <v>0</v>
          </cell>
          <cell r="DT54">
            <v>4358.1652252211934</v>
          </cell>
          <cell r="DU54">
            <v>-358.15971129529788</v>
          </cell>
          <cell r="DV54">
            <v>72498.005513925891</v>
          </cell>
          <cell r="DW54">
            <v>0</v>
          </cell>
          <cell r="DX54">
            <v>0</v>
          </cell>
          <cell r="DY54">
            <v>767</v>
          </cell>
          <cell r="DZ54">
            <v>72498</v>
          </cell>
          <cell r="EA54">
            <v>0</v>
          </cell>
          <cell r="EB54" t="str">
            <v>Pass</v>
          </cell>
          <cell r="EC54">
            <v>70926.78387174847</v>
          </cell>
          <cell r="ED54">
            <v>0</v>
          </cell>
          <cell r="EE54">
            <v>284.84652157328702</v>
          </cell>
          <cell r="EF54">
            <v>854.53956471986112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/>
          <cell r="EO54"/>
          <cell r="EP54">
            <v>69787.397785455323</v>
          </cell>
          <cell r="EQ54">
            <v>69792.864246379511</v>
          </cell>
          <cell r="ER54">
            <v>62135</v>
          </cell>
          <cell r="ES54">
            <v>754.86424637951131</v>
          </cell>
          <cell r="ET54">
            <v>482.32921567213259</v>
          </cell>
          <cell r="EU54">
            <v>0</v>
          </cell>
          <cell r="EV54">
            <v>69310.535030707382</v>
          </cell>
          <cell r="EW54">
            <v>721.9847399032019</v>
          </cell>
          <cell r="EX54">
            <v>68588.550290804182</v>
          </cell>
          <cell r="EY54">
            <v>0</v>
          </cell>
          <cell r="EZ54">
            <v>6453.5502908041817</v>
          </cell>
          <cell r="FA54">
            <v>-577.72307559993874</v>
          </cell>
          <cell r="FB54">
            <v>68010.827215204248</v>
          </cell>
          <cell r="FC54">
            <v>5875.8272152042482</v>
          </cell>
          <cell r="FD54">
            <v>890.58267216268189</v>
          </cell>
          <cell r="FE54">
            <v>68010.827215204248</v>
          </cell>
          <cell r="FF54">
            <v>482</v>
          </cell>
          <cell r="FG54">
            <v>0</v>
          </cell>
          <cell r="FH54">
            <v>722</v>
          </cell>
          <cell r="FI54">
            <v>68011</v>
          </cell>
          <cell r="FJ54">
            <v>0</v>
          </cell>
          <cell r="FK54" t="str">
            <v>Pass</v>
          </cell>
          <cell r="FM54">
            <v>754.86424637951131</v>
          </cell>
          <cell r="FN54">
            <v>482</v>
          </cell>
          <cell r="FO54">
            <v>0</v>
          </cell>
          <cell r="FP54">
            <v>4060</v>
          </cell>
          <cell r="FQ54">
            <v>419735</v>
          </cell>
          <cell r="FR54">
            <v>0</v>
          </cell>
          <cell r="FS54">
            <v>0</v>
          </cell>
          <cell r="GE54" t="str">
            <v>DADE COUNTY SCHOOL DISTRICT</v>
          </cell>
          <cell r="GF54" t="str">
            <v/>
          </cell>
          <cell r="GG54" t="str">
            <v/>
          </cell>
          <cell r="GH54">
            <v>0</v>
          </cell>
        </row>
        <row r="55">
          <cell r="B55" t="str">
            <v>DALTON CITY SCHOOL DISTRICT</v>
          </cell>
          <cell r="C55">
            <v>1997</v>
          </cell>
          <cell r="D55">
            <v>6</v>
          </cell>
          <cell r="E55">
            <v>0</v>
          </cell>
          <cell r="F55">
            <v>18</v>
          </cell>
          <cell r="G55">
            <v>0</v>
          </cell>
          <cell r="H55">
            <v>2021</v>
          </cell>
          <cell r="I55">
            <v>6584</v>
          </cell>
          <cell r="J55">
            <v>0.30695625759416767</v>
          </cell>
          <cell r="K55">
            <v>0.95</v>
          </cell>
          <cell r="L55">
            <v>0.95</v>
          </cell>
          <cell r="M55">
            <v>0</v>
          </cell>
          <cell r="N55">
            <v>0</v>
          </cell>
          <cell r="O55">
            <v>2021</v>
          </cell>
          <cell r="P55">
            <v>2021</v>
          </cell>
          <cell r="Q55">
            <v>2021</v>
          </cell>
          <cell r="R55">
            <v>3217.817</v>
          </cell>
          <cell r="S55">
            <v>3217.817</v>
          </cell>
          <cell r="T55">
            <v>1420928.1727489464</v>
          </cell>
          <cell r="U55">
            <v>346554.55374378758</v>
          </cell>
          <cell r="V55">
            <v>889102.05801370589</v>
          </cell>
          <cell r="W55">
            <v>899213.95729389694</v>
          </cell>
          <cell r="X55">
            <v>3555798.7418003366</v>
          </cell>
          <cell r="Y55">
            <v>1349881.7641114991</v>
          </cell>
          <cell r="Z55">
            <v>329226.82605659816</v>
          </cell>
          <cell r="AA55">
            <v>844646.95511302061</v>
          </cell>
          <cell r="AB55">
            <v>854253.25942920207</v>
          </cell>
          <cell r="AC55">
            <v>3378008.8047103197</v>
          </cell>
          <cell r="AD55">
            <v>1408334</v>
          </cell>
          <cell r="AE55">
            <v>341677</v>
          </cell>
          <cell r="AF55">
            <v>877819</v>
          </cell>
          <cell r="AG55">
            <v>877856</v>
          </cell>
          <cell r="AH55">
            <v>3505686</v>
          </cell>
          <cell r="AI55">
            <v>1349881.7641114991</v>
          </cell>
          <cell r="AJ55">
            <v>0</v>
          </cell>
          <cell r="AK55">
            <v>1335.855283633349</v>
          </cell>
          <cell r="AL55">
            <v>3339.6382090833727</v>
          </cell>
          <cell r="AM55"/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/>
          <cell r="AV55">
            <v>1345206.2706187824</v>
          </cell>
          <cell r="AW55">
            <v>1346261.6127127758</v>
          </cell>
          <cell r="AX55">
            <v>1337918</v>
          </cell>
          <cell r="AY55">
            <v>0</v>
          </cell>
          <cell r="AZ55">
            <v>0</v>
          </cell>
          <cell r="BA55">
            <v>0</v>
          </cell>
          <cell r="BB55">
            <v>1346261.6127127758</v>
          </cell>
          <cell r="BC55">
            <v>11770.894881999859</v>
          </cell>
          <cell r="BD55">
            <v>1334490.717830776</v>
          </cell>
          <cell r="BE55">
            <v>-3427.2821692239959</v>
          </cell>
          <cell r="BF55">
            <v>0</v>
          </cell>
          <cell r="BG55">
            <v>0</v>
          </cell>
          <cell r="BH55">
            <v>1337918</v>
          </cell>
          <cell r="BI55">
            <v>1337918</v>
          </cell>
          <cell r="BJ55">
            <v>0</v>
          </cell>
          <cell r="BK55">
            <v>0</v>
          </cell>
          <cell r="BL55">
            <v>11771</v>
          </cell>
          <cell r="BM55">
            <v>1337918</v>
          </cell>
          <cell r="BN55">
            <v>3972.0475012370116</v>
          </cell>
          <cell r="BO55" t="str">
            <v>Pass</v>
          </cell>
          <cell r="BP55">
            <v>329226.82605659816</v>
          </cell>
          <cell r="BQ55">
            <v>0</v>
          </cell>
          <cell r="BR55">
            <v>325.80586447956273</v>
          </cell>
          <cell r="BS55">
            <v>814.51466119890688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/>
          <cell r="CB55"/>
          <cell r="CC55">
            <v>328086.50553091971</v>
          </cell>
          <cell r="CD55">
            <v>328728.58450056909</v>
          </cell>
          <cell r="CE55">
            <v>324594</v>
          </cell>
          <cell r="CF55">
            <v>0</v>
          </cell>
          <cell r="CG55">
            <v>0</v>
          </cell>
          <cell r="CH55">
            <v>0</v>
          </cell>
          <cell r="CI55">
            <v>328728.58450056909</v>
          </cell>
          <cell r="CJ55">
            <v>3424.2560885475973</v>
          </cell>
          <cell r="CK55">
            <v>325304.32841202151</v>
          </cell>
          <cell r="CL55">
            <v>0</v>
          </cell>
          <cell r="CM55">
            <v>710.3284120215103</v>
          </cell>
          <cell r="CN55">
            <v>-93.040126224097122</v>
          </cell>
          <cell r="CO55">
            <v>325211.2882857974</v>
          </cell>
          <cell r="CP55">
            <v>325211.2882857974</v>
          </cell>
          <cell r="CQ55">
            <v>0</v>
          </cell>
          <cell r="CR55">
            <v>0</v>
          </cell>
          <cell r="CS55">
            <v>3425</v>
          </cell>
          <cell r="CT55">
            <v>325211</v>
          </cell>
          <cell r="CU55">
            <v>965.49529935675412</v>
          </cell>
          <cell r="CV55" t="str">
            <v>Pass</v>
          </cell>
          <cell r="CW55">
            <v>844646.95511302061</v>
          </cell>
          <cell r="CX55">
            <v>0</v>
          </cell>
          <cell r="CY55">
            <v>835.87031678675964</v>
          </cell>
          <cell r="CZ55">
            <v>2089.6757919668989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/>
          <cell r="DI55"/>
          <cell r="DJ55">
            <v>841721.40900426696</v>
          </cell>
          <cell r="DK55">
            <v>841838.36277733615</v>
          </cell>
          <cell r="DL55">
            <v>833929</v>
          </cell>
          <cell r="DM55">
            <v>0</v>
          </cell>
          <cell r="DN55">
            <v>0</v>
          </cell>
          <cell r="DO55">
            <v>0</v>
          </cell>
          <cell r="DP55">
            <v>841838.36277733615</v>
          </cell>
          <cell r="DQ55">
            <v>8769.1496122639091</v>
          </cell>
          <cell r="DR55">
            <v>833069.21316507226</v>
          </cell>
          <cell r="DS55">
            <v>-859.78683492774144</v>
          </cell>
          <cell r="DT55">
            <v>0</v>
          </cell>
          <cell r="DU55">
            <v>0</v>
          </cell>
          <cell r="DV55">
            <v>833929</v>
          </cell>
          <cell r="DW55">
            <v>0</v>
          </cell>
          <cell r="DX55">
            <v>0</v>
          </cell>
          <cell r="DY55">
            <v>8769</v>
          </cell>
          <cell r="DZ55">
            <v>833929</v>
          </cell>
          <cell r="EA55">
            <v>2475.7911924789705</v>
          </cell>
          <cell r="EB55" t="str">
            <v>Pass</v>
          </cell>
          <cell r="EC55">
            <v>854253.25942920207</v>
          </cell>
          <cell r="ED55">
            <v>0</v>
          </cell>
          <cell r="EE55">
            <v>845.37680299772592</v>
          </cell>
          <cell r="EF55">
            <v>2113.4420074943146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/>
          <cell r="EO55"/>
          <cell r="EP55">
            <v>851294.44061871001</v>
          </cell>
          <cell r="EQ55">
            <v>851361.12268370006</v>
          </cell>
          <cell r="ER55">
            <v>833964</v>
          </cell>
          <cell r="ES55">
            <v>0</v>
          </cell>
          <cell r="ET55">
            <v>0</v>
          </cell>
          <cell r="EU55">
            <v>0</v>
          </cell>
          <cell r="EV55">
            <v>851361.12268370006</v>
          </cell>
          <cell r="EW55">
            <v>8868.3450279552071</v>
          </cell>
          <cell r="EX55">
            <v>842492.77765574481</v>
          </cell>
          <cell r="EY55">
            <v>0</v>
          </cell>
          <cell r="EZ55">
            <v>8528.7776557448087</v>
          </cell>
          <cell r="FA55">
            <v>-763.49783241108594</v>
          </cell>
          <cell r="FB55">
            <v>841729.27982333372</v>
          </cell>
          <cell r="FC55">
            <v>7765.2798233337235</v>
          </cell>
          <cell r="FD55">
            <v>1176.9617114098737</v>
          </cell>
          <cell r="FE55">
            <v>841729.27982333372</v>
          </cell>
          <cell r="FF55">
            <v>0</v>
          </cell>
          <cell r="FG55">
            <v>0</v>
          </cell>
          <cell r="FH55">
            <v>8868</v>
          </cell>
          <cell r="FI55">
            <v>841729</v>
          </cell>
          <cell r="FJ55">
            <v>2498.9480455220191</v>
          </cell>
          <cell r="FK55" t="str">
            <v>Pass</v>
          </cell>
          <cell r="FM55">
            <v>0</v>
          </cell>
          <cell r="FN55">
            <v>0</v>
          </cell>
          <cell r="FO55">
            <v>0</v>
          </cell>
          <cell r="FP55">
            <v>32833</v>
          </cell>
          <cell r="FQ55">
            <v>3338787</v>
          </cell>
          <cell r="FR55">
            <v>9912.2820385947562</v>
          </cell>
          <cell r="FS55">
            <v>0</v>
          </cell>
          <cell r="GE55" t="str">
            <v>DALTON CITY SCHOOL DISTRICT</v>
          </cell>
          <cell r="GF55" t="str">
            <v/>
          </cell>
          <cell r="GG55" t="str">
            <v/>
          </cell>
          <cell r="GH55">
            <v>0</v>
          </cell>
        </row>
        <row r="56">
          <cell r="B56" t="str">
            <v>DAWSON COUNTY SCHOOL DISTRICT</v>
          </cell>
          <cell r="C56">
            <v>708</v>
          </cell>
          <cell r="D56">
            <v>0</v>
          </cell>
          <cell r="E56">
            <v>0</v>
          </cell>
          <cell r="F56">
            <v>12</v>
          </cell>
          <cell r="G56">
            <v>0</v>
          </cell>
          <cell r="H56">
            <v>720</v>
          </cell>
          <cell r="I56">
            <v>3864</v>
          </cell>
          <cell r="J56">
            <v>0.18633540372670807</v>
          </cell>
          <cell r="K56">
            <v>0.9</v>
          </cell>
          <cell r="L56">
            <v>0</v>
          </cell>
          <cell r="M56">
            <v>0.9</v>
          </cell>
          <cell r="N56">
            <v>0</v>
          </cell>
          <cell r="O56">
            <v>720</v>
          </cell>
          <cell r="P56">
            <v>720</v>
          </cell>
          <cell r="Q56">
            <v>720</v>
          </cell>
          <cell r="R56">
            <v>808.49160000000018</v>
          </cell>
          <cell r="S56">
            <v>808.49160000000018</v>
          </cell>
          <cell r="T56">
            <v>313765.08211205434</v>
          </cell>
          <cell r="U56">
            <v>74295.775002138747</v>
          </cell>
          <cell r="V56">
            <v>96898.660674355808</v>
          </cell>
          <cell r="W56">
            <v>77145.278400545852</v>
          </cell>
          <cell r="X56">
            <v>562104.79618909478</v>
          </cell>
          <cell r="Y56">
            <v>336371.80796187691</v>
          </cell>
          <cell r="Z56">
            <v>79704.706397359041</v>
          </cell>
          <cell r="AA56">
            <v>103668.72289934421</v>
          </cell>
          <cell r="AB56">
            <v>98281.359714231454</v>
          </cell>
          <cell r="AC56">
            <v>618026.59697281162</v>
          </cell>
          <cell r="AD56">
            <v>303331</v>
          </cell>
          <cell r="AE56">
            <v>71431</v>
          </cell>
          <cell r="AF56">
            <v>93328</v>
          </cell>
          <cell r="AG56">
            <v>75513</v>
          </cell>
          <cell r="AH56">
            <v>543603</v>
          </cell>
          <cell r="AI56">
            <v>336371.80796187691</v>
          </cell>
          <cell r="AJ56">
            <v>0</v>
          </cell>
          <cell r="AK56">
            <v>1868.7322664548717</v>
          </cell>
          <cell r="AL56">
            <v>2803.0983996823074</v>
          </cell>
          <cell r="AM56"/>
          <cell r="AN56">
            <v>1868.7322664548717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/>
          <cell r="AV56">
            <v>329831.24502928485</v>
          </cell>
          <cell r="AW56">
            <v>330090.00445108977</v>
          </cell>
          <cell r="AX56">
            <v>272998</v>
          </cell>
          <cell r="AY56">
            <v>26759.004451089771</v>
          </cell>
          <cell r="AZ56">
            <v>22607.337365603104</v>
          </cell>
          <cell r="BA56">
            <v>0</v>
          </cell>
          <cell r="BB56">
            <v>307482.6670854867</v>
          </cell>
          <cell r="BC56">
            <v>2688.4419180660452</v>
          </cell>
          <cell r="BD56">
            <v>304794.22516742063</v>
          </cell>
          <cell r="BE56">
            <v>0</v>
          </cell>
          <cell r="BF56">
            <v>31796.225167420635</v>
          </cell>
          <cell r="BG56">
            <v>-3104.5884369318223</v>
          </cell>
          <cell r="BH56">
            <v>301689.6367304888</v>
          </cell>
          <cell r="BI56">
            <v>301689.6367304888</v>
          </cell>
          <cell r="BJ56">
            <v>22607</v>
          </cell>
          <cell r="BK56">
            <v>0</v>
          </cell>
          <cell r="BL56">
            <v>2689</v>
          </cell>
          <cell r="BM56">
            <v>301690</v>
          </cell>
          <cell r="BN56">
            <v>0</v>
          </cell>
          <cell r="BO56" t="str">
            <v>Pass</v>
          </cell>
          <cell r="BP56">
            <v>79704.706397359041</v>
          </cell>
          <cell r="BQ56">
            <v>0</v>
          </cell>
          <cell r="BR56">
            <v>442.80392442977245</v>
          </cell>
          <cell r="BS56">
            <v>664.20588664465868</v>
          </cell>
          <cell r="BT56">
            <v>442.80392442977245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/>
          <cell r="CB56"/>
          <cell r="CC56">
            <v>78154.892661854843</v>
          </cell>
          <cell r="CD56">
            <v>78307.845045166599</v>
          </cell>
          <cell r="CE56">
            <v>64288</v>
          </cell>
          <cell r="CF56">
            <v>6876.8450451665994</v>
          </cell>
          <cell r="CG56">
            <v>5844.9797537907716</v>
          </cell>
          <cell r="CH56">
            <v>0</v>
          </cell>
          <cell r="CI56">
            <v>72462.865291375827</v>
          </cell>
          <cell r="CJ56">
            <v>754.82151345183206</v>
          </cell>
          <cell r="CK56">
            <v>71708.043777924002</v>
          </cell>
          <cell r="CL56">
            <v>0</v>
          </cell>
          <cell r="CM56">
            <v>7420.0437779240019</v>
          </cell>
          <cell r="CN56">
            <v>-971.89102674590754</v>
          </cell>
          <cell r="CO56">
            <v>70736.152751178088</v>
          </cell>
          <cell r="CP56">
            <v>70736.152751178088</v>
          </cell>
          <cell r="CQ56">
            <v>5845</v>
          </cell>
          <cell r="CR56">
            <v>0</v>
          </cell>
          <cell r="CS56">
            <v>755</v>
          </cell>
          <cell r="CT56">
            <v>70736</v>
          </cell>
          <cell r="CU56">
            <v>0</v>
          </cell>
          <cell r="CV56" t="str">
            <v>Pass</v>
          </cell>
          <cell r="CW56">
            <v>103668.72289934421</v>
          </cell>
          <cell r="CX56">
            <v>0</v>
          </cell>
          <cell r="CY56">
            <v>575.9373494408012</v>
          </cell>
          <cell r="CZ56">
            <v>863.9060241612018</v>
          </cell>
          <cell r="DA56">
            <v>575.9373494408012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/>
          <cell r="DI56"/>
          <cell r="DJ56">
            <v>101652.94217630141</v>
          </cell>
          <cell r="DK56">
            <v>101667.06643998763</v>
          </cell>
          <cell r="DL56">
            <v>83996</v>
          </cell>
          <cell r="DM56">
            <v>8339.0664399876259</v>
          </cell>
          <cell r="DN56">
            <v>5739.4551234224018</v>
          </cell>
          <cell r="DO56">
            <v>0</v>
          </cell>
          <cell r="DP56">
            <v>95927.61131656522</v>
          </cell>
          <cell r="DQ56">
            <v>999.24595121421999</v>
          </cell>
          <cell r="DR56">
            <v>94928.365365350997</v>
          </cell>
          <cell r="DS56">
            <v>0</v>
          </cell>
          <cell r="DT56">
            <v>10932.365365350997</v>
          </cell>
          <cell r="DU56">
            <v>-898.43606671201837</v>
          </cell>
          <cell r="DV56">
            <v>94029.929298638977</v>
          </cell>
          <cell r="DW56">
            <v>5739</v>
          </cell>
          <cell r="DX56">
            <v>0</v>
          </cell>
          <cell r="DY56">
            <v>999</v>
          </cell>
          <cell r="DZ56">
            <v>94030</v>
          </cell>
          <cell r="EA56">
            <v>0</v>
          </cell>
          <cell r="EB56" t="str">
            <v>Pass</v>
          </cell>
          <cell r="EC56">
            <v>98281.359714231454</v>
          </cell>
          <cell r="ED56">
            <v>0</v>
          </cell>
          <cell r="EE56">
            <v>546.0075539679525</v>
          </cell>
          <cell r="EF56">
            <v>819.01133095192881</v>
          </cell>
          <cell r="EG56">
            <v>546.0075539679525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/>
          <cell r="EO56"/>
          <cell r="EP56">
            <v>96370.333275343626</v>
          </cell>
          <cell r="EQ56">
            <v>96377.881982958716</v>
          </cell>
          <cell r="ER56">
            <v>67962</v>
          </cell>
          <cell r="ES56">
            <v>20864.881982958716</v>
          </cell>
          <cell r="ET56">
            <v>13331.856966600188</v>
          </cell>
          <cell r="EU56">
            <v>0</v>
          </cell>
          <cell r="EV56">
            <v>83046.02501635853</v>
          </cell>
          <cell r="EW56">
            <v>865.06276058706794</v>
          </cell>
          <cell r="EX56">
            <v>82180.962255771461</v>
          </cell>
          <cell r="EY56">
            <v>0</v>
          </cell>
          <cell r="EZ56">
            <v>14218.962255771461</v>
          </cell>
          <cell r="FA56">
            <v>-1272.8842630929744</v>
          </cell>
          <cell r="FB56">
            <v>80908.077992678489</v>
          </cell>
          <cell r="FC56">
            <v>12946.077992678489</v>
          </cell>
          <cell r="FD56">
            <v>1962.2007779453265</v>
          </cell>
          <cell r="FE56">
            <v>80908.077992678489</v>
          </cell>
          <cell r="FF56">
            <v>13332</v>
          </cell>
          <cell r="FG56">
            <v>0</v>
          </cell>
          <cell r="FH56">
            <v>865</v>
          </cell>
          <cell r="FI56">
            <v>80908</v>
          </cell>
          <cell r="FJ56">
            <v>0</v>
          </cell>
          <cell r="FK56" t="str">
            <v>Pass</v>
          </cell>
          <cell r="FM56">
            <v>62839.797919202712</v>
          </cell>
          <cell r="FN56">
            <v>47523</v>
          </cell>
          <cell r="FO56">
            <v>0</v>
          </cell>
          <cell r="FP56">
            <v>5308</v>
          </cell>
          <cell r="FQ56">
            <v>547364</v>
          </cell>
          <cell r="FR56">
            <v>0</v>
          </cell>
          <cell r="FS56">
            <v>0</v>
          </cell>
          <cell r="GE56" t="str">
            <v>DAWSON COUNTY SCHOOL DISTRICT</v>
          </cell>
          <cell r="GF56" t="str">
            <v/>
          </cell>
          <cell r="GG56" t="str">
            <v/>
          </cell>
          <cell r="GH56">
            <v>0</v>
          </cell>
        </row>
        <row r="57">
          <cell r="B57" t="str">
            <v>DEKALB COUNTY SCHOOL DISTRICT</v>
          </cell>
          <cell r="C57">
            <v>31444</v>
          </cell>
          <cell r="D57">
            <v>153</v>
          </cell>
          <cell r="E57">
            <v>0</v>
          </cell>
          <cell r="F57">
            <v>289</v>
          </cell>
          <cell r="G57">
            <v>0</v>
          </cell>
          <cell r="H57">
            <v>31886</v>
          </cell>
          <cell r="I57">
            <v>109957</v>
          </cell>
          <cell r="J57">
            <v>0.28998608546977456</v>
          </cell>
          <cell r="K57">
            <v>0.9</v>
          </cell>
          <cell r="L57">
            <v>0</v>
          </cell>
          <cell r="M57">
            <v>0.9</v>
          </cell>
          <cell r="N57">
            <v>0</v>
          </cell>
          <cell r="O57">
            <v>31886</v>
          </cell>
          <cell r="P57">
            <v>31886</v>
          </cell>
          <cell r="Q57">
            <v>31886</v>
          </cell>
          <cell r="R57">
            <v>74313</v>
          </cell>
          <cell r="S57">
            <v>74313</v>
          </cell>
          <cell r="T57">
            <v>16661076.655818323</v>
          </cell>
          <cell r="U57">
            <v>3945140.2246909491</v>
          </cell>
          <cell r="V57">
            <v>10714672.789630985</v>
          </cell>
          <cell r="W57">
            <v>11141121.818681931</v>
          </cell>
          <cell r="X57">
            <v>42462011.488822192</v>
          </cell>
          <cell r="Y57">
            <v>14994968.990236491</v>
          </cell>
          <cell r="Z57">
            <v>3550626.2022218541</v>
          </cell>
          <cell r="AA57">
            <v>9643205.5106678866</v>
          </cell>
          <cell r="AB57">
            <v>10027009.636813737</v>
          </cell>
          <cell r="AC57">
            <v>38215810.339939967</v>
          </cell>
          <cell r="AD57">
            <v>14669676</v>
          </cell>
          <cell r="AE57">
            <v>3596543</v>
          </cell>
          <cell r="AF57">
            <v>9601785</v>
          </cell>
          <cell r="AG57">
            <v>10077682</v>
          </cell>
          <cell r="AH57">
            <v>37945686</v>
          </cell>
          <cell r="AI57">
            <v>14994968.990236491</v>
          </cell>
          <cell r="AJ57">
            <v>22572.869332351238</v>
          </cell>
          <cell r="AK57">
            <v>47967.347331246383</v>
          </cell>
          <cell r="AL57">
            <v>196572.07043589203</v>
          </cell>
          <cell r="AM57"/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3762.1448887252063</v>
          </cell>
          <cell r="AT57">
            <v>0</v>
          </cell>
          <cell r="AU57">
            <v>120406.283929344</v>
          </cell>
          <cell r="AV57">
            <v>14603688.274318932</v>
          </cell>
          <cell r="AW57">
            <v>14615145.169294864</v>
          </cell>
          <cell r="AX57">
            <v>13202709</v>
          </cell>
          <cell r="AY57">
            <v>0</v>
          </cell>
          <cell r="AZ57">
            <v>0</v>
          </cell>
          <cell r="BA57">
            <v>0</v>
          </cell>
          <cell r="BB57">
            <v>14615145.169294864</v>
          </cell>
          <cell r="BC57">
            <v>127785.9636258091</v>
          </cell>
          <cell r="BD57">
            <v>14487359.205669055</v>
          </cell>
          <cell r="BE57">
            <v>0</v>
          </cell>
          <cell r="BF57">
            <v>1284650.2056690548</v>
          </cell>
          <cell r="BG57">
            <v>-125433.44856259155</v>
          </cell>
          <cell r="BH57">
            <v>14361925.757106462</v>
          </cell>
          <cell r="BI57">
            <v>14361925.757106462</v>
          </cell>
          <cell r="BJ57">
            <v>0</v>
          </cell>
          <cell r="BK57">
            <v>0</v>
          </cell>
          <cell r="BL57">
            <v>127786</v>
          </cell>
          <cell r="BM57">
            <v>14361926</v>
          </cell>
          <cell r="BN57">
            <v>68913.462899077975</v>
          </cell>
          <cell r="BO57" t="str">
            <v>Pass</v>
          </cell>
          <cell r="BP57">
            <v>3550626.2022218541</v>
          </cell>
          <cell r="BQ57">
            <v>5344.9807974236028</v>
          </cell>
          <cell r="BR57">
            <v>11358.084194525156</v>
          </cell>
          <cell r="BS57">
            <v>46545.87444423054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/>
          <cell r="CB57">
            <v>28510.742963860605</v>
          </cell>
          <cell r="CC57">
            <v>3458866.5198218143</v>
          </cell>
          <cell r="CD57">
            <v>3465635.6658054567</v>
          </cell>
          <cell r="CE57">
            <v>3236889</v>
          </cell>
          <cell r="CF57">
            <v>0</v>
          </cell>
          <cell r="CG57">
            <v>0</v>
          </cell>
          <cell r="CH57">
            <v>0</v>
          </cell>
          <cell r="CI57">
            <v>3465635.6658054567</v>
          </cell>
          <cell r="CJ57">
            <v>36100.371518806867</v>
          </cell>
          <cell r="CK57">
            <v>3429535.2942866497</v>
          </cell>
          <cell r="CL57">
            <v>0</v>
          </cell>
          <cell r="CM57">
            <v>192646.29428664967</v>
          </cell>
          <cell r="CN57">
            <v>-25233.167129026049</v>
          </cell>
          <cell r="CO57">
            <v>3404302.1271576234</v>
          </cell>
          <cell r="CP57">
            <v>3404302.1271576234</v>
          </cell>
          <cell r="CQ57">
            <v>0</v>
          </cell>
          <cell r="CR57">
            <v>0</v>
          </cell>
          <cell r="CS57">
            <v>36101</v>
          </cell>
          <cell r="CT57">
            <v>3404302</v>
          </cell>
          <cell r="CU57">
            <v>16335.012419243554</v>
          </cell>
          <cell r="CV57" t="str">
            <v>Pass</v>
          </cell>
          <cell r="CW57">
            <v>9643205.5106678866</v>
          </cell>
          <cell r="CX57">
            <v>14516.523380545023</v>
          </cell>
          <cell r="CY57">
            <v>30847.61218365817</v>
          </cell>
          <cell r="CZ57">
            <v>126414.72443891289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2419.4205634241703</v>
          </cell>
          <cell r="DG57">
            <v>0</v>
          </cell>
          <cell r="DH57"/>
          <cell r="DI57">
            <v>77432.807060988795</v>
          </cell>
          <cell r="DJ57">
            <v>9391574.4230403583</v>
          </cell>
          <cell r="DK57">
            <v>9392879.3441842012</v>
          </cell>
          <cell r="DL57">
            <v>8641607</v>
          </cell>
          <cell r="DM57">
            <v>0</v>
          </cell>
          <cell r="DN57">
            <v>0</v>
          </cell>
          <cell r="DO57">
            <v>0</v>
          </cell>
          <cell r="DP57">
            <v>9392879.3441842012</v>
          </cell>
          <cell r="DQ57">
            <v>97842.493168585337</v>
          </cell>
          <cell r="DR57">
            <v>9295036.8510156162</v>
          </cell>
          <cell r="DS57">
            <v>0</v>
          </cell>
          <cell r="DT57">
            <v>653429.85101561621</v>
          </cell>
          <cell r="DU57">
            <v>-53699.718734184658</v>
          </cell>
          <cell r="DV57">
            <v>9241337.1322814319</v>
          </cell>
          <cell r="DW57">
            <v>0</v>
          </cell>
          <cell r="DX57">
            <v>0</v>
          </cell>
          <cell r="DY57">
            <v>97842</v>
          </cell>
          <cell r="DZ57">
            <v>9241337</v>
          </cell>
          <cell r="EA57">
            <v>44343.114878002882</v>
          </cell>
          <cell r="EB57" t="str">
            <v>Pass</v>
          </cell>
          <cell r="EC57">
            <v>10027009.636813737</v>
          </cell>
          <cell r="ED57">
            <v>15094.28785570656</v>
          </cell>
          <cell r="EE57">
            <v>32075.361693376442</v>
          </cell>
          <cell r="EF57">
            <v>131446.09007677797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2515.7146426177601</v>
          </cell>
          <cell r="EM57">
            <v>0</v>
          </cell>
          <cell r="EN57"/>
          <cell r="EO57">
            <v>80514.669291985134</v>
          </cell>
          <cell r="EP57">
            <v>9765363.5132532734</v>
          </cell>
          <cell r="EQ57">
            <v>9766128.4361440763</v>
          </cell>
          <cell r="ER57">
            <v>9069914</v>
          </cell>
          <cell r="ES57">
            <v>0</v>
          </cell>
          <cell r="ET57">
            <v>0</v>
          </cell>
          <cell r="EU57">
            <v>0</v>
          </cell>
          <cell r="EV57">
            <v>9766128.4361440763</v>
          </cell>
          <cell r="EW57">
            <v>101730.50454316745</v>
          </cell>
          <cell r="EX57">
            <v>9664397.9316009097</v>
          </cell>
          <cell r="EY57">
            <v>0</v>
          </cell>
          <cell r="EZ57">
            <v>594483.93160090968</v>
          </cell>
          <cell r="FA57">
            <v>-53218.317032193445</v>
          </cell>
          <cell r="FB57">
            <v>9611179.6145687159</v>
          </cell>
          <cell r="FC57">
            <v>541265.61456871592</v>
          </cell>
          <cell r="FD57">
            <v>82038.113054967878</v>
          </cell>
          <cell r="FE57">
            <v>9611179.6145687159</v>
          </cell>
          <cell r="FF57">
            <v>0</v>
          </cell>
          <cell r="FG57">
            <v>0</v>
          </cell>
          <cell r="FH57">
            <v>101731</v>
          </cell>
          <cell r="FI57">
            <v>9611180</v>
          </cell>
          <cell r="FJ57">
            <v>46117.748855296995</v>
          </cell>
          <cell r="FK57" t="str">
            <v>Pass</v>
          </cell>
          <cell r="FM57">
            <v>0</v>
          </cell>
          <cell r="FN57">
            <v>0</v>
          </cell>
          <cell r="FO57">
            <v>0</v>
          </cell>
          <cell r="FP57">
            <v>363460</v>
          </cell>
          <cell r="FQ57">
            <v>36618745</v>
          </cell>
          <cell r="FR57">
            <v>175709.33905162138</v>
          </cell>
          <cell r="FS57">
            <v>0</v>
          </cell>
          <cell r="GE57" t="str">
            <v>DEKALB COUNTY SCHOOL DISTRICT</v>
          </cell>
          <cell r="GF57" t="str">
            <v/>
          </cell>
          <cell r="GG57" t="str">
            <v/>
          </cell>
          <cell r="GH57">
            <v>0</v>
          </cell>
        </row>
        <row r="58">
          <cell r="B58" t="str">
            <v>DECATUR CITY SCHOOL DISTRICT</v>
          </cell>
          <cell r="C58">
            <v>480</v>
          </cell>
          <cell r="D58">
            <v>0</v>
          </cell>
          <cell r="E58">
            <v>0</v>
          </cell>
          <cell r="F58">
            <v>4</v>
          </cell>
          <cell r="G58">
            <v>0</v>
          </cell>
          <cell r="H58">
            <v>484</v>
          </cell>
          <cell r="I58">
            <v>2995</v>
          </cell>
          <cell r="J58">
            <v>0.16160267111853088</v>
          </cell>
          <cell r="K58">
            <v>0.9</v>
          </cell>
          <cell r="L58">
            <v>0</v>
          </cell>
          <cell r="M58">
            <v>0.9</v>
          </cell>
          <cell r="N58">
            <v>0</v>
          </cell>
          <cell r="O58">
            <v>484</v>
          </cell>
          <cell r="P58">
            <v>484</v>
          </cell>
          <cell r="Q58">
            <v>484</v>
          </cell>
          <cell r="R58">
            <v>497.03424999999999</v>
          </cell>
          <cell r="S58">
            <v>497.03424999999999</v>
          </cell>
          <cell r="T58">
            <v>352083.25487744797</v>
          </cell>
          <cell r="U58">
            <v>81862.921084754678</v>
          </cell>
          <cell r="V58">
            <v>145370.69979599028</v>
          </cell>
          <cell r="W58">
            <v>138555.39943319038</v>
          </cell>
          <cell r="X58">
            <v>717872.27519138332</v>
          </cell>
          <cell r="Y58">
            <v>316874.9293897032</v>
          </cell>
          <cell r="Z58">
            <v>73676.628976279215</v>
          </cell>
          <cell r="AA58">
            <v>130833.62981639126</v>
          </cell>
          <cell r="AB58">
            <v>124699.85948987135</v>
          </cell>
          <cell r="AC58">
            <v>646085.04767224507</v>
          </cell>
          <cell r="AD58">
            <v>344887</v>
          </cell>
          <cell r="AE58">
            <v>80341</v>
          </cell>
          <cell r="AF58">
            <v>140975</v>
          </cell>
          <cell r="AG58">
            <v>136213</v>
          </cell>
          <cell r="AH58">
            <v>702416</v>
          </cell>
          <cell r="AI58">
            <v>316874.9293897032</v>
          </cell>
          <cell r="AJ58">
            <v>2618.8010693363899</v>
          </cell>
          <cell r="AK58">
            <v>0</v>
          </cell>
          <cell r="AL58">
            <v>3273.5013366704875</v>
          </cell>
          <cell r="AM58"/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/>
          <cell r="AV58">
            <v>310982.6269836963</v>
          </cell>
          <cell r="AW58">
            <v>311226.59927547397</v>
          </cell>
          <cell r="AX58">
            <v>310399</v>
          </cell>
          <cell r="AY58">
            <v>0</v>
          </cell>
          <cell r="AZ58">
            <v>0</v>
          </cell>
          <cell r="BA58">
            <v>0</v>
          </cell>
          <cell r="BB58">
            <v>311226.59927547397</v>
          </cell>
          <cell r="BC58">
            <v>2721.1765900180098</v>
          </cell>
          <cell r="BD58">
            <v>308505.42268545594</v>
          </cell>
          <cell r="BE58">
            <v>-1893.5773145440617</v>
          </cell>
          <cell r="BF58">
            <v>0</v>
          </cell>
          <cell r="BG58">
            <v>0</v>
          </cell>
          <cell r="BH58">
            <v>310399</v>
          </cell>
          <cell r="BI58">
            <v>310399</v>
          </cell>
          <cell r="BJ58">
            <v>0</v>
          </cell>
          <cell r="BK58">
            <v>0</v>
          </cell>
          <cell r="BL58">
            <v>2722</v>
          </cell>
          <cell r="BM58">
            <v>310399</v>
          </cell>
          <cell r="BN58">
            <v>0</v>
          </cell>
          <cell r="BO58" t="str">
            <v>Pass</v>
          </cell>
          <cell r="BP58">
            <v>73676.628976279215</v>
          </cell>
          <cell r="BQ58">
            <v>608.897760134539</v>
          </cell>
          <cell r="BR58">
            <v>0</v>
          </cell>
          <cell r="BS58">
            <v>761.12220016817378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/>
          <cell r="CB58"/>
          <cell r="CC58">
            <v>72306.609015976501</v>
          </cell>
          <cell r="CD58">
            <v>72448.116064371221</v>
          </cell>
          <cell r="CE58">
            <v>72307</v>
          </cell>
          <cell r="CF58">
            <v>0</v>
          </cell>
          <cell r="CG58">
            <v>0</v>
          </cell>
          <cell r="CH58">
            <v>0</v>
          </cell>
          <cell r="CI58">
            <v>72448.116064371221</v>
          </cell>
          <cell r="CJ58">
            <v>754.66787567053404</v>
          </cell>
          <cell r="CK58">
            <v>71693.448188700684</v>
          </cell>
          <cell r="CL58">
            <v>-613.55181129931589</v>
          </cell>
          <cell r="CM58">
            <v>0</v>
          </cell>
          <cell r="CN58">
            <v>0</v>
          </cell>
          <cell r="CO58">
            <v>72307</v>
          </cell>
          <cell r="CP58">
            <v>72307</v>
          </cell>
          <cell r="CQ58">
            <v>0</v>
          </cell>
          <cell r="CR58">
            <v>0</v>
          </cell>
          <cell r="CS58">
            <v>755</v>
          </cell>
          <cell r="CT58">
            <v>72307</v>
          </cell>
          <cell r="CU58">
            <v>0</v>
          </cell>
          <cell r="CV58" t="str">
            <v>Pass</v>
          </cell>
          <cell r="CW58">
            <v>130833.62981639126</v>
          </cell>
          <cell r="CX58">
            <v>1081.26966790406</v>
          </cell>
          <cell r="CY58">
            <v>0</v>
          </cell>
          <cell r="CZ58">
            <v>1351.5870848800751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/>
          <cell r="DI58"/>
          <cell r="DJ58">
            <v>128400.77306360712</v>
          </cell>
          <cell r="DK58">
            <v>128418.61382982045</v>
          </cell>
          <cell r="DL58">
            <v>126878</v>
          </cell>
          <cell r="DM58">
            <v>0</v>
          </cell>
          <cell r="DN58">
            <v>0</v>
          </cell>
          <cell r="DO58">
            <v>0</v>
          </cell>
          <cell r="DP58">
            <v>128418.61382982045</v>
          </cell>
          <cell r="DQ58">
            <v>1337.6938940606283</v>
          </cell>
          <cell r="DR58">
            <v>127080.91993575981</v>
          </cell>
          <cell r="DS58">
            <v>0</v>
          </cell>
          <cell r="DT58">
            <v>202.91993575981178</v>
          </cell>
          <cell r="DU58">
            <v>-16.676225395769823</v>
          </cell>
          <cell r="DV58">
            <v>127064.24371036404</v>
          </cell>
          <cell r="DW58">
            <v>0</v>
          </cell>
          <cell r="DX58">
            <v>0</v>
          </cell>
          <cell r="DY58">
            <v>1338</v>
          </cell>
          <cell r="DZ58">
            <v>127064</v>
          </cell>
          <cell r="EA58">
            <v>0</v>
          </cell>
          <cell r="EB58" t="str">
            <v>Pass</v>
          </cell>
          <cell r="EC58">
            <v>124699.85948987135</v>
          </cell>
          <cell r="ED58">
            <v>1030.5773511559617</v>
          </cell>
          <cell r="EE58">
            <v>0</v>
          </cell>
          <cell r="EF58">
            <v>1288.2216889449521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/>
          <cell r="EO58"/>
          <cell r="EP58">
            <v>122381.06044977043</v>
          </cell>
          <cell r="EQ58">
            <v>122390.64658288383</v>
          </cell>
          <cell r="ER58">
            <v>122592</v>
          </cell>
          <cell r="ES58">
            <v>0</v>
          </cell>
          <cell r="ET58">
            <v>0</v>
          </cell>
          <cell r="EU58">
            <v>0</v>
          </cell>
          <cell r="EV58">
            <v>122390.64658288383</v>
          </cell>
          <cell r="EW58">
            <v>1274.9025685717063</v>
          </cell>
          <cell r="EX58">
            <v>121115.74401431212</v>
          </cell>
          <cell r="EY58">
            <v>-1476.2559856878797</v>
          </cell>
          <cell r="EZ58">
            <v>0</v>
          </cell>
          <cell r="FA58">
            <v>0</v>
          </cell>
          <cell r="FB58">
            <v>122592</v>
          </cell>
          <cell r="FC58">
            <v>0</v>
          </cell>
          <cell r="FD58">
            <v>0</v>
          </cell>
          <cell r="FE58">
            <v>122592</v>
          </cell>
          <cell r="FF58">
            <v>0</v>
          </cell>
          <cell r="FG58">
            <v>0</v>
          </cell>
          <cell r="FH58">
            <v>1275</v>
          </cell>
          <cell r="FI58">
            <v>122592</v>
          </cell>
          <cell r="FJ58">
            <v>0</v>
          </cell>
          <cell r="FK58" t="str">
            <v>Pass</v>
          </cell>
          <cell r="FM58">
            <v>0</v>
          </cell>
          <cell r="FN58">
            <v>0</v>
          </cell>
          <cell r="FO58">
            <v>0</v>
          </cell>
          <cell r="FP58">
            <v>6090</v>
          </cell>
          <cell r="FQ58">
            <v>632362</v>
          </cell>
          <cell r="FR58">
            <v>0</v>
          </cell>
          <cell r="FS58">
            <v>0</v>
          </cell>
          <cell r="GE58" t="str">
            <v>DECATUR CITY SCHOOL DISTRICT</v>
          </cell>
          <cell r="GF58" t="str">
            <v/>
          </cell>
          <cell r="GG58" t="str">
            <v/>
          </cell>
          <cell r="GH58">
            <v>0</v>
          </cell>
        </row>
        <row r="59">
          <cell r="B59" t="str">
            <v>DECATUR COUNTY SCHOOL DISTRICT</v>
          </cell>
          <cell r="C59">
            <v>1888</v>
          </cell>
          <cell r="D59">
            <v>0</v>
          </cell>
          <cell r="E59">
            <v>0</v>
          </cell>
          <cell r="F59">
            <v>7</v>
          </cell>
          <cell r="G59">
            <v>0</v>
          </cell>
          <cell r="H59">
            <v>1895</v>
          </cell>
          <cell r="I59">
            <v>4989</v>
          </cell>
          <cell r="J59">
            <v>0.37983563840448986</v>
          </cell>
          <cell r="K59">
            <v>0.95</v>
          </cell>
          <cell r="L59">
            <v>0.95</v>
          </cell>
          <cell r="M59">
            <v>0</v>
          </cell>
          <cell r="N59">
            <v>0</v>
          </cell>
          <cell r="O59">
            <v>1895</v>
          </cell>
          <cell r="P59">
            <v>1895</v>
          </cell>
          <cell r="Q59">
            <v>1895</v>
          </cell>
          <cell r="R59">
            <v>3619.9726249999999</v>
          </cell>
          <cell r="S59">
            <v>3619.9726249999999</v>
          </cell>
          <cell r="T59">
            <v>1174511.6805030331</v>
          </cell>
          <cell r="U59">
            <v>278110.15478412551</v>
          </cell>
          <cell r="V59">
            <v>765014.7821766882</v>
          </cell>
          <cell r="W59">
            <v>786499.59227342054</v>
          </cell>
          <cell r="X59">
            <v>3004136.2097372673</v>
          </cell>
          <cell r="Y59">
            <v>1115786.0964778813</v>
          </cell>
          <cell r="Z59">
            <v>264204.6470449192</v>
          </cell>
          <cell r="AA59">
            <v>726764.04306785378</v>
          </cell>
          <cell r="AB59">
            <v>747174.61265974946</v>
          </cell>
          <cell r="AC59">
            <v>2853929.399250404</v>
          </cell>
          <cell r="AD59">
            <v>1107173</v>
          </cell>
          <cell r="AE59">
            <v>268871</v>
          </cell>
          <cell r="AF59">
            <v>661913</v>
          </cell>
          <cell r="AG59">
            <v>687232</v>
          </cell>
          <cell r="AH59">
            <v>2725189</v>
          </cell>
          <cell r="AI59">
            <v>1115786.0964778813</v>
          </cell>
          <cell r="AJ59">
            <v>588.80532795666556</v>
          </cell>
          <cell r="AK59">
            <v>2355.2213118266623</v>
          </cell>
          <cell r="AL59">
            <v>7065.6639354799863</v>
          </cell>
          <cell r="AM59"/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/>
          <cell r="AV59">
            <v>1105776.4059026181</v>
          </cell>
          <cell r="AW59">
            <v>1106643.9103241942</v>
          </cell>
          <cell r="AX59">
            <v>1051815</v>
          </cell>
          <cell r="AY59">
            <v>0</v>
          </cell>
          <cell r="AZ59">
            <v>0</v>
          </cell>
          <cell r="BA59">
            <v>0</v>
          </cell>
          <cell r="BB59">
            <v>1106643.9103241942</v>
          </cell>
          <cell r="BC59">
            <v>9675.82304748557</v>
          </cell>
          <cell r="BD59">
            <v>1096968.0872767086</v>
          </cell>
          <cell r="BE59">
            <v>0</v>
          </cell>
          <cell r="BF59">
            <v>45153.087276708568</v>
          </cell>
          <cell r="BG59">
            <v>-4408.7545585341122</v>
          </cell>
          <cell r="BH59">
            <v>1092559.3327181744</v>
          </cell>
          <cell r="BI59">
            <v>1092559.3327181744</v>
          </cell>
          <cell r="BJ59">
            <v>0</v>
          </cell>
          <cell r="BK59">
            <v>0</v>
          </cell>
          <cell r="BL59">
            <v>9676</v>
          </cell>
          <cell r="BM59">
            <v>1092559</v>
          </cell>
          <cell r="BN59">
            <v>0</v>
          </cell>
          <cell r="BO59" t="str">
            <v>Pass</v>
          </cell>
          <cell r="BP59">
            <v>264204.6470449192</v>
          </cell>
          <cell r="BQ59">
            <v>139.42197733241119</v>
          </cell>
          <cell r="BR59">
            <v>557.68790932964475</v>
          </cell>
          <cell r="BS59">
            <v>1673.0637279889343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/>
          <cell r="CB59"/>
          <cell r="CC59">
            <v>261834.4734302682</v>
          </cell>
          <cell r="CD59">
            <v>262346.89441096882</v>
          </cell>
          <cell r="CE59">
            <v>255428</v>
          </cell>
          <cell r="CF59">
            <v>0</v>
          </cell>
          <cell r="CG59">
            <v>0</v>
          </cell>
          <cell r="CH59">
            <v>0</v>
          </cell>
          <cell r="CI59">
            <v>262346.89441096882</v>
          </cell>
          <cell r="CJ59">
            <v>2732.7801501142603</v>
          </cell>
          <cell r="CK59">
            <v>259614.11426085455</v>
          </cell>
          <cell r="CL59">
            <v>0</v>
          </cell>
          <cell r="CM59">
            <v>4186.1142608545488</v>
          </cell>
          <cell r="CN59">
            <v>-548.304970809201</v>
          </cell>
          <cell r="CO59">
            <v>259065.80929004535</v>
          </cell>
          <cell r="CP59">
            <v>259065.80929004535</v>
          </cell>
          <cell r="CQ59">
            <v>0</v>
          </cell>
          <cell r="CR59">
            <v>0</v>
          </cell>
          <cell r="CS59">
            <v>2733</v>
          </cell>
          <cell r="CT59">
            <v>259066</v>
          </cell>
          <cell r="CU59">
            <v>0</v>
          </cell>
          <cell r="CV59" t="str">
            <v>Pass</v>
          </cell>
          <cell r="CW59">
            <v>726764.04306785378</v>
          </cell>
          <cell r="CX59">
            <v>383.5166454183925</v>
          </cell>
          <cell r="CY59">
            <v>1534.06658167357</v>
          </cell>
          <cell r="CZ59">
            <v>4602.19974502071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/>
          <cell r="DI59"/>
          <cell r="DJ59">
            <v>720244.26009574113</v>
          </cell>
          <cell r="DK59">
            <v>720344.33511206903</v>
          </cell>
          <cell r="DL59">
            <v>628818</v>
          </cell>
          <cell r="DM59">
            <v>58431.335112069035</v>
          </cell>
          <cell r="DN59">
            <v>40216.015556517566</v>
          </cell>
          <cell r="DO59">
            <v>0</v>
          </cell>
          <cell r="DP59">
            <v>680128.31955555151</v>
          </cell>
          <cell r="DQ59">
            <v>7084.669995370321</v>
          </cell>
          <cell r="DR59">
            <v>673043.64956018119</v>
          </cell>
          <cell r="DS59">
            <v>0</v>
          </cell>
          <cell r="DT59">
            <v>44225.649560181191</v>
          </cell>
          <cell r="DU59">
            <v>-3634.5216529778495</v>
          </cell>
          <cell r="DV59">
            <v>669409.12790720339</v>
          </cell>
          <cell r="DW59">
            <v>40216</v>
          </cell>
          <cell r="DX59">
            <v>0</v>
          </cell>
          <cell r="DY59">
            <v>7085</v>
          </cell>
          <cell r="DZ59">
            <v>669409</v>
          </cell>
          <cell r="EA59">
            <v>0</v>
          </cell>
          <cell r="EB59" t="str">
            <v>Pass</v>
          </cell>
          <cell r="EC59">
            <v>747174.61265974946</v>
          </cell>
          <cell r="ED59">
            <v>394.28739454340342</v>
          </cell>
          <cell r="EE59">
            <v>1577.1495781736137</v>
          </cell>
          <cell r="EF59">
            <v>4731.4487345208408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/>
          <cell r="EO59"/>
          <cell r="EP59">
            <v>740471.72695251158</v>
          </cell>
          <cell r="EQ59">
            <v>740529.72825201973</v>
          </cell>
          <cell r="ER59">
            <v>652871</v>
          </cell>
          <cell r="ES59">
            <v>53297.728252019733</v>
          </cell>
          <cell r="ET59">
            <v>34055.198120986126</v>
          </cell>
          <cell r="EU59">
            <v>0</v>
          </cell>
          <cell r="EV59">
            <v>706474.53013103362</v>
          </cell>
          <cell r="EW59">
            <v>7359.1096888649327</v>
          </cell>
          <cell r="EX59">
            <v>699115.42044216872</v>
          </cell>
          <cell r="EY59">
            <v>0</v>
          </cell>
          <cell r="EZ59">
            <v>46244.420442168717</v>
          </cell>
          <cell r="FA59">
            <v>-4139.809500710845</v>
          </cell>
          <cell r="FB59">
            <v>694975.61094145791</v>
          </cell>
          <cell r="FC59">
            <v>42104.610941457911</v>
          </cell>
          <cell r="FD59">
            <v>6381.6779406965989</v>
          </cell>
          <cell r="FE59">
            <v>694975.61094145791</v>
          </cell>
          <cell r="FF59">
            <v>34055</v>
          </cell>
          <cell r="FG59">
            <v>0</v>
          </cell>
          <cell r="FH59">
            <v>7359</v>
          </cell>
          <cell r="FI59">
            <v>694976</v>
          </cell>
          <cell r="FJ59">
            <v>0</v>
          </cell>
          <cell r="FK59" t="str">
            <v>Pass</v>
          </cell>
          <cell r="FM59">
            <v>111729.06336408877</v>
          </cell>
          <cell r="FN59">
            <v>74271</v>
          </cell>
          <cell r="FO59">
            <v>0</v>
          </cell>
          <cell r="FP59">
            <v>26853</v>
          </cell>
          <cell r="FQ59">
            <v>2716010</v>
          </cell>
          <cell r="FR59">
            <v>0</v>
          </cell>
          <cell r="FS59">
            <v>0</v>
          </cell>
          <cell r="GE59" t="str">
            <v>DECATUR COUNTY SCHOOL DISTRICT</v>
          </cell>
          <cell r="GF59" t="str">
            <v/>
          </cell>
          <cell r="GG59" t="str">
            <v/>
          </cell>
          <cell r="GH59">
            <v>0</v>
          </cell>
        </row>
        <row r="60">
          <cell r="B60" t="str">
            <v>DODGE COUNTY SCHOOL DISTRICT</v>
          </cell>
          <cell r="C60">
            <v>1110</v>
          </cell>
          <cell r="D60">
            <v>0</v>
          </cell>
          <cell r="E60">
            <v>0</v>
          </cell>
          <cell r="F60">
            <v>2</v>
          </cell>
          <cell r="G60">
            <v>0</v>
          </cell>
          <cell r="H60">
            <v>1112</v>
          </cell>
          <cell r="I60">
            <v>3252</v>
          </cell>
          <cell r="J60">
            <v>0.34194341943419432</v>
          </cell>
          <cell r="K60">
            <v>0.95</v>
          </cell>
          <cell r="L60">
            <v>0.95</v>
          </cell>
          <cell r="M60">
            <v>0</v>
          </cell>
          <cell r="N60">
            <v>0</v>
          </cell>
          <cell r="O60">
            <v>1112</v>
          </cell>
          <cell r="P60">
            <v>1112</v>
          </cell>
          <cell r="Q60">
            <v>1112</v>
          </cell>
          <cell r="R60">
            <v>1959.1385</v>
          </cell>
          <cell r="S60">
            <v>1959.1385</v>
          </cell>
          <cell r="T60">
            <v>564308.84170899296</v>
          </cell>
          <cell r="U60">
            <v>133621.50578742864</v>
          </cell>
          <cell r="V60">
            <v>271925.2307274706</v>
          </cell>
          <cell r="W60">
            <v>243058.54070103582</v>
          </cell>
          <cell r="X60">
            <v>1212914.1189249279</v>
          </cell>
          <cell r="Y60">
            <v>536093.39962354326</v>
          </cell>
          <cell r="Z60">
            <v>126940.43049805721</v>
          </cell>
          <cell r="AA60">
            <v>258328.96919109704</v>
          </cell>
          <cell r="AB60">
            <v>238155.59202903253</v>
          </cell>
          <cell r="AC60">
            <v>1159518.39134173</v>
          </cell>
          <cell r="AD60">
            <v>536087</v>
          </cell>
          <cell r="AE60">
            <v>125089</v>
          </cell>
          <cell r="AF60">
            <v>244413</v>
          </cell>
          <cell r="AG60">
            <v>222261</v>
          </cell>
          <cell r="AH60">
            <v>1127850</v>
          </cell>
          <cell r="AI60">
            <v>536093.39962354326</v>
          </cell>
          <cell r="AJ60">
            <v>0</v>
          </cell>
          <cell r="AK60">
            <v>0</v>
          </cell>
          <cell r="AL60">
            <v>3856.7870476513904</v>
          </cell>
          <cell r="AM60"/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/>
          <cell r="AV60">
            <v>532236.61257589189</v>
          </cell>
          <cell r="AW60">
            <v>532654.16318763373</v>
          </cell>
          <cell r="AX60">
            <v>509283</v>
          </cell>
          <cell r="AY60">
            <v>0</v>
          </cell>
          <cell r="AZ60">
            <v>0</v>
          </cell>
          <cell r="BA60">
            <v>0</v>
          </cell>
          <cell r="BB60">
            <v>532654.16318763373</v>
          </cell>
          <cell r="BC60">
            <v>4657.2048880657621</v>
          </cell>
          <cell r="BD60">
            <v>527996.95829956792</v>
          </cell>
          <cell r="BE60">
            <v>0</v>
          </cell>
          <cell r="BF60">
            <v>18713.958299567923</v>
          </cell>
          <cell r="BG60">
            <v>-1827.2338379837931</v>
          </cell>
          <cell r="BH60">
            <v>526169.72446158412</v>
          </cell>
          <cell r="BI60">
            <v>526169.72446158412</v>
          </cell>
          <cell r="BJ60">
            <v>0</v>
          </cell>
          <cell r="BK60">
            <v>0</v>
          </cell>
          <cell r="BL60">
            <v>4658</v>
          </cell>
          <cell r="BM60">
            <v>526170</v>
          </cell>
          <cell r="BN60">
            <v>0</v>
          </cell>
          <cell r="BO60" t="str">
            <v>Pass</v>
          </cell>
          <cell r="BP60">
            <v>126940.43049805721</v>
          </cell>
          <cell r="BQ60">
            <v>0</v>
          </cell>
          <cell r="BR60">
            <v>0</v>
          </cell>
          <cell r="BS60">
            <v>913.24050718026763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/>
          <cell r="CB60"/>
          <cell r="CC60">
            <v>126027.18999087694</v>
          </cell>
          <cell r="CD60">
            <v>126273.83045591589</v>
          </cell>
          <cell r="CE60">
            <v>118835</v>
          </cell>
          <cell r="CF60">
            <v>1184.830455915886</v>
          </cell>
          <cell r="CG60">
            <v>1007.0475604754985</v>
          </cell>
          <cell r="CH60">
            <v>0</v>
          </cell>
          <cell r="CI60">
            <v>125266.78289544038</v>
          </cell>
          <cell r="CJ60">
            <v>1304.8623218275047</v>
          </cell>
          <cell r="CK60">
            <v>123961.92057361288</v>
          </cell>
          <cell r="CL60">
            <v>0</v>
          </cell>
          <cell r="CM60">
            <v>5126.9205736128788</v>
          </cell>
          <cell r="CN60">
            <v>-671.53351778841386</v>
          </cell>
          <cell r="CO60">
            <v>123290.38705582447</v>
          </cell>
          <cell r="CP60">
            <v>123290.38705582447</v>
          </cell>
          <cell r="CQ60">
            <v>1007</v>
          </cell>
          <cell r="CR60">
            <v>0</v>
          </cell>
          <cell r="CS60">
            <v>1305</v>
          </cell>
          <cell r="CT60">
            <v>123290</v>
          </cell>
          <cell r="CU60">
            <v>0</v>
          </cell>
          <cell r="CV60" t="str">
            <v>Pass</v>
          </cell>
          <cell r="CW60">
            <v>258328.96919109704</v>
          </cell>
          <cell r="CX60">
            <v>0</v>
          </cell>
          <cell r="CY60">
            <v>0</v>
          </cell>
          <cell r="CZ60">
            <v>1858.4817927417052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/>
          <cell r="DI60"/>
          <cell r="DJ60">
            <v>256470.48739835533</v>
          </cell>
          <cell r="DK60">
            <v>256506.12293151545</v>
          </cell>
          <cell r="DL60">
            <v>232193</v>
          </cell>
          <cell r="DM60">
            <v>12093.122931515449</v>
          </cell>
          <cell r="DN60">
            <v>8323.2262108666291</v>
          </cell>
          <cell r="DO60">
            <v>0</v>
          </cell>
          <cell r="DP60">
            <v>248182.89672064883</v>
          </cell>
          <cell r="DQ60">
            <v>2585.2385075067559</v>
          </cell>
          <cell r="DR60">
            <v>245597.65821314207</v>
          </cell>
          <cell r="DS60">
            <v>0</v>
          </cell>
          <cell r="DT60">
            <v>13404.658213142073</v>
          </cell>
          <cell r="DU60">
            <v>-1101.6123225083645</v>
          </cell>
          <cell r="DV60">
            <v>244496.04589063372</v>
          </cell>
          <cell r="DW60">
            <v>8323</v>
          </cell>
          <cell r="DX60">
            <v>0</v>
          </cell>
          <cell r="DY60">
            <v>2585</v>
          </cell>
          <cell r="DZ60">
            <v>244496</v>
          </cell>
          <cell r="EA60">
            <v>0</v>
          </cell>
          <cell r="EB60" t="str">
            <v>Pass</v>
          </cell>
          <cell r="EC60">
            <v>238155.59202903253</v>
          </cell>
          <cell r="ED60">
            <v>0</v>
          </cell>
          <cell r="EE60">
            <v>0</v>
          </cell>
          <cell r="EF60">
            <v>1713.3495829426802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/>
          <cell r="EO60"/>
          <cell r="EP60">
            <v>236442.24244608986</v>
          </cell>
          <cell r="EQ60">
            <v>236460.7630145617</v>
          </cell>
          <cell r="ER60">
            <v>211148</v>
          </cell>
          <cell r="ES60">
            <v>14199.7630145617</v>
          </cell>
          <cell r="ET60">
            <v>9073.1023364701214</v>
          </cell>
          <cell r="EU60">
            <v>0</v>
          </cell>
          <cell r="EV60">
            <v>227387.66067809158</v>
          </cell>
          <cell r="EW60">
            <v>2368.6214653967868</v>
          </cell>
          <cell r="EX60">
            <v>225019.0392126948</v>
          </cell>
          <cell r="EY60">
            <v>0</v>
          </cell>
          <cell r="EZ60">
            <v>13871.039212694799</v>
          </cell>
          <cell r="FA60">
            <v>-1241.7381246945872</v>
          </cell>
          <cell r="FB60">
            <v>223777.30108800021</v>
          </cell>
          <cell r="FC60">
            <v>12629.301088000211</v>
          </cell>
          <cell r="FD60">
            <v>1914.1877898305972</v>
          </cell>
          <cell r="FE60">
            <v>223777.30108800021</v>
          </cell>
          <cell r="FF60">
            <v>9073</v>
          </cell>
          <cell r="FG60">
            <v>0</v>
          </cell>
          <cell r="FH60">
            <v>2369</v>
          </cell>
          <cell r="FI60">
            <v>223777</v>
          </cell>
          <cell r="FJ60">
            <v>0</v>
          </cell>
          <cell r="FK60" t="str">
            <v>Pass</v>
          </cell>
          <cell r="FM60">
            <v>27477.716401993035</v>
          </cell>
          <cell r="FN60">
            <v>18403</v>
          </cell>
          <cell r="FO60">
            <v>0</v>
          </cell>
          <cell r="FP60">
            <v>10917</v>
          </cell>
          <cell r="FQ60">
            <v>1117733</v>
          </cell>
          <cell r="FR60">
            <v>0</v>
          </cell>
          <cell r="FS60">
            <v>0</v>
          </cell>
          <cell r="GE60" t="str">
            <v>DODGE COUNTY SCHOOL DISTRICT</v>
          </cell>
          <cell r="GF60" t="str">
            <v/>
          </cell>
          <cell r="GG60" t="str">
            <v/>
          </cell>
          <cell r="GH60">
            <v>0</v>
          </cell>
        </row>
        <row r="61">
          <cell r="B61" t="str">
            <v>DOOLY COUNTY SCHOOL DISTRICT</v>
          </cell>
          <cell r="C61">
            <v>782</v>
          </cell>
          <cell r="D61">
            <v>0</v>
          </cell>
          <cell r="E61">
            <v>0</v>
          </cell>
          <cell r="F61">
            <v>5</v>
          </cell>
          <cell r="G61">
            <v>0</v>
          </cell>
          <cell r="H61">
            <v>787</v>
          </cell>
          <cell r="I61">
            <v>2141</v>
          </cell>
          <cell r="J61">
            <v>0.36758524054180292</v>
          </cell>
          <cell r="K61">
            <v>0.95</v>
          </cell>
          <cell r="L61">
            <v>0.95</v>
          </cell>
          <cell r="M61">
            <v>0</v>
          </cell>
          <cell r="N61">
            <v>0</v>
          </cell>
          <cell r="O61">
            <v>787</v>
          </cell>
          <cell r="P61">
            <v>787</v>
          </cell>
          <cell r="Q61">
            <v>787</v>
          </cell>
          <cell r="R61">
            <v>1468.2486250000004</v>
          </cell>
          <cell r="S61">
            <v>1468.2486250000004</v>
          </cell>
          <cell r="T61">
            <v>380264.54727610154</v>
          </cell>
          <cell r="U61">
            <v>90042.043733935352</v>
          </cell>
          <cell r="V61">
            <v>195659.78905232408</v>
          </cell>
          <cell r="W61">
            <v>180359.31726336709</v>
          </cell>
          <cell r="X61">
            <v>846325.69732572814</v>
          </cell>
          <cell r="Y61">
            <v>367673.07342499599</v>
          </cell>
          <cell r="Z61">
            <v>87121.67213155776</v>
          </cell>
          <cell r="AA61">
            <v>188265.9756173944</v>
          </cell>
          <cell r="AB61">
            <v>178482.33829955777</v>
          </cell>
          <cell r="AC61">
            <v>821543.05947350594</v>
          </cell>
          <cell r="AD61">
            <v>359675</v>
          </cell>
          <cell r="AE61">
            <v>86736</v>
          </cell>
          <cell r="AF61">
            <v>183356</v>
          </cell>
          <cell r="AG61">
            <v>176128</v>
          </cell>
          <cell r="AH61">
            <v>805895</v>
          </cell>
          <cell r="AI61">
            <v>367673.07342499599</v>
          </cell>
          <cell r="AJ61">
            <v>0</v>
          </cell>
          <cell r="AK61">
            <v>0</v>
          </cell>
          <cell r="AL61">
            <v>4204.6475995234614</v>
          </cell>
          <cell r="AM61"/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/>
          <cell r="AV61">
            <v>363468.42582547251</v>
          </cell>
          <cell r="AW61">
            <v>363753.57431012439</v>
          </cell>
          <cell r="AX61">
            <v>341692</v>
          </cell>
          <cell r="AY61">
            <v>4078.5743101243861</v>
          </cell>
          <cell r="AZ61">
            <v>3445.7823559242624</v>
          </cell>
          <cell r="BA61">
            <v>0</v>
          </cell>
          <cell r="BB61">
            <v>360307.79195420013</v>
          </cell>
          <cell r="BC61">
            <v>3150.312765519825</v>
          </cell>
          <cell r="BD61">
            <v>357157.4791886803</v>
          </cell>
          <cell r="BE61">
            <v>0</v>
          </cell>
          <cell r="BF61">
            <v>15465.4791886803</v>
          </cell>
          <cell r="BG61">
            <v>-1510.0518255853569</v>
          </cell>
          <cell r="BH61">
            <v>355647.42736309493</v>
          </cell>
          <cell r="BI61">
            <v>355647.42736309493</v>
          </cell>
          <cell r="BJ61">
            <v>3446</v>
          </cell>
          <cell r="BK61">
            <v>0</v>
          </cell>
          <cell r="BL61">
            <v>3151</v>
          </cell>
          <cell r="BM61">
            <v>355647</v>
          </cell>
          <cell r="BN61">
            <v>0</v>
          </cell>
          <cell r="BO61" t="str">
            <v>Pass</v>
          </cell>
          <cell r="BP61">
            <v>87121.67213155776</v>
          </cell>
          <cell r="BQ61">
            <v>0</v>
          </cell>
          <cell r="BR61">
            <v>0</v>
          </cell>
          <cell r="BS61">
            <v>996.30882996698836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/>
          <cell r="CB61"/>
          <cell r="CC61">
            <v>86125.363301590769</v>
          </cell>
          <cell r="CD61">
            <v>86293.914228243113</v>
          </cell>
          <cell r="CE61">
            <v>82400</v>
          </cell>
          <cell r="CF61">
            <v>0</v>
          </cell>
          <cell r="CG61">
            <v>0</v>
          </cell>
          <cell r="CH61">
            <v>0</v>
          </cell>
          <cell r="CI61">
            <v>86293.914228243113</v>
          </cell>
          <cell r="CJ61">
            <v>898.89493987753303</v>
          </cell>
          <cell r="CK61">
            <v>85395.019288365584</v>
          </cell>
          <cell r="CL61">
            <v>0</v>
          </cell>
          <cell r="CM61">
            <v>2995.0192883655836</v>
          </cell>
          <cell r="CN61">
            <v>-392.29315330371594</v>
          </cell>
          <cell r="CO61">
            <v>85002.726135061865</v>
          </cell>
          <cell r="CP61">
            <v>85002.726135061865</v>
          </cell>
          <cell r="CQ61">
            <v>0</v>
          </cell>
          <cell r="CR61">
            <v>0</v>
          </cell>
          <cell r="CS61">
            <v>899</v>
          </cell>
          <cell r="CT61">
            <v>85003</v>
          </cell>
          <cell r="CU61">
            <v>0</v>
          </cell>
          <cell r="CV61" t="str">
            <v>Pass</v>
          </cell>
          <cell r="CW61">
            <v>188265.9756173944</v>
          </cell>
          <cell r="CX61">
            <v>0</v>
          </cell>
          <cell r="CY61">
            <v>0</v>
          </cell>
          <cell r="CZ61">
            <v>2152.9781201480937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/>
          <cell r="DI61"/>
          <cell r="DJ61">
            <v>186112.99749724631</v>
          </cell>
          <cell r="DK61">
            <v>186138.85714277948</v>
          </cell>
          <cell r="DL61">
            <v>174189</v>
          </cell>
          <cell r="DM61">
            <v>2782.8571427794814</v>
          </cell>
          <cell r="DN61">
            <v>1915.3323457514055</v>
          </cell>
          <cell r="DO61">
            <v>0</v>
          </cell>
          <cell r="DP61">
            <v>184223.52479702808</v>
          </cell>
          <cell r="DQ61">
            <v>1918.9950499690403</v>
          </cell>
          <cell r="DR61">
            <v>182304.52974705904</v>
          </cell>
          <cell r="DS61">
            <v>0</v>
          </cell>
          <cell r="DT61">
            <v>8115.5297470590449</v>
          </cell>
          <cell r="DU61">
            <v>-666.94483595847282</v>
          </cell>
          <cell r="DV61">
            <v>181637.58491110057</v>
          </cell>
          <cell r="DW61">
            <v>1915</v>
          </cell>
          <cell r="DX61">
            <v>0</v>
          </cell>
          <cell r="DY61">
            <v>1919</v>
          </cell>
          <cell r="DZ61">
            <v>181638</v>
          </cell>
          <cell r="EA61">
            <v>0</v>
          </cell>
          <cell r="EB61" t="str">
            <v>Pass</v>
          </cell>
          <cell r="EC61">
            <v>178482.33829955777</v>
          </cell>
          <cell r="ED61">
            <v>0</v>
          </cell>
          <cell r="EE61">
            <v>0</v>
          </cell>
          <cell r="EF61">
            <v>2041.0940847471663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/>
          <cell r="EO61"/>
          <cell r="EP61">
            <v>176441.24421481061</v>
          </cell>
          <cell r="EQ61">
            <v>176455.06489300641</v>
          </cell>
          <cell r="ER61">
            <v>167322</v>
          </cell>
          <cell r="ES61">
            <v>327.06489300640533</v>
          </cell>
          <cell r="ET61">
            <v>208.98188525193237</v>
          </cell>
          <cell r="EU61">
            <v>0</v>
          </cell>
          <cell r="EV61">
            <v>176246.08300775447</v>
          </cell>
          <cell r="EW61">
            <v>1835.8966979974421</v>
          </cell>
          <cell r="EX61">
            <v>174410.18630975703</v>
          </cell>
          <cell r="EY61">
            <v>0</v>
          </cell>
          <cell r="EZ61">
            <v>7088.1863097570313</v>
          </cell>
          <cell r="FA61">
            <v>-634.53581529120311</v>
          </cell>
          <cell r="FB61">
            <v>173775.65049446584</v>
          </cell>
          <cell r="FC61">
            <v>6453.6504944658373</v>
          </cell>
          <cell r="FD61">
            <v>978.16172805306189</v>
          </cell>
          <cell r="FE61">
            <v>173775.65049446584</v>
          </cell>
          <cell r="FF61">
            <v>209</v>
          </cell>
          <cell r="FG61">
            <v>0</v>
          </cell>
          <cell r="FH61">
            <v>1836</v>
          </cell>
          <cell r="FI61">
            <v>173776</v>
          </cell>
          <cell r="FJ61">
            <v>0</v>
          </cell>
          <cell r="FK61" t="str">
            <v>Pass</v>
          </cell>
          <cell r="FM61">
            <v>7188.4963459102728</v>
          </cell>
          <cell r="FN61">
            <v>5570</v>
          </cell>
          <cell r="FO61">
            <v>0</v>
          </cell>
          <cell r="FP61">
            <v>7805</v>
          </cell>
          <cell r="FQ61">
            <v>796064</v>
          </cell>
          <cell r="FR61">
            <v>0</v>
          </cell>
          <cell r="FS61">
            <v>0</v>
          </cell>
          <cell r="GE61" t="str">
            <v>DOOLY COUNTY SCHOOL DISTRICT</v>
          </cell>
          <cell r="GF61" t="str">
            <v/>
          </cell>
          <cell r="GG61" t="str">
            <v/>
          </cell>
          <cell r="GH61">
            <v>0</v>
          </cell>
        </row>
        <row r="62">
          <cell r="B62" t="str">
            <v>DOUGHERTY COUNTY SCHOOL DISTRICT</v>
          </cell>
          <cell r="C62">
            <v>6959</v>
          </cell>
          <cell r="D62">
            <v>0</v>
          </cell>
          <cell r="E62">
            <v>0</v>
          </cell>
          <cell r="F62">
            <v>44</v>
          </cell>
          <cell r="G62">
            <v>0</v>
          </cell>
          <cell r="H62">
            <v>7003</v>
          </cell>
          <cell r="I62">
            <v>16409</v>
          </cell>
          <cell r="J62">
            <v>0.4267779876896825</v>
          </cell>
          <cell r="K62">
            <v>0.95</v>
          </cell>
          <cell r="L62">
            <v>0.95</v>
          </cell>
          <cell r="M62">
            <v>0</v>
          </cell>
          <cell r="N62">
            <v>0</v>
          </cell>
          <cell r="O62">
            <v>7003</v>
          </cell>
          <cell r="P62">
            <v>7003</v>
          </cell>
          <cell r="Q62">
            <v>7003</v>
          </cell>
          <cell r="R62">
            <v>14955.768925000002</v>
          </cell>
          <cell r="S62">
            <v>14955.768925000002</v>
          </cell>
          <cell r="T62">
            <v>3445796.2301201415</v>
          </cell>
          <cell r="U62">
            <v>820111.25864704174</v>
          </cell>
          <cell r="V62">
            <v>2032205.7503857368</v>
          </cell>
          <cell r="W62">
            <v>2002970.9798447706</v>
          </cell>
          <cell r="X62">
            <v>8301084.2189976908</v>
          </cell>
          <cell r="Y62">
            <v>3273506.4186141342</v>
          </cell>
          <cell r="Z62">
            <v>779105.69571468967</v>
          </cell>
          <cell r="AA62">
            <v>1930595.46286645</v>
          </cell>
          <cell r="AB62">
            <v>1902822.4308525319</v>
          </cell>
          <cell r="AC62">
            <v>7886030.0080478061</v>
          </cell>
          <cell r="AD62">
            <v>3384747</v>
          </cell>
          <cell r="AE62">
            <v>806540</v>
          </cell>
          <cell r="AF62">
            <v>1939863</v>
          </cell>
          <cell r="AG62">
            <v>1892931</v>
          </cell>
          <cell r="AH62">
            <v>8024081</v>
          </cell>
          <cell r="AI62">
            <v>3273506.4186141342</v>
          </cell>
          <cell r="AJ62">
            <v>7479.0950589498998</v>
          </cell>
          <cell r="AK62">
            <v>2337.2172059218437</v>
          </cell>
          <cell r="AL62">
            <v>21969.84173566533</v>
          </cell>
          <cell r="AM62"/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/>
          <cell r="AV62">
            <v>3241720.2646135972</v>
          </cell>
          <cell r="AW62">
            <v>3244263.4610935128</v>
          </cell>
          <cell r="AX62">
            <v>3215510</v>
          </cell>
          <cell r="AY62">
            <v>0</v>
          </cell>
          <cell r="AZ62">
            <v>0</v>
          </cell>
          <cell r="BA62">
            <v>0</v>
          </cell>
          <cell r="BB62">
            <v>3244263.4610935128</v>
          </cell>
          <cell r="BC62">
            <v>28365.87169197711</v>
          </cell>
          <cell r="BD62">
            <v>3215897.5894015357</v>
          </cell>
          <cell r="BE62">
            <v>0</v>
          </cell>
          <cell r="BF62">
            <v>387.58940153568983</v>
          </cell>
          <cell r="BG62">
            <v>-37.844290256126719</v>
          </cell>
          <cell r="BH62">
            <v>3215859.7451112797</v>
          </cell>
          <cell r="BI62">
            <v>3215859.7451112797</v>
          </cell>
          <cell r="BJ62">
            <v>0</v>
          </cell>
          <cell r="BK62">
            <v>0</v>
          </cell>
          <cell r="BL62">
            <v>28366</v>
          </cell>
          <cell r="BM62">
            <v>3215860</v>
          </cell>
          <cell r="BN62">
            <v>0</v>
          </cell>
          <cell r="BO62" t="str">
            <v>Pass</v>
          </cell>
          <cell r="BP62">
            <v>779105.69571468967</v>
          </cell>
          <cell r="BQ62">
            <v>1780.0501401449428</v>
          </cell>
          <cell r="BR62">
            <v>556.26566879529469</v>
          </cell>
          <cell r="BS62">
            <v>5228.8972866757695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/>
          <cell r="CB62"/>
          <cell r="CC62">
            <v>771540.48261907371</v>
          </cell>
          <cell r="CD62">
            <v>773050.41951002018</v>
          </cell>
          <cell r="CE62">
            <v>766213</v>
          </cell>
          <cell r="CF62">
            <v>0</v>
          </cell>
          <cell r="CG62">
            <v>0</v>
          </cell>
          <cell r="CH62">
            <v>0</v>
          </cell>
          <cell r="CI62">
            <v>773050.41951002018</v>
          </cell>
          <cell r="CJ62">
            <v>8052.608536562715</v>
          </cell>
          <cell r="CK62">
            <v>764997.81097345741</v>
          </cell>
          <cell r="CL62">
            <v>-1215.18902654259</v>
          </cell>
          <cell r="CM62">
            <v>0</v>
          </cell>
          <cell r="CN62">
            <v>0</v>
          </cell>
          <cell r="CO62">
            <v>766213</v>
          </cell>
          <cell r="CP62">
            <v>766213</v>
          </cell>
          <cell r="CQ62">
            <v>0</v>
          </cell>
          <cell r="CR62">
            <v>0</v>
          </cell>
          <cell r="CS62">
            <v>8053</v>
          </cell>
          <cell r="CT62">
            <v>766213</v>
          </cell>
          <cell r="CU62">
            <v>0</v>
          </cell>
          <cell r="CV62" t="str">
            <v>Pass</v>
          </cell>
          <cell r="CW62">
            <v>1930595.46286645</v>
          </cell>
          <cell r="CX62">
            <v>4410.8992440187349</v>
          </cell>
          <cell r="CY62">
            <v>1378.4060137558547</v>
          </cell>
          <cell r="CZ62">
            <v>12957.016529305034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/>
          <cell r="DI62"/>
          <cell r="DJ62">
            <v>1911849.1410793704</v>
          </cell>
          <cell r="DK62">
            <v>1912114.7847569536</v>
          </cell>
          <cell r="DL62">
            <v>1842870</v>
          </cell>
          <cell r="DM62">
            <v>0</v>
          </cell>
          <cell r="DN62">
            <v>0</v>
          </cell>
          <cell r="DO62">
            <v>0</v>
          </cell>
          <cell r="DP62">
            <v>1912114.7847569536</v>
          </cell>
          <cell r="DQ62">
            <v>19917.862341218246</v>
          </cell>
          <cell r="DR62">
            <v>1892196.9224157354</v>
          </cell>
          <cell r="DS62">
            <v>0</v>
          </cell>
          <cell r="DT62">
            <v>49326.922415735433</v>
          </cell>
          <cell r="DU62">
            <v>-4053.750920058038</v>
          </cell>
          <cell r="DV62">
            <v>1888143.1714956774</v>
          </cell>
          <cell r="DW62">
            <v>0</v>
          </cell>
          <cell r="DX62">
            <v>0</v>
          </cell>
          <cell r="DY62">
            <v>19918</v>
          </cell>
          <cell r="DZ62">
            <v>1888143</v>
          </cell>
          <cell r="EA62">
            <v>0</v>
          </cell>
          <cell r="EB62" t="str">
            <v>Pass</v>
          </cell>
          <cell r="EC62">
            <v>1902822.4308525319</v>
          </cell>
          <cell r="ED62">
            <v>4347.4452225675441</v>
          </cell>
          <cell r="EE62">
            <v>1358.5766320523576</v>
          </cell>
          <cell r="EF62">
            <v>12770.62034129216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/>
          <cell r="EO62"/>
          <cell r="EP62">
            <v>1884345.7886566198</v>
          </cell>
          <cell r="EQ62">
            <v>1884493.3898417652</v>
          </cell>
          <cell r="ER62">
            <v>1798285</v>
          </cell>
          <cell r="ES62">
            <v>0</v>
          </cell>
          <cell r="ET62">
            <v>0</v>
          </cell>
          <cell r="EU62">
            <v>0</v>
          </cell>
          <cell r="EV62">
            <v>1884493.3898417652</v>
          </cell>
          <cell r="EW62">
            <v>19630.139477518384</v>
          </cell>
          <cell r="EX62">
            <v>1864863.2503642468</v>
          </cell>
          <cell r="EY62">
            <v>0</v>
          </cell>
          <cell r="EZ62">
            <v>66578.250364246778</v>
          </cell>
          <cell r="FA62">
            <v>-5960.0979050714714</v>
          </cell>
          <cell r="FB62">
            <v>1858903.1524591753</v>
          </cell>
          <cell r="FC62">
            <v>60618.152459175326</v>
          </cell>
          <cell r="FD62">
            <v>9187.7235700472556</v>
          </cell>
          <cell r="FE62">
            <v>1858903.1524591753</v>
          </cell>
          <cell r="FF62">
            <v>0</v>
          </cell>
          <cell r="FG62">
            <v>0</v>
          </cell>
          <cell r="FH62">
            <v>19630</v>
          </cell>
          <cell r="FI62">
            <v>1858903</v>
          </cell>
          <cell r="FJ62">
            <v>0</v>
          </cell>
          <cell r="FK62" t="str">
            <v>Pass</v>
          </cell>
          <cell r="FM62">
            <v>0</v>
          </cell>
          <cell r="FN62">
            <v>0</v>
          </cell>
          <cell r="FO62">
            <v>0</v>
          </cell>
          <cell r="FP62">
            <v>75967</v>
          </cell>
          <cell r="FQ62">
            <v>7729119</v>
          </cell>
          <cell r="FR62">
            <v>0</v>
          </cell>
          <cell r="FS62">
            <v>0</v>
          </cell>
          <cell r="GE62" t="str">
            <v>DOUGHERTY COUNTY SCHOOL DISTRICT</v>
          </cell>
          <cell r="GF62" t="str">
            <v/>
          </cell>
          <cell r="GG62" t="str">
            <v/>
          </cell>
          <cell r="GH62">
            <v>0</v>
          </cell>
        </row>
        <row r="63">
          <cell r="B63" t="str">
            <v>DOUGLAS COUNTY SCHOOL DISTRICT</v>
          </cell>
          <cell r="C63">
            <v>6407</v>
          </cell>
          <cell r="D63">
            <v>117</v>
          </cell>
          <cell r="E63">
            <v>0</v>
          </cell>
          <cell r="F63">
            <v>74</v>
          </cell>
          <cell r="G63">
            <v>0</v>
          </cell>
          <cell r="H63">
            <v>6598</v>
          </cell>
          <cell r="I63">
            <v>27911</v>
          </cell>
          <cell r="J63">
            <v>0.23639425316183585</v>
          </cell>
          <cell r="K63">
            <v>0.9</v>
          </cell>
          <cell r="L63">
            <v>0</v>
          </cell>
          <cell r="M63">
            <v>0.9</v>
          </cell>
          <cell r="N63">
            <v>0</v>
          </cell>
          <cell r="O63">
            <v>6598</v>
          </cell>
          <cell r="P63">
            <v>6598</v>
          </cell>
          <cell r="Q63">
            <v>6598</v>
          </cell>
          <cell r="R63">
            <v>11719.5</v>
          </cell>
          <cell r="S63">
            <v>11719.5</v>
          </cell>
          <cell r="T63">
            <v>2916005.3740691347</v>
          </cell>
          <cell r="U63">
            <v>690474.78998793534</v>
          </cell>
          <cell r="V63">
            <v>1407315.1079957574</v>
          </cell>
          <cell r="W63">
            <v>1220234.7688864889</v>
          </cell>
          <cell r="X63">
            <v>6234030.0409393162</v>
          </cell>
          <cell r="Y63">
            <v>3082473.8735173112</v>
          </cell>
          <cell r="Z63">
            <v>730405.07334690972</v>
          </cell>
          <cell r="AA63">
            <v>1502731.2566003953</v>
          </cell>
          <cell r="AB63">
            <v>1424638.6668345539</v>
          </cell>
          <cell r="AC63">
            <v>6740248.8702991698</v>
          </cell>
          <cell r="AD63">
            <v>2642099</v>
          </cell>
          <cell r="AE63">
            <v>614829</v>
          </cell>
          <cell r="AF63">
            <v>1269633</v>
          </cell>
          <cell r="AG63">
            <v>1119276</v>
          </cell>
          <cell r="AH63">
            <v>5645837</v>
          </cell>
          <cell r="AI63">
            <v>3082473.8735173112</v>
          </cell>
          <cell r="AJ63">
            <v>4204.6475995234614</v>
          </cell>
          <cell r="AK63">
            <v>8876.4782656606421</v>
          </cell>
          <cell r="AL63">
            <v>30834.082396505386</v>
          </cell>
          <cell r="AM63"/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934.36613322743597</v>
          </cell>
          <cell r="AT63">
            <v>0</v>
          </cell>
          <cell r="AU63"/>
          <cell r="AV63">
            <v>3037624.2991223941</v>
          </cell>
          <cell r="AW63">
            <v>3040007.3781033792</v>
          </cell>
          <cell r="AX63">
            <v>2377890</v>
          </cell>
          <cell r="AY63">
            <v>397908.37810337916</v>
          </cell>
          <cell r="AZ63">
            <v>336172.78104741673</v>
          </cell>
          <cell r="BA63">
            <v>0</v>
          </cell>
          <cell r="BB63">
            <v>2703834.5970559623</v>
          </cell>
          <cell r="BC63">
            <v>23640.689535912927</v>
          </cell>
          <cell r="BD63">
            <v>2680193.9075200493</v>
          </cell>
          <cell r="BE63">
            <v>0</v>
          </cell>
          <cell r="BF63">
            <v>302303.90752004925</v>
          </cell>
          <cell r="BG63">
            <v>-29517.001178105165</v>
          </cell>
          <cell r="BH63">
            <v>2650676.9063419439</v>
          </cell>
          <cell r="BI63">
            <v>2650676.9063419439</v>
          </cell>
          <cell r="BJ63">
            <v>336173</v>
          </cell>
          <cell r="BK63">
            <v>0</v>
          </cell>
          <cell r="BL63">
            <v>23641</v>
          </cell>
          <cell r="BM63">
            <v>2650677</v>
          </cell>
          <cell r="BN63">
            <v>47003.51758108518</v>
          </cell>
          <cell r="BO63" t="str">
            <v>Pass</v>
          </cell>
          <cell r="BP63">
            <v>730405.07334690972</v>
          </cell>
          <cell r="BQ63">
            <v>996.30882996698813</v>
          </cell>
          <cell r="BR63">
            <v>2103.3186410414196</v>
          </cell>
          <cell r="BS63">
            <v>7306.2647530912463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/>
          <cell r="CB63"/>
          <cell r="CC63">
            <v>719999.18112281011</v>
          </cell>
          <cell r="CD63">
            <v>721408.24953790882</v>
          </cell>
          <cell r="CE63">
            <v>553347</v>
          </cell>
          <cell r="CF63">
            <v>106579.24953790882</v>
          </cell>
          <cell r="CG63">
            <v>90587.115404197655</v>
          </cell>
          <cell r="CH63">
            <v>0</v>
          </cell>
          <cell r="CI63">
            <v>630821.13413371122</v>
          </cell>
          <cell r="CJ63">
            <v>6571.0534805594962</v>
          </cell>
          <cell r="CK63">
            <v>624250.08065315173</v>
          </cell>
          <cell r="CL63">
            <v>0</v>
          </cell>
          <cell r="CM63">
            <v>70903.08065315173</v>
          </cell>
          <cell r="CN63">
            <v>-9287.016346245784</v>
          </cell>
          <cell r="CO63">
            <v>614963.06430690596</v>
          </cell>
          <cell r="CP63">
            <v>614963.06430690596</v>
          </cell>
          <cell r="CQ63">
            <v>90587</v>
          </cell>
          <cell r="CR63">
            <v>0</v>
          </cell>
          <cell r="CS63">
            <v>6572</v>
          </cell>
          <cell r="CT63">
            <v>614963</v>
          </cell>
          <cell r="CU63">
            <v>10904.921339799939</v>
          </cell>
          <cell r="CV63" t="str">
            <v>Pass</v>
          </cell>
          <cell r="CW63">
            <v>1502731.2566003953</v>
          </cell>
          <cell r="CX63">
            <v>2049.8001378301847</v>
          </cell>
          <cell r="CY63">
            <v>4327.3558465303895</v>
          </cell>
          <cell r="CZ63">
            <v>15031.867677421353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455.51114174004101</v>
          </cell>
          <cell r="DG63">
            <v>0</v>
          </cell>
          <cell r="DH63"/>
          <cell r="DI63"/>
          <cell r="DJ63">
            <v>1480866.7217968733</v>
          </cell>
          <cell r="DK63">
            <v>1481072.4822167391</v>
          </cell>
          <cell r="DL63">
            <v>1142670</v>
          </cell>
          <cell r="DM63">
            <v>211439.4822167391</v>
          </cell>
          <cell r="DN63">
            <v>145525.57270480791</v>
          </cell>
          <cell r="DO63">
            <v>0</v>
          </cell>
          <cell r="DP63">
            <v>1335546.9095119312</v>
          </cell>
          <cell r="DQ63">
            <v>13911.946974082603</v>
          </cell>
          <cell r="DR63">
            <v>1321634.9625378486</v>
          </cell>
          <cell r="DS63">
            <v>0</v>
          </cell>
          <cell r="DT63">
            <v>178964.96253784862</v>
          </cell>
          <cell r="DU63">
            <v>-14707.574403922798</v>
          </cell>
          <cell r="DV63">
            <v>1306927.3881339259</v>
          </cell>
          <cell r="DW63">
            <v>145526</v>
          </cell>
          <cell r="DX63">
            <v>0</v>
          </cell>
          <cell r="DY63">
            <v>13912</v>
          </cell>
          <cell r="DZ63">
            <v>1306927</v>
          </cell>
          <cell r="EA63">
            <v>23175.274173992118</v>
          </cell>
          <cell r="EB63" t="str">
            <v>Pass</v>
          </cell>
          <cell r="EC63">
            <v>1424638.6668345539</v>
          </cell>
          <cell r="ED63">
            <v>1943.2779632481033</v>
          </cell>
          <cell r="EE63">
            <v>4102.47570019044</v>
          </cell>
          <cell r="EF63">
            <v>14250.705063819423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431.83954738846739</v>
          </cell>
          <cell r="EM63">
            <v>0</v>
          </cell>
          <cell r="EN63"/>
          <cell r="EO63"/>
          <cell r="EP63">
            <v>1403910.3685599074</v>
          </cell>
          <cell r="EQ63">
            <v>1404020.3371418337</v>
          </cell>
          <cell r="ER63">
            <v>1007349</v>
          </cell>
          <cell r="ES63">
            <v>284744.33714183373</v>
          </cell>
          <cell r="ET63">
            <v>181940.67802179811</v>
          </cell>
          <cell r="EU63">
            <v>0</v>
          </cell>
          <cell r="EV63">
            <v>1222079.6591200356</v>
          </cell>
          <cell r="EW63">
            <v>12729.996449167036</v>
          </cell>
          <cell r="EX63">
            <v>1209349.6626708684</v>
          </cell>
          <cell r="EY63">
            <v>0</v>
          </cell>
          <cell r="EZ63">
            <v>202000.66267086845</v>
          </cell>
          <cell r="FA63">
            <v>-18083.13855982948</v>
          </cell>
          <cell r="FB63">
            <v>1191266.524111039</v>
          </cell>
          <cell r="FC63">
            <v>183917.52411103901</v>
          </cell>
          <cell r="FD63">
            <v>27875.863956060864</v>
          </cell>
          <cell r="FE63">
            <v>1191266.524111039</v>
          </cell>
          <cell r="FF63">
            <v>181941</v>
          </cell>
          <cell r="FG63">
            <v>0</v>
          </cell>
          <cell r="FH63">
            <v>12730</v>
          </cell>
          <cell r="FI63">
            <v>1191267</v>
          </cell>
          <cell r="FJ63">
            <v>21124.316307972113</v>
          </cell>
          <cell r="FK63" t="str">
            <v>Pass</v>
          </cell>
          <cell r="FM63">
            <v>1000671.4469998608</v>
          </cell>
          <cell r="FN63">
            <v>754227</v>
          </cell>
          <cell r="FO63">
            <v>0</v>
          </cell>
          <cell r="FP63">
            <v>56855</v>
          </cell>
          <cell r="FQ63">
            <v>5763834</v>
          </cell>
          <cell r="FR63">
            <v>102208.02940284935</v>
          </cell>
          <cell r="FS63">
            <v>0</v>
          </cell>
          <cell r="GE63" t="str">
            <v>DOUGLAS COUNTY SCHOOL DISTRICT</v>
          </cell>
          <cell r="GF63" t="str">
            <v/>
          </cell>
          <cell r="GG63" t="str">
            <v/>
          </cell>
          <cell r="GH63">
            <v>0</v>
          </cell>
        </row>
        <row r="64">
          <cell r="B64" t="str">
            <v>DUBLIN CITY SCHOOL DISTRICT</v>
          </cell>
          <cell r="C64">
            <v>1292</v>
          </cell>
          <cell r="D64">
            <v>56</v>
          </cell>
          <cell r="E64">
            <v>0</v>
          </cell>
          <cell r="F64">
            <v>9</v>
          </cell>
          <cell r="G64">
            <v>0</v>
          </cell>
          <cell r="H64">
            <v>1357</v>
          </cell>
          <cell r="I64">
            <v>2798</v>
          </cell>
          <cell r="J64">
            <v>0.48498927805575409</v>
          </cell>
          <cell r="K64">
            <v>0.95</v>
          </cell>
          <cell r="L64">
            <v>0.95</v>
          </cell>
          <cell r="M64">
            <v>0</v>
          </cell>
          <cell r="N64">
            <v>0</v>
          </cell>
          <cell r="O64">
            <v>1357</v>
          </cell>
          <cell r="P64">
            <v>1357</v>
          </cell>
          <cell r="Q64">
            <v>1357</v>
          </cell>
          <cell r="R64">
            <v>3201.7013499999994</v>
          </cell>
          <cell r="S64">
            <v>3201.7013499999994</v>
          </cell>
          <cell r="T64">
            <v>718706.71153552376</v>
          </cell>
          <cell r="U64">
            <v>182485.79620761974</v>
          </cell>
          <cell r="V64">
            <v>473252.29341813491</v>
          </cell>
          <cell r="W64">
            <v>569729.90970599325</v>
          </cell>
          <cell r="X64">
            <v>1944174.7108672718</v>
          </cell>
          <cell r="Y64">
            <v>682771.37595874758</v>
          </cell>
          <cell r="Z64">
            <v>173361.50639723876</v>
          </cell>
          <cell r="AA64">
            <v>449589.67874722817</v>
          </cell>
          <cell r="AB64">
            <v>541243.41422069352</v>
          </cell>
          <cell r="AC64">
            <v>1846965.975323908</v>
          </cell>
          <cell r="AD64">
            <v>714449</v>
          </cell>
          <cell r="AE64">
            <v>181168</v>
          </cell>
          <cell r="AF64">
            <v>470103</v>
          </cell>
          <cell r="AG64">
            <v>565782</v>
          </cell>
          <cell r="AH64">
            <v>1931502</v>
          </cell>
          <cell r="AI64">
            <v>682771.37595874758</v>
          </cell>
          <cell r="AJ64">
            <v>0</v>
          </cell>
          <cell r="AK64">
            <v>0</v>
          </cell>
          <cell r="AL64">
            <v>2012.5906439461978</v>
          </cell>
          <cell r="AM64"/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/>
          <cell r="AV64">
            <v>680758.78531480138</v>
          </cell>
          <cell r="AW64">
            <v>681292.85463761829</v>
          </cell>
          <cell r="AX64">
            <v>678727</v>
          </cell>
          <cell r="AY64">
            <v>0</v>
          </cell>
          <cell r="AZ64">
            <v>0</v>
          </cell>
          <cell r="BA64">
            <v>0</v>
          </cell>
          <cell r="BB64">
            <v>681292.85463761829</v>
          </cell>
          <cell r="BC64">
            <v>5956.8114399678389</v>
          </cell>
          <cell r="BD64">
            <v>675336.04319765046</v>
          </cell>
          <cell r="BE64">
            <v>-3390.9568023495376</v>
          </cell>
          <cell r="BF64">
            <v>0</v>
          </cell>
          <cell r="BG64">
            <v>0</v>
          </cell>
          <cell r="BH64">
            <v>678727</v>
          </cell>
          <cell r="BI64">
            <v>678727</v>
          </cell>
          <cell r="BJ64">
            <v>0</v>
          </cell>
          <cell r="BK64">
            <v>0</v>
          </cell>
          <cell r="BL64">
            <v>5957</v>
          </cell>
          <cell r="BM64">
            <v>678727</v>
          </cell>
          <cell r="BN64">
            <v>28009.367722918203</v>
          </cell>
          <cell r="BO64" t="str">
            <v>Pass</v>
          </cell>
          <cell r="BP64">
            <v>173361.50639723876</v>
          </cell>
          <cell r="BQ64">
            <v>0</v>
          </cell>
          <cell r="BR64">
            <v>0</v>
          </cell>
          <cell r="BS64">
            <v>511.01402033084378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/>
          <cell r="CB64"/>
          <cell r="CC64">
            <v>172850.4923769079</v>
          </cell>
          <cell r="CD64">
            <v>173188.76799683672</v>
          </cell>
          <cell r="CE64">
            <v>172110</v>
          </cell>
          <cell r="CF64">
            <v>0</v>
          </cell>
          <cell r="CG64">
            <v>0</v>
          </cell>
          <cell r="CH64">
            <v>0</v>
          </cell>
          <cell r="CI64">
            <v>173188.76799683672</v>
          </cell>
          <cell r="CJ64">
            <v>1804.0496666337169</v>
          </cell>
          <cell r="CK64">
            <v>171384.718330203</v>
          </cell>
          <cell r="CL64">
            <v>-725.28166979699745</v>
          </cell>
          <cell r="CM64">
            <v>0</v>
          </cell>
          <cell r="CN64">
            <v>0</v>
          </cell>
          <cell r="CO64">
            <v>172110</v>
          </cell>
          <cell r="CP64">
            <v>172110</v>
          </cell>
          <cell r="CQ64">
            <v>0</v>
          </cell>
          <cell r="CR64">
            <v>0</v>
          </cell>
          <cell r="CS64">
            <v>1805</v>
          </cell>
          <cell r="CT64">
            <v>172110</v>
          </cell>
          <cell r="CU64">
            <v>7102.549742078113</v>
          </cell>
          <cell r="CV64" t="str">
            <v>Pass</v>
          </cell>
          <cell r="CW64">
            <v>449589.67874722817</v>
          </cell>
          <cell r="CX64">
            <v>0</v>
          </cell>
          <cell r="CY64">
            <v>0</v>
          </cell>
          <cell r="CZ64">
            <v>1325.2459211414243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/>
          <cell r="DI64"/>
          <cell r="DJ64">
            <v>448264.43282608676</v>
          </cell>
          <cell r="DK64">
            <v>448326.71734943491</v>
          </cell>
          <cell r="DL64">
            <v>446598</v>
          </cell>
          <cell r="DM64">
            <v>0</v>
          </cell>
          <cell r="DN64">
            <v>0</v>
          </cell>
          <cell r="DO64">
            <v>0</v>
          </cell>
          <cell r="DP64">
            <v>448326.71734943491</v>
          </cell>
          <cell r="DQ64">
            <v>4670.0699723899415</v>
          </cell>
          <cell r="DR64">
            <v>443656.64737704495</v>
          </cell>
          <cell r="DS64">
            <v>-2941.352622955048</v>
          </cell>
          <cell r="DT64">
            <v>0</v>
          </cell>
          <cell r="DU64">
            <v>0</v>
          </cell>
          <cell r="DV64">
            <v>446598</v>
          </cell>
          <cell r="DW64">
            <v>0</v>
          </cell>
          <cell r="DX64">
            <v>0</v>
          </cell>
          <cell r="DY64">
            <v>4670</v>
          </cell>
          <cell r="DZ64">
            <v>446598</v>
          </cell>
          <cell r="EA64">
            <v>18429.983787767131</v>
          </cell>
          <cell r="EB64" t="str">
            <v>Pass</v>
          </cell>
          <cell r="EC64">
            <v>541243.41422069352</v>
          </cell>
          <cell r="ED64">
            <v>0</v>
          </cell>
          <cell r="EE64">
            <v>0</v>
          </cell>
          <cell r="EF64">
            <v>1595.4116852489124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/>
          <cell r="EO64"/>
          <cell r="EP64">
            <v>539648.00253544457</v>
          </cell>
          <cell r="EQ64">
            <v>539690.27327217185</v>
          </cell>
          <cell r="ER64">
            <v>537493</v>
          </cell>
          <cell r="ES64">
            <v>0</v>
          </cell>
          <cell r="ET64">
            <v>0</v>
          </cell>
          <cell r="EU64">
            <v>0</v>
          </cell>
          <cell r="EV64">
            <v>539690.27327217185</v>
          </cell>
          <cell r="EW64">
            <v>5621.7736799184568</v>
          </cell>
          <cell r="EX64">
            <v>534068.49959225336</v>
          </cell>
          <cell r="EY64">
            <v>-3424.5004077466438</v>
          </cell>
          <cell r="EZ64">
            <v>0</v>
          </cell>
          <cell r="FA64">
            <v>0</v>
          </cell>
          <cell r="FB64">
            <v>537493</v>
          </cell>
          <cell r="FC64">
            <v>0</v>
          </cell>
          <cell r="FD64">
            <v>0</v>
          </cell>
          <cell r="FE64">
            <v>537493</v>
          </cell>
          <cell r="FF64">
            <v>0</v>
          </cell>
          <cell r="FG64">
            <v>0</v>
          </cell>
          <cell r="FH64">
            <v>5622</v>
          </cell>
          <cell r="FI64">
            <v>537493</v>
          </cell>
          <cell r="FJ64">
            <v>22180.993367722916</v>
          </cell>
          <cell r="FK64" t="str">
            <v>Pass</v>
          </cell>
          <cell r="FM64">
            <v>0</v>
          </cell>
          <cell r="FN64">
            <v>0</v>
          </cell>
          <cell r="FO64">
            <v>0</v>
          </cell>
          <cell r="FP64">
            <v>18054</v>
          </cell>
          <cell r="FQ64">
            <v>1834928</v>
          </cell>
          <cell r="FR64">
            <v>75722.894620486361</v>
          </cell>
          <cell r="FS64">
            <v>38920</v>
          </cell>
          <cell r="GE64" t="str">
            <v>DUBLIN CITY SCHOOL DISTRICT</v>
          </cell>
          <cell r="GF64">
            <v>15</v>
          </cell>
          <cell r="GG64">
            <v>15</v>
          </cell>
          <cell r="GH64">
            <v>38920</v>
          </cell>
        </row>
        <row r="65">
          <cell r="B65" t="str">
            <v>EARLY COUNTY SCHOOL DISTRICT</v>
          </cell>
          <cell r="C65">
            <v>768</v>
          </cell>
          <cell r="D65">
            <v>0</v>
          </cell>
          <cell r="E65">
            <v>0</v>
          </cell>
          <cell r="F65">
            <v>1</v>
          </cell>
          <cell r="G65">
            <v>0</v>
          </cell>
          <cell r="H65">
            <v>769</v>
          </cell>
          <cell r="I65">
            <v>1924</v>
          </cell>
          <cell r="J65">
            <v>0.3996881496881497</v>
          </cell>
          <cell r="K65">
            <v>0.95</v>
          </cell>
          <cell r="L65">
            <v>0.95</v>
          </cell>
          <cell r="M65">
            <v>0</v>
          </cell>
          <cell r="N65">
            <v>0</v>
          </cell>
          <cell r="O65">
            <v>769</v>
          </cell>
          <cell r="P65">
            <v>769</v>
          </cell>
          <cell r="Q65">
            <v>769</v>
          </cell>
          <cell r="R65">
            <v>1545.1213000000002</v>
          </cell>
          <cell r="S65">
            <v>1545.1213000000002</v>
          </cell>
          <cell r="T65">
            <v>514992.42400229292</v>
          </cell>
          <cell r="U65">
            <v>125604.47180893461</v>
          </cell>
          <cell r="V65">
            <v>313135.98594283289</v>
          </cell>
          <cell r="W65">
            <v>323490.23119412927</v>
          </cell>
          <cell r="X65">
            <v>1277223.1129481897</v>
          </cell>
          <cell r="Y65">
            <v>489242.80280217825</v>
          </cell>
          <cell r="Z65">
            <v>119324.24821848788</v>
          </cell>
          <cell r="AA65">
            <v>297479.18664569122</v>
          </cell>
          <cell r="AB65">
            <v>307315.7196344228</v>
          </cell>
          <cell r="AC65">
            <v>1213361.9573007801</v>
          </cell>
          <cell r="AD65">
            <v>504161</v>
          </cell>
          <cell r="AE65">
            <v>122238</v>
          </cell>
          <cell r="AF65">
            <v>305427</v>
          </cell>
          <cell r="AG65">
            <v>313857</v>
          </cell>
          <cell r="AH65">
            <v>1245683</v>
          </cell>
          <cell r="AI65">
            <v>489242.80280217825</v>
          </cell>
          <cell r="AJ65">
            <v>0</v>
          </cell>
          <cell r="AK65">
            <v>636.20650559451008</v>
          </cell>
          <cell r="AL65">
            <v>1272.4130111890202</v>
          </cell>
          <cell r="AM65"/>
          <cell r="AN65">
            <v>0</v>
          </cell>
          <cell r="AO65">
            <v>6362.0650559451005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/>
          <cell r="AV65">
            <v>480972.11822944961</v>
          </cell>
          <cell r="AW65">
            <v>481349.45078691025</v>
          </cell>
          <cell r="AX65">
            <v>478953</v>
          </cell>
          <cell r="AY65">
            <v>0</v>
          </cell>
          <cell r="AZ65">
            <v>0</v>
          </cell>
          <cell r="BA65">
            <v>0</v>
          </cell>
          <cell r="BB65">
            <v>481349.45078691025</v>
          </cell>
          <cell r="BC65">
            <v>4208.6276049303833</v>
          </cell>
          <cell r="BD65">
            <v>477140.82318197988</v>
          </cell>
          <cell r="BE65">
            <v>-1812.1768180201179</v>
          </cell>
          <cell r="BF65">
            <v>0</v>
          </cell>
          <cell r="BG65">
            <v>0</v>
          </cell>
          <cell r="BH65">
            <v>478953</v>
          </cell>
          <cell r="BI65">
            <v>478953</v>
          </cell>
          <cell r="BJ65">
            <v>0</v>
          </cell>
          <cell r="BK65">
            <v>0</v>
          </cell>
          <cell r="BL65">
            <v>4209</v>
          </cell>
          <cell r="BM65">
            <v>478953</v>
          </cell>
          <cell r="BN65">
            <v>0</v>
          </cell>
          <cell r="BO65" t="str">
            <v>Pass</v>
          </cell>
          <cell r="BP65">
            <v>119324.24821848788</v>
          </cell>
          <cell r="BQ65">
            <v>0</v>
          </cell>
          <cell r="BR65">
            <v>155.16807310596602</v>
          </cell>
          <cell r="BS65">
            <v>310.33614621193203</v>
          </cell>
          <cell r="BT65">
            <v>0</v>
          </cell>
          <cell r="BU65">
            <v>1551.68073105966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/>
          <cell r="CB65"/>
          <cell r="CC65">
            <v>117307.06326811032</v>
          </cell>
          <cell r="CD65">
            <v>117536.63808160012</v>
          </cell>
          <cell r="CE65">
            <v>116127</v>
          </cell>
          <cell r="CF65">
            <v>0</v>
          </cell>
          <cell r="CG65">
            <v>0</v>
          </cell>
          <cell r="CH65">
            <v>0</v>
          </cell>
          <cell r="CI65">
            <v>117536.63808160012</v>
          </cell>
          <cell r="CJ65">
            <v>1224.3399800166687</v>
          </cell>
          <cell r="CK65">
            <v>116312.29810158345</v>
          </cell>
          <cell r="CL65">
            <v>0</v>
          </cell>
          <cell r="CM65">
            <v>185.29810158345208</v>
          </cell>
          <cell r="CN65">
            <v>-24.270687288639504</v>
          </cell>
          <cell r="CO65">
            <v>116288.02741429482</v>
          </cell>
          <cell r="CP65">
            <v>116288.02741429482</v>
          </cell>
          <cell r="CQ65">
            <v>0</v>
          </cell>
          <cell r="CR65">
            <v>0</v>
          </cell>
          <cell r="CS65">
            <v>1225</v>
          </cell>
          <cell r="CT65">
            <v>116288</v>
          </cell>
          <cell r="CU65">
            <v>0</v>
          </cell>
          <cell r="CV65" t="str">
            <v>Pass</v>
          </cell>
          <cell r="CW65">
            <v>297479.18664569122</v>
          </cell>
          <cell r="CX65">
            <v>0</v>
          </cell>
          <cell r="CY65">
            <v>386.83899433769989</v>
          </cell>
          <cell r="CZ65">
            <v>773.67798867539977</v>
          </cell>
          <cell r="DA65">
            <v>0</v>
          </cell>
          <cell r="DB65">
            <v>3868.3899433769989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/>
          <cell r="DI65"/>
          <cell r="DJ65">
            <v>292450.27971930115</v>
          </cell>
          <cell r="DK65">
            <v>292490.91449855524</v>
          </cell>
          <cell r="DL65">
            <v>290156</v>
          </cell>
          <cell r="DM65">
            <v>0</v>
          </cell>
          <cell r="DN65">
            <v>0</v>
          </cell>
          <cell r="DO65">
            <v>0</v>
          </cell>
          <cell r="DP65">
            <v>292490.91449855524</v>
          </cell>
          <cell r="DQ65">
            <v>3046.7803593599474</v>
          </cell>
          <cell r="DR65">
            <v>289444.13413919532</v>
          </cell>
          <cell r="DS65">
            <v>-711.8658608046826</v>
          </cell>
          <cell r="DT65">
            <v>0</v>
          </cell>
          <cell r="DU65">
            <v>0</v>
          </cell>
          <cell r="DV65">
            <v>290156</v>
          </cell>
          <cell r="DW65">
            <v>0</v>
          </cell>
          <cell r="DX65">
            <v>0</v>
          </cell>
          <cell r="DY65">
            <v>3047</v>
          </cell>
          <cell r="DZ65">
            <v>290156</v>
          </cell>
          <cell r="EA65">
            <v>0</v>
          </cell>
          <cell r="EB65" t="str">
            <v>Pass</v>
          </cell>
          <cell r="EC65">
            <v>307315.7196344228</v>
          </cell>
          <cell r="ED65">
            <v>0</v>
          </cell>
          <cell r="EE65">
            <v>399.6303246221363</v>
          </cell>
          <cell r="EF65">
            <v>799.2606492442726</v>
          </cell>
          <cell r="EG65">
            <v>0</v>
          </cell>
          <cell r="EH65">
            <v>3996.3032462213632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/>
          <cell r="EO65"/>
          <cell r="EP65">
            <v>302120.52541433502</v>
          </cell>
          <cell r="EQ65">
            <v>302144.19057593984</v>
          </cell>
          <cell r="ER65">
            <v>298165</v>
          </cell>
          <cell r="ES65">
            <v>0</v>
          </cell>
          <cell r="ET65">
            <v>0</v>
          </cell>
          <cell r="EU65">
            <v>0</v>
          </cell>
          <cell r="EV65">
            <v>302144.19057593984</v>
          </cell>
          <cell r="EW65">
            <v>3147.3353184993725</v>
          </cell>
          <cell r="EX65">
            <v>298996.85525744047</v>
          </cell>
          <cell r="EY65">
            <v>0</v>
          </cell>
          <cell r="EZ65">
            <v>831.85525744047482</v>
          </cell>
          <cell r="FA65">
            <v>-74.467844229444168</v>
          </cell>
          <cell r="FB65">
            <v>298922.38741321105</v>
          </cell>
          <cell r="FC65">
            <v>757.38741321105044</v>
          </cell>
          <cell r="FD65">
            <v>114.79508869398093</v>
          </cell>
          <cell r="FE65">
            <v>298922.38741321105</v>
          </cell>
          <cell r="FF65">
            <v>0</v>
          </cell>
          <cell r="FG65">
            <v>0</v>
          </cell>
          <cell r="FH65">
            <v>3147</v>
          </cell>
          <cell r="FI65">
            <v>298922</v>
          </cell>
          <cell r="FJ65">
            <v>0</v>
          </cell>
          <cell r="FK65" t="str">
            <v>Pass</v>
          </cell>
          <cell r="FM65">
            <v>0</v>
          </cell>
          <cell r="FN65">
            <v>0</v>
          </cell>
          <cell r="FO65">
            <v>0</v>
          </cell>
          <cell r="FP65">
            <v>11628</v>
          </cell>
          <cell r="FQ65">
            <v>1184319</v>
          </cell>
          <cell r="FR65">
            <v>0</v>
          </cell>
          <cell r="FS65">
            <v>0</v>
          </cell>
          <cell r="GE65" t="str">
            <v>EARLY COUNTY SCHOOL DISTRICT</v>
          </cell>
          <cell r="GF65" t="str">
            <v/>
          </cell>
          <cell r="GG65" t="str">
            <v/>
          </cell>
          <cell r="GH65">
            <v>0</v>
          </cell>
        </row>
        <row r="66">
          <cell r="B66" t="str">
            <v>ECHOLS COUNTY SCHOOL DISTRICT</v>
          </cell>
          <cell r="C66">
            <v>310</v>
          </cell>
          <cell r="D66">
            <v>0</v>
          </cell>
          <cell r="E66">
            <v>0</v>
          </cell>
          <cell r="F66">
            <v>2</v>
          </cell>
          <cell r="G66">
            <v>0</v>
          </cell>
          <cell r="H66">
            <v>312</v>
          </cell>
          <cell r="I66">
            <v>751</v>
          </cell>
          <cell r="J66">
            <v>0.41544607190412786</v>
          </cell>
          <cell r="K66">
            <v>0.95</v>
          </cell>
          <cell r="L66">
            <v>0.95</v>
          </cell>
          <cell r="M66">
            <v>0</v>
          </cell>
          <cell r="N66">
            <v>0</v>
          </cell>
          <cell r="O66">
            <v>312</v>
          </cell>
          <cell r="P66">
            <v>312</v>
          </cell>
          <cell r="Q66">
            <v>312</v>
          </cell>
          <cell r="R66">
            <v>650.44807500000013</v>
          </cell>
          <cell r="S66">
            <v>650.44807500000013</v>
          </cell>
          <cell r="T66">
            <v>159692.3776122545</v>
          </cell>
          <cell r="U66">
            <v>37813.222799595991</v>
          </cell>
          <cell r="V66">
            <v>95919.870940155175</v>
          </cell>
          <cell r="W66">
            <v>95321.17750475787</v>
          </cell>
          <cell r="X66">
            <v>388746.64885676355</v>
          </cell>
          <cell r="Y66">
            <v>151707.75873164178</v>
          </cell>
          <cell r="Z66">
            <v>35922.561659616193</v>
          </cell>
          <cell r="AA66">
            <v>91123.877393147413</v>
          </cell>
          <cell r="AB66">
            <v>90555.118629519973</v>
          </cell>
          <cell r="AC66">
            <v>369309.31641392538</v>
          </cell>
          <cell r="AD66">
            <v>152413</v>
          </cell>
          <cell r="AE66">
            <v>36707</v>
          </cell>
          <cell r="AF66">
            <v>88711</v>
          </cell>
          <cell r="AG66">
            <v>86593</v>
          </cell>
          <cell r="AH66">
            <v>364424</v>
          </cell>
          <cell r="AI66">
            <v>151707.75873164178</v>
          </cell>
          <cell r="AJ66">
            <v>0</v>
          </cell>
          <cell r="AK66">
            <v>0</v>
          </cell>
          <cell r="AL66">
            <v>486.24281644756979</v>
          </cell>
          <cell r="AM66"/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/>
          <cell r="AV66">
            <v>151221.51591519421</v>
          </cell>
          <cell r="AW66">
            <v>151340.15231672494</v>
          </cell>
          <cell r="AX66">
            <v>144793</v>
          </cell>
          <cell r="AY66">
            <v>0</v>
          </cell>
          <cell r="AZ66">
            <v>0</v>
          </cell>
          <cell r="BA66">
            <v>0</v>
          </cell>
          <cell r="BB66">
            <v>151340.15231672494</v>
          </cell>
          <cell r="BC66">
            <v>1323.2264869800454</v>
          </cell>
          <cell r="BD66">
            <v>150016.9258297449</v>
          </cell>
          <cell r="BE66">
            <v>0</v>
          </cell>
          <cell r="BF66">
            <v>5223.9258297448978</v>
          </cell>
          <cell r="BG66">
            <v>-510.06494138911421</v>
          </cell>
          <cell r="BH66">
            <v>149506.86088835579</v>
          </cell>
          <cell r="BI66">
            <v>149506.86088835579</v>
          </cell>
          <cell r="BJ66">
            <v>0</v>
          </cell>
          <cell r="BK66">
            <v>0</v>
          </cell>
          <cell r="BL66">
            <v>1324</v>
          </cell>
          <cell r="BM66">
            <v>149507</v>
          </cell>
          <cell r="BN66">
            <v>0</v>
          </cell>
          <cell r="BO66" t="str">
            <v>Pass</v>
          </cell>
          <cell r="BP66">
            <v>35922.561659616193</v>
          </cell>
          <cell r="BQ66">
            <v>0</v>
          </cell>
          <cell r="BR66">
            <v>0</v>
          </cell>
          <cell r="BS66">
            <v>115.13641557569292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/>
          <cell r="CB66"/>
          <cell r="CC66">
            <v>35807.425244040496</v>
          </cell>
          <cell r="CD66">
            <v>35877.501868098181</v>
          </cell>
          <cell r="CE66">
            <v>34872</v>
          </cell>
          <cell r="CF66">
            <v>0</v>
          </cell>
          <cell r="CG66">
            <v>0</v>
          </cell>
          <cell r="CH66">
            <v>0</v>
          </cell>
          <cell r="CI66">
            <v>35877.501868098181</v>
          </cell>
          <cell r="CJ66">
            <v>373.72397779268965</v>
          </cell>
          <cell r="CK66">
            <v>35503.777890305493</v>
          </cell>
          <cell r="CL66">
            <v>0</v>
          </cell>
          <cell r="CM66">
            <v>631.7778903054932</v>
          </cell>
          <cell r="CN66">
            <v>-82.751433935092081</v>
          </cell>
          <cell r="CO66">
            <v>35421.026456370404</v>
          </cell>
          <cell r="CP66">
            <v>35421.026456370404</v>
          </cell>
          <cell r="CQ66">
            <v>0</v>
          </cell>
          <cell r="CR66">
            <v>0</v>
          </cell>
          <cell r="CS66">
            <v>374</v>
          </cell>
          <cell r="CT66">
            <v>35421</v>
          </cell>
          <cell r="CU66">
            <v>0</v>
          </cell>
          <cell r="CV66" t="str">
            <v>Pass</v>
          </cell>
          <cell r="CW66">
            <v>91123.877393147413</v>
          </cell>
          <cell r="CX66">
            <v>0</v>
          </cell>
          <cell r="CY66">
            <v>0</v>
          </cell>
          <cell r="CZ66">
            <v>292.06370959342121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/>
          <cell r="DI66"/>
          <cell r="DJ66">
            <v>90831.813683553992</v>
          </cell>
          <cell r="DK66">
            <v>90844.434395361212</v>
          </cell>
          <cell r="DL66">
            <v>84276</v>
          </cell>
          <cell r="DM66">
            <v>2133.4343953612115</v>
          </cell>
          <cell r="DN66">
            <v>1468.3599248262676</v>
          </cell>
          <cell r="DO66">
            <v>0</v>
          </cell>
          <cell r="DP66">
            <v>89376.07447053495</v>
          </cell>
          <cell r="DQ66">
            <v>931.00077573473811</v>
          </cell>
          <cell r="DR66">
            <v>88445.073694800216</v>
          </cell>
          <cell r="DS66">
            <v>0</v>
          </cell>
          <cell r="DT66">
            <v>4169.0736948002159</v>
          </cell>
          <cell r="DU66">
            <v>-342.61992231436818</v>
          </cell>
          <cell r="DV66">
            <v>88102.453772485853</v>
          </cell>
          <cell r="DW66">
            <v>1468</v>
          </cell>
          <cell r="DX66">
            <v>0</v>
          </cell>
          <cell r="DY66">
            <v>931</v>
          </cell>
          <cell r="DZ66">
            <v>88102</v>
          </cell>
          <cell r="EA66">
            <v>0</v>
          </cell>
          <cell r="EB66" t="str">
            <v>Pass</v>
          </cell>
          <cell r="EC66">
            <v>90555.118629519973</v>
          </cell>
          <cell r="ED66">
            <v>0</v>
          </cell>
          <cell r="EE66">
            <v>0</v>
          </cell>
          <cell r="EF66">
            <v>290.24076483820505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/>
          <cell r="EO66"/>
          <cell r="EP66">
            <v>90264.877864681766</v>
          </cell>
          <cell r="EQ66">
            <v>90271.948330744854</v>
          </cell>
          <cell r="ER66">
            <v>82264</v>
          </cell>
          <cell r="ES66">
            <v>3678.9483307448536</v>
          </cell>
          <cell r="ET66">
            <v>2350.7064632841902</v>
          </cell>
          <cell r="EU66">
            <v>0</v>
          </cell>
          <cell r="EV66">
            <v>87921.24186746066</v>
          </cell>
          <cell r="EW66">
            <v>915.84626945271509</v>
          </cell>
          <cell r="EX66">
            <v>87005.395598007948</v>
          </cell>
          <cell r="EY66">
            <v>0</v>
          </cell>
          <cell r="EZ66">
            <v>4741.3955980079481</v>
          </cell>
          <cell r="FA66">
            <v>-424.45065492405536</v>
          </cell>
          <cell r="FB66">
            <v>86580.944943083887</v>
          </cell>
          <cell r="FC66">
            <v>4316.9449430838868</v>
          </cell>
          <cell r="FD66">
            <v>654.30725278009788</v>
          </cell>
          <cell r="FE66">
            <v>86580.944943083887</v>
          </cell>
          <cell r="FF66">
            <v>2351</v>
          </cell>
          <cell r="FG66">
            <v>0</v>
          </cell>
          <cell r="FH66">
            <v>916</v>
          </cell>
          <cell r="FI66">
            <v>86581</v>
          </cell>
          <cell r="FJ66">
            <v>0</v>
          </cell>
          <cell r="FK66" t="str">
            <v>Pass</v>
          </cell>
          <cell r="FM66">
            <v>5812.3827261060651</v>
          </cell>
          <cell r="FN66">
            <v>3819</v>
          </cell>
          <cell r="FO66">
            <v>0</v>
          </cell>
          <cell r="FP66">
            <v>3545</v>
          </cell>
          <cell r="FQ66">
            <v>359611</v>
          </cell>
          <cell r="FR66">
            <v>0</v>
          </cell>
          <cell r="FS66">
            <v>0</v>
          </cell>
          <cell r="GE66" t="str">
            <v>ECHOLS COUNTY SCHOOL DISTRICT</v>
          </cell>
          <cell r="GF66" t="str">
            <v/>
          </cell>
          <cell r="GG66" t="str">
            <v/>
          </cell>
          <cell r="GH66">
            <v>0</v>
          </cell>
        </row>
        <row r="67">
          <cell r="B67" t="str">
            <v>EFFINGHAM COUNTY SCHOOL DISTRICT</v>
          </cell>
          <cell r="C67">
            <v>1561</v>
          </cell>
          <cell r="D67">
            <v>10</v>
          </cell>
          <cell r="E67">
            <v>0</v>
          </cell>
          <cell r="F67">
            <v>36</v>
          </cell>
          <cell r="G67">
            <v>0</v>
          </cell>
          <cell r="H67">
            <v>1607</v>
          </cell>
          <cell r="I67">
            <v>11195</v>
          </cell>
          <cell r="J67">
            <v>0.1435462259937472</v>
          </cell>
          <cell r="K67">
            <v>0.85</v>
          </cell>
          <cell r="L67">
            <v>0</v>
          </cell>
          <cell r="M67">
            <v>0</v>
          </cell>
          <cell r="N67">
            <v>0.85</v>
          </cell>
          <cell r="O67">
            <v>1607</v>
          </cell>
          <cell r="P67">
            <v>0</v>
          </cell>
          <cell r="Q67">
            <v>1607</v>
          </cell>
          <cell r="R67">
            <v>2065</v>
          </cell>
          <cell r="S67">
            <v>2065</v>
          </cell>
          <cell r="T67">
            <v>858405.06792745623</v>
          </cell>
          <cell r="U67">
            <v>203259.93369988113</v>
          </cell>
          <cell r="V67">
            <v>308216.43369698012</v>
          </cell>
          <cell r="W67">
            <v>245112.80243067277</v>
          </cell>
          <cell r="X67">
            <v>1614994.2377549903</v>
          </cell>
          <cell r="Y67">
            <v>750763.1880482448</v>
          </cell>
          <cell r="Z67">
            <v>172770.94364489897</v>
          </cell>
          <cell r="AA67">
            <v>264784.33763213572</v>
          </cell>
          <cell r="AB67">
            <v>251024.26272565834</v>
          </cell>
          <cell r="AC67">
            <v>1439342.7320509376</v>
          </cell>
          <cell r="AD67">
            <v>793067</v>
          </cell>
          <cell r="AE67">
            <v>146568</v>
          </cell>
          <cell r="AF67">
            <v>283531</v>
          </cell>
          <cell r="AG67">
            <v>233191</v>
          </cell>
          <cell r="AH67">
            <v>1456357</v>
          </cell>
          <cell r="AI67">
            <v>750763.1880482448</v>
          </cell>
          <cell r="AJ67">
            <v>934.36613322743597</v>
          </cell>
          <cell r="AK67">
            <v>934.36613322743597</v>
          </cell>
          <cell r="AL67">
            <v>8876.4782656606421</v>
          </cell>
          <cell r="AM67"/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/>
          <cell r="AV67">
            <v>740017.97751612926</v>
          </cell>
          <cell r="AW67">
            <v>740598.53689876234</v>
          </cell>
          <cell r="AX67">
            <v>674107</v>
          </cell>
          <cell r="AY67">
            <v>0</v>
          </cell>
          <cell r="AZ67">
            <v>0</v>
          </cell>
          <cell r="BA67">
            <v>0</v>
          </cell>
          <cell r="BB67">
            <v>740598.53689876234</v>
          </cell>
          <cell r="BC67">
            <v>6475.3443500718022</v>
          </cell>
          <cell r="BD67">
            <v>734123.19254869048</v>
          </cell>
          <cell r="BE67">
            <v>0</v>
          </cell>
          <cell r="BF67">
            <v>60016.19254869048</v>
          </cell>
          <cell r="BG67">
            <v>-5859.990499949442</v>
          </cell>
          <cell r="BH67">
            <v>728263.20204874105</v>
          </cell>
          <cell r="BI67">
            <v>728263.20204874105</v>
          </cell>
          <cell r="BJ67">
            <v>0</v>
          </cell>
          <cell r="BK67">
            <v>0</v>
          </cell>
          <cell r="BL67">
            <v>6476</v>
          </cell>
          <cell r="BM67">
            <v>728263</v>
          </cell>
          <cell r="BN67">
            <v>4531.8170504044801</v>
          </cell>
          <cell r="BO67" t="str">
            <v>Pass</v>
          </cell>
          <cell r="BP67">
            <v>172770.94364489897</v>
          </cell>
          <cell r="BQ67">
            <v>215.02295413179709</v>
          </cell>
          <cell r="BR67">
            <v>215.02295413179709</v>
          </cell>
          <cell r="BS67">
            <v>2042.7180642520723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/>
          <cell r="CB67"/>
          <cell r="CC67">
            <v>170298.1796723833</v>
          </cell>
          <cell r="CD67">
            <v>170631.46030994036</v>
          </cell>
          <cell r="CE67">
            <v>124583</v>
          </cell>
          <cell r="CF67">
            <v>24063.460309940361</v>
          </cell>
          <cell r="CG67">
            <v>20452.756662970845</v>
          </cell>
          <cell r="CH67">
            <v>0</v>
          </cell>
          <cell r="CI67">
            <v>150178.70364696952</v>
          </cell>
          <cell r="CJ67">
            <v>1564.3614963226</v>
          </cell>
          <cell r="CK67">
            <v>148614.3421506469</v>
          </cell>
          <cell r="CL67">
            <v>0</v>
          </cell>
          <cell r="CM67">
            <v>24031.342150646902</v>
          </cell>
          <cell r="CN67">
            <v>-3147.6695415682543</v>
          </cell>
          <cell r="CO67">
            <v>145466.67260907864</v>
          </cell>
          <cell r="CP67">
            <v>145466.67260907864</v>
          </cell>
          <cell r="CQ67">
            <v>20453</v>
          </cell>
          <cell r="CR67">
            <v>0</v>
          </cell>
          <cell r="CS67">
            <v>1565</v>
          </cell>
          <cell r="CT67">
            <v>145467</v>
          </cell>
          <cell r="CU67">
            <v>905.20846297448657</v>
          </cell>
          <cell r="CV67" t="str">
            <v>Pass</v>
          </cell>
          <cell r="CW67">
            <v>264784.33763213572</v>
          </cell>
          <cell r="CX67">
            <v>329.53869027023734</v>
          </cell>
          <cell r="CY67">
            <v>329.53869027023734</v>
          </cell>
          <cell r="CZ67">
            <v>3130.6175575672546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/>
          <cell r="DI67"/>
          <cell r="DJ67">
            <v>260994.64269402798</v>
          </cell>
          <cell r="DK67">
            <v>261030.90684020199</v>
          </cell>
          <cell r="DL67">
            <v>241002</v>
          </cell>
          <cell r="DM67">
            <v>0</v>
          </cell>
          <cell r="DN67">
            <v>0</v>
          </cell>
          <cell r="DO67">
            <v>0</v>
          </cell>
          <cell r="DP67">
            <v>261030.90684020199</v>
          </cell>
          <cell r="DQ67">
            <v>2719.071946252101</v>
          </cell>
          <cell r="DR67">
            <v>258311.83489394988</v>
          </cell>
          <cell r="DS67">
            <v>0</v>
          </cell>
          <cell r="DT67">
            <v>17309.834893949883</v>
          </cell>
          <cell r="DU67">
            <v>-1422.5448434832358</v>
          </cell>
          <cell r="DV67">
            <v>256889.29005046666</v>
          </cell>
          <cell r="DW67">
            <v>0</v>
          </cell>
          <cell r="DX67">
            <v>0</v>
          </cell>
          <cell r="DY67">
            <v>2719</v>
          </cell>
          <cell r="DZ67">
            <v>256889</v>
          </cell>
          <cell r="EA67">
            <v>1598.5625388923461</v>
          </cell>
          <cell r="EB67" t="str">
            <v>Pass</v>
          </cell>
          <cell r="EC67">
            <v>251024.26272565834</v>
          </cell>
          <cell r="ED67">
            <v>312.41351926030904</v>
          </cell>
          <cell r="EE67">
            <v>312.41351926030904</v>
          </cell>
          <cell r="EF67">
            <v>2967.9284329729358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/>
          <cell r="EO67"/>
          <cell r="EP67">
            <v>247431.50725416478</v>
          </cell>
          <cell r="EQ67">
            <v>247450.88861396236</v>
          </cell>
          <cell r="ER67">
            <v>198213</v>
          </cell>
          <cell r="ES67">
            <v>14259.888613962365</v>
          </cell>
          <cell r="ET67">
            <v>9111.5202816037418</v>
          </cell>
          <cell r="EU67">
            <v>0</v>
          </cell>
          <cell r="EV67">
            <v>238339.36833235863</v>
          </cell>
          <cell r="EW67">
            <v>2482.7017534620686</v>
          </cell>
          <cell r="EX67">
            <v>235856.66657889655</v>
          </cell>
          <cell r="EY67">
            <v>0</v>
          </cell>
          <cell r="EZ67">
            <v>37643.666578896547</v>
          </cell>
          <cell r="FA67">
            <v>-3369.8683442209217</v>
          </cell>
          <cell r="FB67">
            <v>232486.79823467563</v>
          </cell>
          <cell r="FC67">
            <v>34273.798234675633</v>
          </cell>
          <cell r="FD67">
            <v>5194.783593707326</v>
          </cell>
          <cell r="FE67">
            <v>232486.79823467563</v>
          </cell>
          <cell r="FF67">
            <v>9112</v>
          </cell>
          <cell r="FG67">
            <v>0</v>
          </cell>
          <cell r="FH67">
            <v>2483</v>
          </cell>
          <cell r="FI67">
            <v>232487</v>
          </cell>
          <cell r="FJ67">
            <v>1446.7143746110764</v>
          </cell>
          <cell r="FK67" t="str">
            <v>Pass</v>
          </cell>
          <cell r="FM67">
            <v>38323.348923902726</v>
          </cell>
          <cell r="FN67">
            <v>29565</v>
          </cell>
          <cell r="FO67">
            <v>0</v>
          </cell>
          <cell r="FP67">
            <v>13243</v>
          </cell>
          <cell r="FQ67">
            <v>1363106</v>
          </cell>
          <cell r="FR67">
            <v>8482.3024268823901</v>
          </cell>
          <cell r="FS67">
            <v>0</v>
          </cell>
          <cell r="GE67" t="str">
            <v>EFFINGHAM COUNTY SCHOOL DISTRICT</v>
          </cell>
          <cell r="GF67" t="str">
            <v/>
          </cell>
          <cell r="GG67" t="str">
            <v/>
          </cell>
          <cell r="GH67">
            <v>0</v>
          </cell>
        </row>
        <row r="68">
          <cell r="B68" t="str">
            <v>ELBERT COUNTY SCHOOL DISTRICT</v>
          </cell>
          <cell r="C68">
            <v>1004</v>
          </cell>
          <cell r="D68">
            <v>0</v>
          </cell>
          <cell r="E68">
            <v>0</v>
          </cell>
          <cell r="F68">
            <v>5</v>
          </cell>
          <cell r="G68">
            <v>0</v>
          </cell>
          <cell r="H68">
            <v>1009</v>
          </cell>
          <cell r="I68">
            <v>3144</v>
          </cell>
          <cell r="J68">
            <v>0.32092875318066155</v>
          </cell>
          <cell r="K68">
            <v>0.95</v>
          </cell>
          <cell r="L68">
            <v>0.95</v>
          </cell>
          <cell r="M68">
            <v>0</v>
          </cell>
          <cell r="N68">
            <v>0</v>
          </cell>
          <cell r="O68">
            <v>1009</v>
          </cell>
          <cell r="P68">
            <v>1009</v>
          </cell>
          <cell r="Q68">
            <v>1009</v>
          </cell>
          <cell r="R68">
            <v>1679.347</v>
          </cell>
          <cell r="S68">
            <v>1679.347</v>
          </cell>
          <cell r="T68">
            <v>529402.10281347646</v>
          </cell>
          <cell r="U68">
            <v>122263.62213722011</v>
          </cell>
          <cell r="V68">
            <v>255468.60529795729</v>
          </cell>
          <cell r="W68">
            <v>197261.2204295166</v>
          </cell>
          <cell r="X68">
            <v>1104395.5506781705</v>
          </cell>
          <cell r="Y68">
            <v>502931.99767280259</v>
          </cell>
          <cell r="Z68">
            <v>116150.4410303591</v>
          </cell>
          <cell r="AA68">
            <v>242695.17503305941</v>
          </cell>
          <cell r="AB68">
            <v>204143.74941188679</v>
          </cell>
          <cell r="AC68">
            <v>1065921.3631481079</v>
          </cell>
          <cell r="AD68">
            <v>505933</v>
          </cell>
          <cell r="AE68">
            <v>117795</v>
          </cell>
          <cell r="AF68">
            <v>242873</v>
          </cell>
          <cell r="AG68">
            <v>189624</v>
          </cell>
          <cell r="AH68">
            <v>1056225</v>
          </cell>
          <cell r="AI68">
            <v>502931.99767280259</v>
          </cell>
          <cell r="AJ68">
            <v>0</v>
          </cell>
          <cell r="AK68">
            <v>498.44598381843667</v>
          </cell>
          <cell r="AL68">
            <v>996.89196763687335</v>
          </cell>
          <cell r="AM68"/>
          <cell r="AN68">
            <v>10467.36566018717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/>
          <cell r="AV68">
            <v>490969.29406116012</v>
          </cell>
          <cell r="AW68">
            <v>491354.46960947406</v>
          </cell>
          <cell r="AX68">
            <v>480637</v>
          </cell>
          <cell r="AY68">
            <v>0</v>
          </cell>
          <cell r="AZ68">
            <v>0</v>
          </cell>
          <cell r="BA68">
            <v>0</v>
          </cell>
          <cell r="BB68">
            <v>491354.46960947406</v>
          </cell>
          <cell r="BC68">
            <v>4296.1054203421454</v>
          </cell>
          <cell r="BD68">
            <v>487058.36418913194</v>
          </cell>
          <cell r="BE68">
            <v>0</v>
          </cell>
          <cell r="BF68">
            <v>6421.3641891319421</v>
          </cell>
          <cell r="BG68">
            <v>-626.98301153477246</v>
          </cell>
          <cell r="BH68">
            <v>486431.38117759716</v>
          </cell>
          <cell r="BI68">
            <v>486431.38117759716</v>
          </cell>
          <cell r="BJ68">
            <v>0</v>
          </cell>
          <cell r="BK68">
            <v>0</v>
          </cell>
          <cell r="BL68">
            <v>4297</v>
          </cell>
          <cell r="BM68">
            <v>486431</v>
          </cell>
          <cell r="BN68">
            <v>0</v>
          </cell>
          <cell r="BO68" t="str">
            <v>Pass</v>
          </cell>
          <cell r="BP68">
            <v>116150.4410303591</v>
          </cell>
          <cell r="BQ68">
            <v>0</v>
          </cell>
          <cell r="BR68">
            <v>115.11441132840346</v>
          </cell>
          <cell r="BS68">
            <v>230.22882265680693</v>
          </cell>
          <cell r="BT68">
            <v>2417.4026378964727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/>
          <cell r="CB68"/>
          <cell r="CC68">
            <v>113387.69515847742</v>
          </cell>
          <cell r="CD68">
            <v>113609.59960517345</v>
          </cell>
          <cell r="CE68">
            <v>111906</v>
          </cell>
          <cell r="CF68">
            <v>0</v>
          </cell>
          <cell r="CG68">
            <v>0</v>
          </cell>
          <cell r="CH68">
            <v>0</v>
          </cell>
          <cell r="CI68">
            <v>113609.59960517345</v>
          </cell>
          <cell r="CJ68">
            <v>1183.4333292205577</v>
          </cell>
          <cell r="CK68">
            <v>112426.1662759529</v>
          </cell>
          <cell r="CL68">
            <v>0</v>
          </cell>
          <cell r="CM68">
            <v>520.16627595289901</v>
          </cell>
          <cell r="CN68">
            <v>-68.132338722656527</v>
          </cell>
          <cell r="CO68">
            <v>112358.03393723024</v>
          </cell>
          <cell r="CP68">
            <v>112358.03393723024</v>
          </cell>
          <cell r="CQ68">
            <v>0</v>
          </cell>
          <cell r="CR68">
            <v>0</v>
          </cell>
          <cell r="CS68">
            <v>1184</v>
          </cell>
          <cell r="CT68">
            <v>112358</v>
          </cell>
          <cell r="CU68">
            <v>0</v>
          </cell>
          <cell r="CV68" t="str">
            <v>Pass</v>
          </cell>
          <cell r="CW68">
            <v>242695.17503305941</v>
          </cell>
          <cell r="CX68">
            <v>0</v>
          </cell>
          <cell r="CY68">
            <v>240.53040142027692</v>
          </cell>
          <cell r="CZ68">
            <v>481.06080284055383</v>
          </cell>
          <cell r="DA68">
            <v>5051.1384298258154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/>
          <cell r="DI68"/>
          <cell r="DJ68">
            <v>236922.44539897275</v>
          </cell>
          <cell r="DK68">
            <v>236955.36481104637</v>
          </cell>
          <cell r="DL68">
            <v>230730</v>
          </cell>
          <cell r="DM68">
            <v>0</v>
          </cell>
          <cell r="DN68">
            <v>0</v>
          </cell>
          <cell r="DO68">
            <v>0</v>
          </cell>
          <cell r="DP68">
            <v>236955.36481104637</v>
          </cell>
          <cell r="DQ68">
            <v>2468.2850501150638</v>
          </cell>
          <cell r="DR68">
            <v>234487.07976093132</v>
          </cell>
          <cell r="DS68">
            <v>0</v>
          </cell>
          <cell r="DT68">
            <v>3757.0797609313158</v>
          </cell>
          <cell r="DU68">
            <v>-308.76172263989156</v>
          </cell>
          <cell r="DV68">
            <v>234178.31803829141</v>
          </cell>
          <cell r="DW68">
            <v>0</v>
          </cell>
          <cell r="DX68">
            <v>0</v>
          </cell>
          <cell r="DY68">
            <v>2468</v>
          </cell>
          <cell r="DZ68">
            <v>234178</v>
          </cell>
          <cell r="EA68">
            <v>0</v>
          </cell>
          <cell r="EB68" t="str">
            <v>Pass</v>
          </cell>
          <cell r="EC68">
            <v>204143.74941188679</v>
          </cell>
          <cell r="ED68">
            <v>0</v>
          </cell>
          <cell r="EE68">
            <v>202.32284381752902</v>
          </cell>
          <cell r="EF68">
            <v>404.64568763505804</v>
          </cell>
          <cell r="EG68">
            <v>4248.7797201681096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/>
          <cell r="EO68"/>
          <cell r="EP68">
            <v>199288.00116026608</v>
          </cell>
          <cell r="EQ68">
            <v>199303.61142953491</v>
          </cell>
          <cell r="ER68">
            <v>180143</v>
          </cell>
          <cell r="ES68">
            <v>9679.6114295349107</v>
          </cell>
          <cell r="ET68">
            <v>6184.8993527126795</v>
          </cell>
          <cell r="EU68">
            <v>0</v>
          </cell>
          <cell r="EV68">
            <v>193118.71207682224</v>
          </cell>
          <cell r="EW68">
            <v>2011.6532508002315</v>
          </cell>
          <cell r="EX68">
            <v>191107.058826022</v>
          </cell>
          <cell r="EY68">
            <v>0</v>
          </cell>
          <cell r="EZ68">
            <v>10964.058826021996</v>
          </cell>
          <cell r="FA68">
            <v>-981.50467581446139</v>
          </cell>
          <cell r="FB68">
            <v>190125.55415020752</v>
          </cell>
          <cell r="FC68">
            <v>9982.5541502075212</v>
          </cell>
          <cell r="FD68">
            <v>1513.0277703020324</v>
          </cell>
          <cell r="FE68">
            <v>190125.55415020752</v>
          </cell>
          <cell r="FF68">
            <v>6185</v>
          </cell>
          <cell r="FG68">
            <v>0</v>
          </cell>
          <cell r="FH68">
            <v>2012</v>
          </cell>
          <cell r="FI68">
            <v>190126</v>
          </cell>
          <cell r="FJ68">
            <v>0</v>
          </cell>
          <cell r="FK68" t="str">
            <v>Pass</v>
          </cell>
          <cell r="FM68">
            <v>9679.6114295349107</v>
          </cell>
          <cell r="FN68">
            <v>6185</v>
          </cell>
          <cell r="FO68">
            <v>0</v>
          </cell>
          <cell r="FP68">
            <v>9961</v>
          </cell>
          <cell r="FQ68">
            <v>1023093</v>
          </cell>
          <cell r="FR68">
            <v>0</v>
          </cell>
          <cell r="FS68">
            <v>0</v>
          </cell>
          <cell r="GE68" t="str">
            <v>ELBERT COUNTY SCHOOL DISTRICT</v>
          </cell>
          <cell r="GF68" t="str">
            <v/>
          </cell>
          <cell r="GG68" t="str">
            <v/>
          </cell>
          <cell r="GH68">
            <v>0</v>
          </cell>
        </row>
        <row r="69">
          <cell r="B69" t="str">
            <v>EMANUEL COUNTY SCHOOL DISTRICT</v>
          </cell>
          <cell r="C69">
            <v>1944</v>
          </cell>
          <cell r="D69">
            <v>16</v>
          </cell>
          <cell r="E69">
            <v>0</v>
          </cell>
          <cell r="F69">
            <v>0</v>
          </cell>
          <cell r="G69">
            <v>0</v>
          </cell>
          <cell r="H69">
            <v>1960</v>
          </cell>
          <cell r="I69">
            <v>4153</v>
          </cell>
          <cell r="J69">
            <v>0.47194798940524924</v>
          </cell>
          <cell r="K69">
            <v>0.95</v>
          </cell>
          <cell r="L69">
            <v>0.95</v>
          </cell>
          <cell r="M69">
            <v>0</v>
          </cell>
          <cell r="N69">
            <v>0</v>
          </cell>
          <cell r="O69">
            <v>1960</v>
          </cell>
          <cell r="P69">
            <v>1960</v>
          </cell>
          <cell r="Q69">
            <v>1960</v>
          </cell>
          <cell r="R69">
            <v>4535.5617250000005</v>
          </cell>
          <cell r="S69">
            <v>4535.5617250000005</v>
          </cell>
          <cell r="T69">
            <v>781220.85363655561</v>
          </cell>
          <cell r="U69">
            <v>194759.52960730105</v>
          </cell>
          <cell r="V69">
            <v>436236.58795365883</v>
          </cell>
          <cell r="W69">
            <v>466074.17822180275</v>
          </cell>
          <cell r="X69">
            <v>1878291.1494193182</v>
          </cell>
          <cell r="Y69">
            <v>915678.81056288711</v>
          </cell>
          <cell r="Z69">
            <v>216973.92297058846</v>
          </cell>
          <cell r="AA69">
            <v>581571.77101394313</v>
          </cell>
          <cell r="AB69">
            <v>551349.17097570968</v>
          </cell>
          <cell r="AC69">
            <v>2265573.6755231284</v>
          </cell>
          <cell r="AD69">
            <v>772295</v>
          </cell>
          <cell r="AE69">
            <v>192580</v>
          </cell>
          <cell r="AF69">
            <v>428111</v>
          </cell>
          <cell r="AG69">
            <v>460545</v>
          </cell>
          <cell r="AH69">
            <v>1853531</v>
          </cell>
          <cell r="AI69">
            <v>915678.81056288711</v>
          </cell>
          <cell r="AJ69">
            <v>0</v>
          </cell>
          <cell r="AK69">
            <v>0</v>
          </cell>
          <cell r="AL69">
            <v>7474.9290658194868</v>
          </cell>
          <cell r="AM69"/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/>
          <cell r="AV69">
            <v>908203.88149706763</v>
          </cell>
          <cell r="AW69">
            <v>908916.38619393553</v>
          </cell>
          <cell r="AX69">
            <v>733681</v>
          </cell>
          <cell r="AY69">
            <v>136621.38619393553</v>
          </cell>
          <cell r="AZ69">
            <v>115424.53960453167</v>
          </cell>
          <cell r="BA69">
            <v>0</v>
          </cell>
          <cell r="BB69">
            <v>793491.84658940381</v>
          </cell>
          <cell r="BC69">
            <v>6937.8113642467333</v>
          </cell>
          <cell r="BD69">
            <v>786554.03522515704</v>
          </cell>
          <cell r="BE69">
            <v>0</v>
          </cell>
          <cell r="BF69">
            <v>52873.035225157044</v>
          </cell>
          <cell r="BG69">
            <v>-5162.5314930057639</v>
          </cell>
          <cell r="BH69">
            <v>781391.50373215124</v>
          </cell>
          <cell r="BI69">
            <v>781391.50373215124</v>
          </cell>
          <cell r="BJ69">
            <v>115425</v>
          </cell>
          <cell r="BK69">
            <v>0</v>
          </cell>
          <cell r="BL69">
            <v>6938</v>
          </cell>
          <cell r="BM69">
            <v>781392</v>
          </cell>
          <cell r="BN69">
            <v>6378.7102040816326</v>
          </cell>
          <cell r="BO69" t="str">
            <v>Pass</v>
          </cell>
          <cell r="BP69">
            <v>216973.92297058846</v>
          </cell>
          <cell r="BQ69">
            <v>0</v>
          </cell>
          <cell r="BR69">
            <v>0</v>
          </cell>
          <cell r="BS69">
            <v>1771.2156977190896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/>
          <cell r="CB69"/>
          <cell r="CC69">
            <v>215202.70727286939</v>
          </cell>
          <cell r="CD69">
            <v>215623.86794306495</v>
          </cell>
          <cell r="CE69">
            <v>182951</v>
          </cell>
          <cell r="CF69">
            <v>23043.86794306495</v>
          </cell>
          <cell r="CG69">
            <v>19586.153343808521</v>
          </cell>
          <cell r="CH69">
            <v>0</v>
          </cell>
          <cell r="CI69">
            <v>196037.71459925643</v>
          </cell>
          <cell r="CJ69">
            <v>2042.0595270755896</v>
          </cell>
          <cell r="CK69">
            <v>193995.65507218085</v>
          </cell>
          <cell r="CL69">
            <v>0</v>
          </cell>
          <cell r="CM69">
            <v>11044.655072180845</v>
          </cell>
          <cell r="CN69">
            <v>-1446.6493028103775</v>
          </cell>
          <cell r="CO69">
            <v>192549.00576937047</v>
          </cell>
          <cell r="CP69">
            <v>192549.00576937047</v>
          </cell>
          <cell r="CQ69">
            <v>19586</v>
          </cell>
          <cell r="CR69">
            <v>0</v>
          </cell>
          <cell r="CS69">
            <v>2043</v>
          </cell>
          <cell r="CT69">
            <v>192549</v>
          </cell>
          <cell r="CU69">
            <v>1571.8285714285714</v>
          </cell>
          <cell r="CV69" t="str">
            <v>Pass</v>
          </cell>
          <cell r="CW69">
            <v>581571.77101394313</v>
          </cell>
          <cell r="CX69">
            <v>0</v>
          </cell>
          <cell r="CY69">
            <v>0</v>
          </cell>
          <cell r="CZ69">
            <v>4747.5246613383115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/>
          <cell r="DI69"/>
          <cell r="DJ69">
            <v>576824.24635260482</v>
          </cell>
          <cell r="DK69">
            <v>576904.39374019299</v>
          </cell>
          <cell r="DL69">
            <v>406706</v>
          </cell>
          <cell r="DM69">
            <v>148793.39374019299</v>
          </cell>
          <cell r="DN69">
            <v>102408.70631974778</v>
          </cell>
          <cell r="DO69">
            <v>0</v>
          </cell>
          <cell r="DP69">
            <v>474495.6874204452</v>
          </cell>
          <cell r="DQ69">
            <v>4942.6634106296324</v>
          </cell>
          <cell r="DR69">
            <v>469553.02400981559</v>
          </cell>
          <cell r="DS69">
            <v>0</v>
          </cell>
          <cell r="DT69">
            <v>62847.024009815592</v>
          </cell>
          <cell r="DU69">
            <v>-5164.8505304159899</v>
          </cell>
          <cell r="DV69">
            <v>464388.17347939959</v>
          </cell>
          <cell r="DW69">
            <v>102409</v>
          </cell>
          <cell r="DX69">
            <v>0</v>
          </cell>
          <cell r="DY69">
            <v>4943</v>
          </cell>
          <cell r="DZ69">
            <v>464388</v>
          </cell>
          <cell r="EA69">
            <v>3790.922448979592</v>
          </cell>
          <cell r="EB69" t="str">
            <v>Pass</v>
          </cell>
          <cell r="EC69">
            <v>551349.17097570968</v>
          </cell>
          <cell r="ED69">
            <v>0</v>
          </cell>
          <cell r="EE69">
            <v>0</v>
          </cell>
          <cell r="EF69">
            <v>4500.8095589853856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/>
          <cell r="EO69"/>
          <cell r="EP69">
            <v>546848.36141672428</v>
          </cell>
          <cell r="EQ69">
            <v>546891.19615901296</v>
          </cell>
          <cell r="ER69">
            <v>437518</v>
          </cell>
          <cell r="ES69">
            <v>86346.196159012965</v>
          </cell>
          <cell r="ET69">
            <v>55171.897820565828</v>
          </cell>
          <cell r="EU69">
            <v>0</v>
          </cell>
          <cell r="EV69">
            <v>491719.29833844712</v>
          </cell>
          <cell r="EW69">
            <v>5122.0760243588238</v>
          </cell>
          <cell r="EX69">
            <v>486597.22231408831</v>
          </cell>
          <cell r="EY69">
            <v>0</v>
          </cell>
          <cell r="EZ69">
            <v>49079.222314088314</v>
          </cell>
          <cell r="FA69">
            <v>-4393.5815149299788</v>
          </cell>
          <cell r="FB69">
            <v>482203.64079915831</v>
          </cell>
          <cell r="FC69">
            <v>44685.640799158311</v>
          </cell>
          <cell r="FD69">
            <v>6772.8774064764293</v>
          </cell>
          <cell r="FE69">
            <v>482203.64079915831</v>
          </cell>
          <cell r="FF69">
            <v>55172</v>
          </cell>
          <cell r="FG69">
            <v>0</v>
          </cell>
          <cell r="FH69">
            <v>5122</v>
          </cell>
          <cell r="FI69">
            <v>482204</v>
          </cell>
          <cell r="FJ69">
            <v>3936.3591836734695</v>
          </cell>
          <cell r="FK69" t="str">
            <v>Pass</v>
          </cell>
          <cell r="FM69">
            <v>394804.84403620643</v>
          </cell>
          <cell r="FN69">
            <v>292592</v>
          </cell>
          <cell r="FO69">
            <v>0</v>
          </cell>
          <cell r="FP69">
            <v>19046</v>
          </cell>
          <cell r="FQ69">
            <v>1920533</v>
          </cell>
          <cell r="FR69">
            <v>15677.820408163265</v>
          </cell>
          <cell r="FS69">
            <v>0</v>
          </cell>
          <cell r="GE69" t="str">
            <v>EMANUEL COUNTY SCHOOL DISTRICT</v>
          </cell>
          <cell r="GF69" t="str">
            <v/>
          </cell>
          <cell r="GG69" t="str">
            <v/>
          </cell>
          <cell r="GH69">
            <v>0</v>
          </cell>
        </row>
        <row r="70">
          <cell r="B70" t="str">
            <v>EVANS COUNTY SCHOOL DISTRICT</v>
          </cell>
          <cell r="C70">
            <v>855</v>
          </cell>
          <cell r="D70">
            <v>0</v>
          </cell>
          <cell r="E70">
            <v>0</v>
          </cell>
          <cell r="F70">
            <v>3</v>
          </cell>
          <cell r="G70">
            <v>0</v>
          </cell>
          <cell r="H70">
            <v>858</v>
          </cell>
          <cell r="I70">
            <v>2038</v>
          </cell>
          <cell r="J70">
            <v>0.42100098135426889</v>
          </cell>
          <cell r="K70">
            <v>0.95</v>
          </cell>
          <cell r="L70">
            <v>0.95</v>
          </cell>
          <cell r="M70">
            <v>0</v>
          </cell>
          <cell r="N70">
            <v>0</v>
          </cell>
          <cell r="O70">
            <v>858</v>
          </cell>
          <cell r="P70">
            <v>858</v>
          </cell>
          <cell r="Q70">
            <v>858</v>
          </cell>
          <cell r="R70">
            <v>1810.41435</v>
          </cell>
          <cell r="S70">
            <v>1810.41435</v>
          </cell>
          <cell r="T70">
            <v>392496.70372424513</v>
          </cell>
          <cell r="U70">
            <v>98113.042337057545</v>
          </cell>
          <cell r="V70">
            <v>214138.58865634399</v>
          </cell>
          <cell r="W70">
            <v>206260.67462454524</v>
          </cell>
          <cell r="X70">
            <v>911009.00934219197</v>
          </cell>
          <cell r="Y70">
            <v>400843.07115457003</v>
          </cell>
          <cell r="Z70">
            <v>94981.441790186218</v>
          </cell>
          <cell r="AA70">
            <v>232140.12808932873</v>
          </cell>
          <cell r="AB70">
            <v>220076.47817757964</v>
          </cell>
          <cell r="AC70">
            <v>948041.11921166466</v>
          </cell>
          <cell r="AD70">
            <v>390172</v>
          </cell>
          <cell r="AE70">
            <v>96806</v>
          </cell>
          <cell r="AF70">
            <v>208194</v>
          </cell>
          <cell r="AG70">
            <v>202925</v>
          </cell>
          <cell r="AH70">
            <v>898097</v>
          </cell>
          <cell r="AI70">
            <v>400843.07115457003</v>
          </cell>
          <cell r="AJ70">
            <v>0</v>
          </cell>
          <cell r="AK70">
            <v>467.18306661371798</v>
          </cell>
          <cell r="AL70">
            <v>1868.7322664548719</v>
          </cell>
          <cell r="AM70"/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/>
          <cell r="AV70">
            <v>398507.15582150145</v>
          </cell>
          <cell r="AW70">
            <v>398819.79291328555</v>
          </cell>
          <cell r="AX70">
            <v>370664</v>
          </cell>
          <cell r="AY70">
            <v>8647.7929132855497</v>
          </cell>
          <cell r="AZ70">
            <v>7306.0854044798425</v>
          </cell>
          <cell r="BA70">
            <v>0</v>
          </cell>
          <cell r="BB70">
            <v>391513.70750880573</v>
          </cell>
          <cell r="BC70">
            <v>3423.1583612206914</v>
          </cell>
          <cell r="BD70">
            <v>388090.54914758506</v>
          </cell>
          <cell r="BE70">
            <v>0</v>
          </cell>
          <cell r="BF70">
            <v>17426.549147585058</v>
          </cell>
          <cell r="BG70">
            <v>-1701.5310054682677</v>
          </cell>
          <cell r="BH70">
            <v>386389.01814211678</v>
          </cell>
          <cell r="BI70">
            <v>386389.01814211678</v>
          </cell>
          <cell r="BJ70">
            <v>7306</v>
          </cell>
          <cell r="BK70">
            <v>0</v>
          </cell>
          <cell r="BL70">
            <v>3424</v>
          </cell>
          <cell r="BM70">
            <v>386389</v>
          </cell>
          <cell r="BN70">
            <v>0</v>
          </cell>
          <cell r="BO70" t="str">
            <v>Pass</v>
          </cell>
          <cell r="BP70">
            <v>94981.441790186218</v>
          </cell>
          <cell r="BQ70">
            <v>0</v>
          </cell>
          <cell r="BR70">
            <v>110.70098110744314</v>
          </cell>
          <cell r="BS70">
            <v>442.80392442977256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/>
          <cell r="CB70"/>
          <cell r="CC70">
            <v>94427.936884648996</v>
          </cell>
          <cell r="CD70">
            <v>94612.736293947775</v>
          </cell>
          <cell r="CE70">
            <v>91966</v>
          </cell>
          <cell r="CF70">
            <v>0</v>
          </cell>
          <cell r="CG70">
            <v>0</v>
          </cell>
          <cell r="CH70">
            <v>0</v>
          </cell>
          <cell r="CI70">
            <v>94612.736293947775</v>
          </cell>
          <cell r="CJ70">
            <v>985.54933639529008</v>
          </cell>
          <cell r="CK70">
            <v>93627.186957552491</v>
          </cell>
          <cell r="CL70">
            <v>0</v>
          </cell>
          <cell r="CM70">
            <v>1661.1869575524906</v>
          </cell>
          <cell r="CN70">
            <v>-217.58533320194331</v>
          </cell>
          <cell r="CO70">
            <v>93409.601624350544</v>
          </cell>
          <cell r="CP70">
            <v>93409.601624350544</v>
          </cell>
          <cell r="CQ70">
            <v>0</v>
          </cell>
          <cell r="CR70">
            <v>0</v>
          </cell>
          <cell r="CS70">
            <v>986</v>
          </cell>
          <cell r="CT70">
            <v>93410</v>
          </cell>
          <cell r="CU70">
            <v>0</v>
          </cell>
          <cell r="CV70" t="str">
            <v>Pass</v>
          </cell>
          <cell r="CW70">
            <v>232140.12808932873</v>
          </cell>
          <cell r="CX70">
            <v>0</v>
          </cell>
          <cell r="CY70">
            <v>270.55958984770251</v>
          </cell>
          <cell r="CZ70">
            <v>1082.23835939081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/>
          <cell r="DI70"/>
          <cell r="DJ70">
            <v>230787.33014009023</v>
          </cell>
          <cell r="DK70">
            <v>230819.39710280226</v>
          </cell>
          <cell r="DL70">
            <v>197785</v>
          </cell>
          <cell r="DM70">
            <v>22625.397102802264</v>
          </cell>
          <cell r="DN70">
            <v>15572.180921649729</v>
          </cell>
          <cell r="DO70">
            <v>0</v>
          </cell>
          <cell r="DP70">
            <v>215247.21618115253</v>
          </cell>
          <cell r="DQ70">
            <v>2242.1585018870032</v>
          </cell>
          <cell r="DR70">
            <v>213005.05767926553</v>
          </cell>
          <cell r="DS70">
            <v>0</v>
          </cell>
          <cell r="DT70">
            <v>15220.057679265534</v>
          </cell>
          <cell r="DU70">
            <v>-1250.8042220971224</v>
          </cell>
          <cell r="DV70">
            <v>211754.25345716841</v>
          </cell>
          <cell r="DW70">
            <v>15572</v>
          </cell>
          <cell r="DX70">
            <v>0</v>
          </cell>
          <cell r="DY70">
            <v>2242</v>
          </cell>
          <cell r="DZ70">
            <v>211754</v>
          </cell>
          <cell r="EA70">
            <v>0</v>
          </cell>
          <cell r="EB70" t="str">
            <v>Pass</v>
          </cell>
          <cell r="EC70">
            <v>220076.47817757964</v>
          </cell>
          <cell r="ED70">
            <v>0</v>
          </cell>
          <cell r="EE70">
            <v>256.49939181536087</v>
          </cell>
          <cell r="EF70">
            <v>1025.9975672614435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/>
          <cell r="EO70"/>
          <cell r="EP70">
            <v>218793.98121850283</v>
          </cell>
          <cell r="EQ70">
            <v>218811.11939511824</v>
          </cell>
          <cell r="ER70">
            <v>192779</v>
          </cell>
          <cell r="ES70">
            <v>15886.119395118236</v>
          </cell>
          <cell r="ET70">
            <v>10150.619193678114</v>
          </cell>
          <cell r="EU70">
            <v>0</v>
          </cell>
          <cell r="EV70">
            <v>208660.50020144013</v>
          </cell>
          <cell r="EW70">
            <v>2173.5468770983343</v>
          </cell>
          <cell r="EX70">
            <v>206486.9533243418</v>
          </cell>
          <cell r="EY70">
            <v>0</v>
          </cell>
          <cell r="EZ70">
            <v>13707.953324341797</v>
          </cell>
          <cell r="FA70">
            <v>-1227.1386442906769</v>
          </cell>
          <cell r="FB70">
            <v>205259.81468005112</v>
          </cell>
          <cell r="FC70">
            <v>12480.814680051117</v>
          </cell>
          <cell r="FD70">
            <v>1891.6821209047037</v>
          </cell>
          <cell r="FE70">
            <v>205259.81468005112</v>
          </cell>
          <cell r="FF70">
            <v>10151</v>
          </cell>
          <cell r="FG70">
            <v>0</v>
          </cell>
          <cell r="FH70">
            <v>2174</v>
          </cell>
          <cell r="FI70">
            <v>205260</v>
          </cell>
          <cell r="FJ70">
            <v>0</v>
          </cell>
          <cell r="FK70" t="str">
            <v>Pass</v>
          </cell>
          <cell r="FM70">
            <v>47159.30941120605</v>
          </cell>
          <cell r="FN70">
            <v>33029</v>
          </cell>
          <cell r="FO70">
            <v>0</v>
          </cell>
          <cell r="FP70">
            <v>8826</v>
          </cell>
          <cell r="FQ70">
            <v>896813</v>
          </cell>
          <cell r="FR70">
            <v>0</v>
          </cell>
          <cell r="FS70">
            <v>0</v>
          </cell>
          <cell r="GE70" t="str">
            <v>EVANS COUNTY SCHOOL DISTRICT</v>
          </cell>
          <cell r="GF70" t="str">
            <v/>
          </cell>
          <cell r="GG70" t="str">
            <v/>
          </cell>
          <cell r="GH70">
            <v>0</v>
          </cell>
        </row>
        <row r="71">
          <cell r="B71" t="str">
            <v>FANNIN COUNTY SCHOOL DISTRICT</v>
          </cell>
          <cell r="C71">
            <v>1025</v>
          </cell>
          <cell r="D71">
            <v>5</v>
          </cell>
          <cell r="E71">
            <v>0</v>
          </cell>
          <cell r="F71">
            <v>28</v>
          </cell>
          <cell r="G71">
            <v>0</v>
          </cell>
          <cell r="H71">
            <v>1058</v>
          </cell>
          <cell r="I71">
            <v>3231</v>
          </cell>
          <cell r="J71">
            <v>0.32745280099040547</v>
          </cell>
          <cell r="K71">
            <v>0.95</v>
          </cell>
          <cell r="L71">
            <v>0.95</v>
          </cell>
          <cell r="M71">
            <v>0</v>
          </cell>
          <cell r="N71">
            <v>0</v>
          </cell>
          <cell r="O71">
            <v>1058</v>
          </cell>
          <cell r="P71">
            <v>1058</v>
          </cell>
          <cell r="Q71">
            <v>1058</v>
          </cell>
          <cell r="R71">
            <v>1794.3248750000002</v>
          </cell>
          <cell r="S71">
            <v>1794.3248750000002</v>
          </cell>
          <cell r="T71">
            <v>493126.31561790005</v>
          </cell>
          <cell r="U71">
            <v>116766.34489142107</v>
          </cell>
          <cell r="V71">
            <v>222290.5575453481</v>
          </cell>
          <cell r="W71">
            <v>202805.91916807741</v>
          </cell>
          <cell r="X71">
            <v>1034989.1372227466</v>
          </cell>
          <cell r="Y71">
            <v>494279.68447731365</v>
          </cell>
          <cell r="Z71">
            <v>117121.6380116748</v>
          </cell>
          <cell r="AA71">
            <v>230077.05739648434</v>
          </cell>
          <cell r="AB71">
            <v>218120.61929161465</v>
          </cell>
          <cell r="AC71">
            <v>1059598.9991770876</v>
          </cell>
          <cell r="AD71">
            <v>456759</v>
          </cell>
          <cell r="AE71">
            <v>109929</v>
          </cell>
          <cell r="AF71">
            <v>204248</v>
          </cell>
          <cell r="AG71">
            <v>190928</v>
          </cell>
          <cell r="AH71">
            <v>961864</v>
          </cell>
          <cell r="AI71">
            <v>494279.68447731365</v>
          </cell>
          <cell r="AJ71">
            <v>0</v>
          </cell>
          <cell r="AK71">
            <v>0</v>
          </cell>
          <cell r="AL71">
            <v>8409.2951990469228</v>
          </cell>
          <cell r="AM71"/>
          <cell r="AN71">
            <v>21023.237997617311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/>
          <cell r="AV71">
            <v>464847.15128064941</v>
          </cell>
          <cell r="AW71">
            <v>465211.8334686039</v>
          </cell>
          <cell r="AX71">
            <v>433922</v>
          </cell>
          <cell r="AY71">
            <v>8452.8334686039016</v>
          </cell>
          <cell r="AZ71">
            <v>7141.3739726108161</v>
          </cell>
          <cell r="BA71">
            <v>0</v>
          </cell>
          <cell r="BB71">
            <v>458070.4594959931</v>
          </cell>
          <cell r="BC71">
            <v>4005.0902264172842</v>
          </cell>
          <cell r="BD71">
            <v>454065.36926957581</v>
          </cell>
          <cell r="BE71">
            <v>0</v>
          </cell>
          <cell r="BF71">
            <v>20143.369269575807</v>
          </cell>
          <cell r="BG71">
            <v>-1966.801750393</v>
          </cell>
          <cell r="BH71">
            <v>452098.5675191828</v>
          </cell>
          <cell r="BI71">
            <v>452098.5675191828</v>
          </cell>
          <cell r="BJ71">
            <v>7141</v>
          </cell>
          <cell r="BK71">
            <v>0</v>
          </cell>
          <cell r="BL71">
            <v>4006</v>
          </cell>
          <cell r="BM71">
            <v>452099</v>
          </cell>
          <cell r="BN71">
            <v>2136.5737240075614</v>
          </cell>
          <cell r="BO71" t="str">
            <v>Pass</v>
          </cell>
          <cell r="BP71">
            <v>117121.6380116748</v>
          </cell>
          <cell r="BQ71">
            <v>0</v>
          </cell>
          <cell r="BR71">
            <v>0</v>
          </cell>
          <cell r="BS71">
            <v>1992.6176599339758</v>
          </cell>
          <cell r="BT71">
            <v>4981.5441498349392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/>
          <cell r="CB71"/>
          <cell r="CC71">
            <v>110147.47620190588</v>
          </cell>
          <cell r="CD71">
            <v>110363.03940501524</v>
          </cell>
          <cell r="CE71">
            <v>104433</v>
          </cell>
          <cell r="CF71">
            <v>434.03940501523903</v>
          </cell>
          <cell r="CG71">
            <v>368.91212729077927</v>
          </cell>
          <cell r="CH71">
            <v>0</v>
          </cell>
          <cell r="CI71">
            <v>109994.12727772446</v>
          </cell>
          <cell r="CJ71">
            <v>1145.772159142964</v>
          </cell>
          <cell r="CK71">
            <v>108848.3551185815</v>
          </cell>
          <cell r="CL71">
            <v>0</v>
          </cell>
          <cell r="CM71">
            <v>4415.3551185815013</v>
          </cell>
          <cell r="CN71">
            <v>-578.33136138808447</v>
          </cell>
          <cell r="CO71">
            <v>108270.02375719341</v>
          </cell>
          <cell r="CP71">
            <v>108270.02375719341</v>
          </cell>
          <cell r="CQ71">
            <v>369</v>
          </cell>
          <cell r="CR71">
            <v>0</v>
          </cell>
          <cell r="CS71">
            <v>1146</v>
          </cell>
          <cell r="CT71">
            <v>108270</v>
          </cell>
          <cell r="CU71">
            <v>511.67296786389414</v>
          </cell>
          <cell r="CV71" t="str">
            <v>Pass</v>
          </cell>
          <cell r="CW71">
            <v>230077.05739648434</v>
          </cell>
          <cell r="CX71">
            <v>0</v>
          </cell>
          <cell r="CY71">
            <v>0</v>
          </cell>
          <cell r="CZ71">
            <v>3914.3544736641948</v>
          </cell>
          <cell r="DA71">
            <v>9785.8861841604867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/>
          <cell r="DI71"/>
          <cell r="DJ71">
            <v>216376.81673865966</v>
          </cell>
          <cell r="DK71">
            <v>216406.88141902967</v>
          </cell>
          <cell r="DL71">
            <v>194036</v>
          </cell>
          <cell r="DM71">
            <v>12158.881419029669</v>
          </cell>
          <cell r="DN71">
            <v>8368.4852204677773</v>
          </cell>
          <cell r="DO71">
            <v>0</v>
          </cell>
          <cell r="DP71">
            <v>208038.39619856188</v>
          </cell>
          <cell r="DQ71">
            <v>2167.0666270683505</v>
          </cell>
          <cell r="DR71">
            <v>205871.32957149352</v>
          </cell>
          <cell r="DS71">
            <v>0</v>
          </cell>
          <cell r="DT71">
            <v>11835.329571493523</v>
          </cell>
          <cell r="DU71">
            <v>-972.64284471814153</v>
          </cell>
          <cell r="DV71">
            <v>204898.68672677537</v>
          </cell>
          <cell r="DW71">
            <v>8368</v>
          </cell>
          <cell r="DX71">
            <v>0</v>
          </cell>
          <cell r="DY71">
            <v>2167</v>
          </cell>
          <cell r="DZ71">
            <v>204899</v>
          </cell>
          <cell r="EA71">
            <v>968.33175803402651</v>
          </cell>
          <cell r="EB71" t="str">
            <v>Pass</v>
          </cell>
          <cell r="EC71">
            <v>218120.61929161465</v>
          </cell>
          <cell r="ED71">
            <v>0</v>
          </cell>
          <cell r="EE71">
            <v>0</v>
          </cell>
          <cell r="EF71">
            <v>3710.9368121446728</v>
          </cell>
          <cell r="EG71">
            <v>9277.3420303616822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/>
          <cell r="EO71"/>
          <cell r="EP71">
            <v>205132.34044910831</v>
          </cell>
          <cell r="EQ71">
            <v>205148.40850665071</v>
          </cell>
          <cell r="ER71">
            <v>181382</v>
          </cell>
          <cell r="ES71">
            <v>14220.40850665071</v>
          </cell>
          <cell r="ET71">
            <v>9086.2940117338767</v>
          </cell>
          <cell r="EU71">
            <v>0</v>
          </cell>
          <cell r="EV71">
            <v>196062.11449491684</v>
          </cell>
          <cell r="EW71">
            <v>2042.3136926553834</v>
          </cell>
          <cell r="EX71">
            <v>194019.80080226145</v>
          </cell>
          <cell r="EY71">
            <v>0</v>
          </cell>
          <cell r="EZ71">
            <v>12637.800802261452</v>
          </cell>
          <cell r="FA71">
            <v>-1131.3383826427203</v>
          </cell>
          <cell r="FB71">
            <v>192888.46241961874</v>
          </cell>
          <cell r="FC71">
            <v>11506.462419618736</v>
          </cell>
          <cell r="FD71">
            <v>1744.0022780600641</v>
          </cell>
          <cell r="FE71">
            <v>192888.46241961874</v>
          </cell>
          <cell r="FF71">
            <v>9086</v>
          </cell>
          <cell r="FG71">
            <v>0</v>
          </cell>
          <cell r="FH71">
            <v>2042</v>
          </cell>
          <cell r="FI71">
            <v>192888</v>
          </cell>
          <cell r="FJ71">
            <v>911.5689981096408</v>
          </cell>
          <cell r="FK71" t="str">
            <v>Pass</v>
          </cell>
          <cell r="FM71">
            <v>35266.16279929952</v>
          </cell>
          <cell r="FN71">
            <v>24964</v>
          </cell>
          <cell r="FO71">
            <v>0</v>
          </cell>
          <cell r="FP71">
            <v>9361</v>
          </cell>
          <cell r="FQ71">
            <v>958156</v>
          </cell>
          <cell r="FR71">
            <v>4528.1474480151228</v>
          </cell>
          <cell r="FS71">
            <v>0</v>
          </cell>
          <cell r="GE71" t="str">
            <v>FANNIN COUNTY SCHOOL DISTRICT</v>
          </cell>
          <cell r="GF71" t="str">
            <v/>
          </cell>
          <cell r="GG71" t="str">
            <v/>
          </cell>
          <cell r="GH71">
            <v>0</v>
          </cell>
        </row>
        <row r="72">
          <cell r="B72" t="str">
            <v>FAYETTE COUNTY SCHOOL DISTRICT</v>
          </cell>
          <cell r="C72">
            <v>1857</v>
          </cell>
          <cell r="D72">
            <v>5</v>
          </cell>
          <cell r="E72">
            <v>0</v>
          </cell>
          <cell r="F72">
            <v>12</v>
          </cell>
          <cell r="G72">
            <v>0</v>
          </cell>
          <cell r="H72">
            <v>1874</v>
          </cell>
          <cell r="I72">
            <v>21785</v>
          </cell>
          <cell r="J72">
            <v>8.6022492540739043E-2</v>
          </cell>
          <cell r="K72">
            <v>0.85</v>
          </cell>
          <cell r="L72">
            <v>0</v>
          </cell>
          <cell r="M72">
            <v>0</v>
          </cell>
          <cell r="N72">
            <v>0.85</v>
          </cell>
          <cell r="O72">
            <v>1874</v>
          </cell>
          <cell r="P72">
            <v>0</v>
          </cell>
          <cell r="Q72">
            <v>1874</v>
          </cell>
          <cell r="R72">
            <v>2465.5</v>
          </cell>
          <cell r="S72">
            <v>2465.5</v>
          </cell>
          <cell r="T72">
            <v>929119.28792584431</v>
          </cell>
          <cell r="U72">
            <v>0</v>
          </cell>
          <cell r="V72">
            <v>337255.96041593421</v>
          </cell>
          <cell r="W72">
            <v>268485.18193508137</v>
          </cell>
          <cell r="X72">
            <v>1534860.43027686</v>
          </cell>
          <cell r="Y72">
            <v>875501.06683410762</v>
          </cell>
          <cell r="Z72">
            <v>0</v>
          </cell>
          <cell r="AA72">
            <v>316138.39439807809</v>
          </cell>
          <cell r="AB72">
            <v>299709.59794194228</v>
          </cell>
          <cell r="AC72">
            <v>1491349.0591741281</v>
          </cell>
          <cell r="AD72">
            <v>836617</v>
          </cell>
          <cell r="AE72">
            <v>0</v>
          </cell>
          <cell r="AF72">
            <v>316081</v>
          </cell>
          <cell r="AG72">
            <v>247037</v>
          </cell>
          <cell r="AH72">
            <v>1399735</v>
          </cell>
          <cell r="AI72">
            <v>875501.06683410762</v>
          </cell>
          <cell r="AJ72">
            <v>1401.5491998411542</v>
          </cell>
          <cell r="AK72">
            <v>2803.0983996823084</v>
          </cell>
          <cell r="AL72">
            <v>12146.759731956668</v>
          </cell>
          <cell r="AM72"/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/>
          <cell r="AV72">
            <v>859149.65950262744</v>
          </cell>
          <cell r="AW72">
            <v>859823.68014951015</v>
          </cell>
          <cell r="AX72">
            <v>711125</v>
          </cell>
          <cell r="AY72">
            <v>23206.680149510154</v>
          </cell>
          <cell r="AZ72">
            <v>19606.157181017788</v>
          </cell>
          <cell r="BA72">
            <v>0</v>
          </cell>
          <cell r="BB72">
            <v>840217.52296849235</v>
          </cell>
          <cell r="BC72">
            <v>7346.3523341109149</v>
          </cell>
          <cell r="BD72">
            <v>832871.17063438147</v>
          </cell>
          <cell r="BE72">
            <v>0</v>
          </cell>
          <cell r="BF72">
            <v>121746.17063438147</v>
          </cell>
          <cell r="BG72">
            <v>-11887.315289851153</v>
          </cell>
          <cell r="BH72">
            <v>820983.85534453031</v>
          </cell>
          <cell r="BI72">
            <v>820983.85534453031</v>
          </cell>
          <cell r="BJ72">
            <v>19606</v>
          </cell>
          <cell r="BK72">
            <v>0</v>
          </cell>
          <cell r="BL72">
            <v>7347</v>
          </cell>
          <cell r="BM72">
            <v>820984</v>
          </cell>
          <cell r="BN72">
            <v>2190.4589114194237</v>
          </cell>
          <cell r="BO72" t="str">
            <v>Pass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/>
          <cell r="CB72"/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 t="str">
            <v>Pass</v>
          </cell>
          <cell r="CW72">
            <v>316138.39439807809</v>
          </cell>
          <cell r="CX72">
            <v>506.09134642168317</v>
          </cell>
          <cell r="CY72">
            <v>1012.1826928433663</v>
          </cell>
          <cell r="CZ72">
            <v>4386.1250023212542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/>
          <cell r="DI72"/>
          <cell r="DJ72">
            <v>310233.99535649177</v>
          </cell>
          <cell r="DK72">
            <v>310277.10111084604</v>
          </cell>
          <cell r="DL72">
            <v>268669</v>
          </cell>
          <cell r="DM72">
            <v>0</v>
          </cell>
          <cell r="DN72">
            <v>0</v>
          </cell>
          <cell r="DO72">
            <v>0</v>
          </cell>
          <cell r="DP72">
            <v>310277.10111084604</v>
          </cell>
          <cell r="DQ72">
            <v>3232.0531365713096</v>
          </cell>
          <cell r="DR72">
            <v>307045.04797427473</v>
          </cell>
          <cell r="DS72">
            <v>0</v>
          </cell>
          <cell r="DT72">
            <v>38376.047974274727</v>
          </cell>
          <cell r="DU72">
            <v>-3153.7937532928522</v>
          </cell>
          <cell r="DV72">
            <v>303891.25422098185</v>
          </cell>
          <cell r="DW72">
            <v>0</v>
          </cell>
          <cell r="DX72">
            <v>0</v>
          </cell>
          <cell r="DY72">
            <v>3232</v>
          </cell>
          <cell r="DZ72">
            <v>303891</v>
          </cell>
          <cell r="EA72">
            <v>810.80843116328708</v>
          </cell>
          <cell r="EB72" t="str">
            <v>Pass</v>
          </cell>
          <cell r="EC72">
            <v>299709.59794194228</v>
          </cell>
          <cell r="ED72">
            <v>479.79124537130571</v>
          </cell>
          <cell r="EE72">
            <v>959.58249074261141</v>
          </cell>
          <cell r="EF72">
            <v>4158.1907932179829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/>
          <cell r="EO72"/>
          <cell r="EP72">
            <v>294112.03341261036</v>
          </cell>
          <cell r="EQ72">
            <v>294135.07126742369</v>
          </cell>
          <cell r="ER72">
            <v>209982</v>
          </cell>
          <cell r="ES72">
            <v>47098.071267423686</v>
          </cell>
          <cell r="ET72">
            <v>30093.855793331233</v>
          </cell>
          <cell r="EU72">
            <v>0</v>
          </cell>
          <cell r="EV72">
            <v>264041.21547409246</v>
          </cell>
          <cell r="EW72">
            <v>2750.4293278551295</v>
          </cell>
          <cell r="EX72">
            <v>261290.78614623734</v>
          </cell>
          <cell r="EY72">
            <v>0</v>
          </cell>
          <cell r="EZ72">
            <v>51308.78614623734</v>
          </cell>
          <cell r="FA72">
            <v>-4593.1725022646442</v>
          </cell>
          <cell r="FB72">
            <v>256697.6136439727</v>
          </cell>
          <cell r="FC72">
            <v>46715.613643972698</v>
          </cell>
          <cell r="FD72">
            <v>7080.5547043851348</v>
          </cell>
          <cell r="FE72">
            <v>256697.6136439727</v>
          </cell>
          <cell r="FF72">
            <v>30094</v>
          </cell>
          <cell r="FG72">
            <v>0</v>
          </cell>
          <cell r="FH72">
            <v>2750</v>
          </cell>
          <cell r="FI72">
            <v>256698</v>
          </cell>
          <cell r="FJ72">
            <v>684.8932764140875</v>
          </cell>
          <cell r="FK72" t="str">
            <v>Pass</v>
          </cell>
          <cell r="FM72">
            <v>70304.751416933839</v>
          </cell>
          <cell r="FN72">
            <v>49700</v>
          </cell>
          <cell r="FO72">
            <v>0</v>
          </cell>
          <cell r="FP72">
            <v>13329</v>
          </cell>
          <cell r="FQ72">
            <v>1381573</v>
          </cell>
          <cell r="FR72">
            <v>3686.1606189967979</v>
          </cell>
          <cell r="FS72">
            <v>0</v>
          </cell>
          <cell r="GE72" t="str">
            <v>FAYETTE COUNTY SCHOOL DISTRICT</v>
          </cell>
          <cell r="GF72" t="str">
            <v/>
          </cell>
          <cell r="GG72" t="str">
            <v/>
          </cell>
          <cell r="GH72">
            <v>0</v>
          </cell>
        </row>
        <row r="73">
          <cell r="B73" t="str">
            <v>FLOYD COUNTY SCHOOL DISTRICT</v>
          </cell>
          <cell r="C73">
            <v>2446</v>
          </cell>
          <cell r="D73">
            <v>24</v>
          </cell>
          <cell r="E73">
            <v>0</v>
          </cell>
          <cell r="F73">
            <v>88</v>
          </cell>
          <cell r="G73">
            <v>0</v>
          </cell>
          <cell r="H73">
            <v>2558</v>
          </cell>
          <cell r="I73">
            <v>10455</v>
          </cell>
          <cell r="J73">
            <v>0.2446676231468197</v>
          </cell>
          <cell r="K73">
            <v>0.9</v>
          </cell>
          <cell r="L73">
            <v>0</v>
          </cell>
          <cell r="M73">
            <v>0.9</v>
          </cell>
          <cell r="N73">
            <v>0</v>
          </cell>
          <cell r="O73">
            <v>2558</v>
          </cell>
          <cell r="P73">
            <v>2558</v>
          </cell>
          <cell r="Q73">
            <v>2558</v>
          </cell>
          <cell r="R73">
            <v>3639.5</v>
          </cell>
          <cell r="S73">
            <v>3639.5</v>
          </cell>
          <cell r="T73">
            <v>1211039.5557339883</v>
          </cell>
          <cell r="U73">
            <v>286759.51366497134</v>
          </cell>
          <cell r="V73">
            <v>473799.43041896413</v>
          </cell>
          <cell r="W73">
            <v>385053.45190492336</v>
          </cell>
          <cell r="X73">
            <v>2356651.9517228468</v>
          </cell>
          <cell r="Y73">
            <v>1195054.2843978908</v>
          </cell>
          <cell r="Z73">
            <v>283173.10967283946</v>
          </cell>
          <cell r="AA73">
            <v>466674.38102283707</v>
          </cell>
          <cell r="AB73">
            <v>442422.66546732862</v>
          </cell>
          <cell r="AC73">
            <v>2387324.4405608959</v>
          </cell>
          <cell r="AD73">
            <v>1112043</v>
          </cell>
          <cell r="AE73">
            <v>263460</v>
          </cell>
          <cell r="AF73">
            <v>428966</v>
          </cell>
          <cell r="AG73">
            <v>372919</v>
          </cell>
          <cell r="AH73">
            <v>2177388</v>
          </cell>
          <cell r="AI73">
            <v>1195054.2843978908</v>
          </cell>
          <cell r="AJ73">
            <v>467.18306661371804</v>
          </cell>
          <cell r="AK73">
            <v>3270.2814662960263</v>
          </cell>
          <cell r="AL73">
            <v>10278.027465501797</v>
          </cell>
          <cell r="AM73"/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/>
          <cell r="AV73">
            <v>1181038.7923994793</v>
          </cell>
          <cell r="AW73">
            <v>1181965.3417172169</v>
          </cell>
          <cell r="AX73">
            <v>1000839</v>
          </cell>
          <cell r="AY73">
            <v>69922.341717216885</v>
          </cell>
          <cell r="AZ73">
            <v>59073.870684667003</v>
          </cell>
          <cell r="BA73">
            <v>0</v>
          </cell>
          <cell r="BB73">
            <v>1122891.4710325499</v>
          </cell>
          <cell r="BC73">
            <v>9817.8818623407242</v>
          </cell>
          <cell r="BD73">
            <v>1113073.5891702091</v>
          </cell>
          <cell r="BE73">
            <v>0</v>
          </cell>
          <cell r="BF73">
            <v>112234.58917020913</v>
          </cell>
          <cell r="BG73">
            <v>-10958.60297651462</v>
          </cell>
          <cell r="BH73">
            <v>1102114.9861936944</v>
          </cell>
          <cell r="BI73">
            <v>1102114.9861936944</v>
          </cell>
          <cell r="BJ73">
            <v>59074</v>
          </cell>
          <cell r="BK73">
            <v>0</v>
          </cell>
          <cell r="BL73">
            <v>9818</v>
          </cell>
          <cell r="BM73">
            <v>1102115</v>
          </cell>
          <cell r="BN73">
            <v>10340.406567630962</v>
          </cell>
          <cell r="BO73" t="str">
            <v>Pass</v>
          </cell>
          <cell r="BP73">
            <v>283173.10967283946</v>
          </cell>
          <cell r="BQ73">
            <v>110.7009811074431</v>
          </cell>
          <cell r="BR73">
            <v>774.90686775210168</v>
          </cell>
          <cell r="BS73">
            <v>2435.421584363748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/>
          <cell r="CB73"/>
          <cell r="CC73">
            <v>279852.08023961616</v>
          </cell>
          <cell r="CD73">
            <v>280399.76242801861</v>
          </cell>
          <cell r="CE73">
            <v>237114</v>
          </cell>
          <cell r="CF73">
            <v>16939.762428018614</v>
          </cell>
          <cell r="CG73">
            <v>14397.964150055343</v>
          </cell>
          <cell r="CH73">
            <v>0</v>
          </cell>
          <cell r="CI73">
            <v>266001.79827796324</v>
          </cell>
          <cell r="CJ73">
            <v>2770.8520653954524</v>
          </cell>
          <cell r="CK73">
            <v>263230.9462125678</v>
          </cell>
          <cell r="CL73">
            <v>0</v>
          </cell>
          <cell r="CM73">
            <v>26116.946212567796</v>
          </cell>
          <cell r="CN73">
            <v>-3420.8458103062335</v>
          </cell>
          <cell r="CO73">
            <v>259810.10040226157</v>
          </cell>
          <cell r="CP73">
            <v>259810.10040226157</v>
          </cell>
          <cell r="CQ73">
            <v>14398</v>
          </cell>
          <cell r="CR73">
            <v>0</v>
          </cell>
          <cell r="CS73">
            <v>2771</v>
          </cell>
          <cell r="CT73">
            <v>259810</v>
          </cell>
          <cell r="CU73">
            <v>2437.6231430805319</v>
          </cell>
          <cell r="CV73" t="str">
            <v>Pass</v>
          </cell>
          <cell r="CW73">
            <v>466674.38102283707</v>
          </cell>
          <cell r="CX73">
            <v>182.4372091566994</v>
          </cell>
          <cell r="CY73">
            <v>1277.0604640968959</v>
          </cell>
          <cell r="CZ73">
            <v>4013.6186014473869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/>
          <cell r="DI73"/>
          <cell r="DJ73">
            <v>461201.26474813611</v>
          </cell>
          <cell r="DK73">
            <v>461265.3467917667</v>
          </cell>
          <cell r="DL73">
            <v>386070</v>
          </cell>
          <cell r="DM73">
            <v>32299.3467917667</v>
          </cell>
          <cell r="DN73">
            <v>22230.384271584891</v>
          </cell>
          <cell r="DO73">
            <v>0</v>
          </cell>
          <cell r="DP73">
            <v>439034.96252018178</v>
          </cell>
          <cell r="DQ73">
            <v>4573.280859585223</v>
          </cell>
          <cell r="DR73">
            <v>434461.68166059657</v>
          </cell>
          <cell r="DS73">
            <v>0</v>
          </cell>
          <cell r="DT73">
            <v>48391.681660596572</v>
          </cell>
          <cell r="DU73">
            <v>-3976.8916130924263</v>
          </cell>
          <cell r="DV73">
            <v>430484.79004750412</v>
          </cell>
          <cell r="DW73">
            <v>22230</v>
          </cell>
          <cell r="DX73">
            <v>0</v>
          </cell>
          <cell r="DY73">
            <v>4573</v>
          </cell>
          <cell r="DZ73">
            <v>430485</v>
          </cell>
          <cell r="EA73">
            <v>4038.9523064894452</v>
          </cell>
          <cell r="EB73" t="str">
            <v>Pass</v>
          </cell>
          <cell r="EC73">
            <v>442422.66546732862</v>
          </cell>
          <cell r="ED73">
            <v>172.95647594500727</v>
          </cell>
          <cell r="EE73">
            <v>1210.6953316150509</v>
          </cell>
          <cell r="EF73">
            <v>3805.0424707901598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/>
          <cell r="EO73"/>
          <cell r="EP73">
            <v>437233.97118897841</v>
          </cell>
          <cell r="EQ73">
            <v>437268.2198140035</v>
          </cell>
          <cell r="ER73">
            <v>335628</v>
          </cell>
          <cell r="ES73">
            <v>64349.219814003503</v>
          </cell>
          <cell r="ET73">
            <v>41116.676105491053</v>
          </cell>
          <cell r="EU73">
            <v>0</v>
          </cell>
          <cell r="EV73">
            <v>396151.54370851244</v>
          </cell>
          <cell r="EW73">
            <v>4126.578580297004</v>
          </cell>
          <cell r="EX73">
            <v>392024.96512821544</v>
          </cell>
          <cell r="EY73">
            <v>0</v>
          </cell>
          <cell r="EZ73">
            <v>56396.965128215437</v>
          </cell>
          <cell r="FA73">
            <v>-5048.6672730824985</v>
          </cell>
          <cell r="FB73">
            <v>386976.29785513296</v>
          </cell>
          <cell r="FC73">
            <v>51348.297855132958</v>
          </cell>
          <cell r="FD73">
            <v>7782.7176736067468</v>
          </cell>
          <cell r="FE73">
            <v>386976.29785513296</v>
          </cell>
          <cell r="FF73">
            <v>41117</v>
          </cell>
          <cell r="FG73">
            <v>0</v>
          </cell>
          <cell r="FH73">
            <v>4127</v>
          </cell>
          <cell r="FI73">
            <v>386976</v>
          </cell>
          <cell r="FJ73">
            <v>3630.7365129007039</v>
          </cell>
          <cell r="FK73" t="str">
            <v>Pass</v>
          </cell>
          <cell r="FM73">
            <v>183510.6707510057</v>
          </cell>
          <cell r="FN73">
            <v>136819</v>
          </cell>
          <cell r="FO73">
            <v>0</v>
          </cell>
          <cell r="FP73">
            <v>21289</v>
          </cell>
          <cell r="FQ73">
            <v>2179386</v>
          </cell>
          <cell r="FR73">
            <v>20447.718530101643</v>
          </cell>
          <cell r="FS73">
            <v>0</v>
          </cell>
          <cell r="GE73" t="str">
            <v>FLOYD COUNTY SCHOOL DISTRICT</v>
          </cell>
          <cell r="GF73" t="str">
            <v/>
          </cell>
          <cell r="GG73" t="str">
            <v/>
          </cell>
          <cell r="GH73">
            <v>0</v>
          </cell>
        </row>
        <row r="74">
          <cell r="B74" t="str">
            <v>FORSYTH COUNTY SCHOOL DISTRICT</v>
          </cell>
          <cell r="C74">
            <v>3500</v>
          </cell>
          <cell r="D74">
            <v>28</v>
          </cell>
          <cell r="E74">
            <v>0</v>
          </cell>
          <cell r="F74">
            <v>34</v>
          </cell>
          <cell r="G74">
            <v>0</v>
          </cell>
          <cell r="H74">
            <v>3562</v>
          </cell>
          <cell r="I74">
            <v>44563</v>
          </cell>
          <cell r="J74">
            <v>7.9931781971590787E-2</v>
          </cell>
          <cell r="K74">
            <v>0.85</v>
          </cell>
          <cell r="L74">
            <v>0</v>
          </cell>
          <cell r="M74">
            <v>0</v>
          </cell>
          <cell r="N74">
            <v>0.85</v>
          </cell>
          <cell r="O74">
            <v>3562</v>
          </cell>
          <cell r="P74">
            <v>0</v>
          </cell>
          <cell r="Q74">
            <v>3562</v>
          </cell>
          <cell r="R74">
            <v>5647.5</v>
          </cell>
          <cell r="S74">
            <v>5647.5</v>
          </cell>
          <cell r="T74">
            <v>1425992.0522853809</v>
          </cell>
          <cell r="U74">
            <v>0</v>
          </cell>
          <cell r="V74">
            <v>591496.05526664609</v>
          </cell>
          <cell r="W74">
            <v>490938.26209798967</v>
          </cell>
          <cell r="X74">
            <v>2508426.3696500165</v>
          </cell>
          <cell r="Y74">
            <v>1664106.0832780632</v>
          </cell>
          <cell r="Z74">
            <v>0</v>
          </cell>
          <cell r="AA74">
            <v>724149.90158716124</v>
          </cell>
          <cell r="AB74">
            <v>686517.92917344079</v>
          </cell>
          <cell r="AC74">
            <v>3074773.9140386651</v>
          </cell>
          <cell r="AD74">
            <v>1378473</v>
          </cell>
          <cell r="AE74">
            <v>0</v>
          </cell>
          <cell r="AF74">
            <v>564512</v>
          </cell>
          <cell r="AG74">
            <v>474125</v>
          </cell>
          <cell r="AH74">
            <v>2417110</v>
          </cell>
          <cell r="AI74">
            <v>1664106.0832780632</v>
          </cell>
          <cell r="AJ74">
            <v>467.18306661371793</v>
          </cell>
          <cell r="AK74">
            <v>4671.8306661371789</v>
          </cell>
          <cell r="AL74">
            <v>10278.027465501795</v>
          </cell>
          <cell r="AM74"/>
          <cell r="AN74">
            <v>27096.617863595638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1868.7322664548717</v>
          </cell>
          <cell r="AT74">
            <v>0</v>
          </cell>
          <cell r="AU74"/>
          <cell r="AV74">
            <v>1619723.6919497601</v>
          </cell>
          <cell r="AW74">
            <v>1620994.3986287934</v>
          </cell>
          <cell r="AX74">
            <v>1171703</v>
          </cell>
          <cell r="AY74">
            <v>242521.39862879342</v>
          </cell>
          <cell r="AZ74">
            <v>204894.13525082616</v>
          </cell>
          <cell r="BA74">
            <v>0</v>
          </cell>
          <cell r="BB74">
            <v>1416100.2633779673</v>
          </cell>
          <cell r="BC74">
            <v>12381.521678395089</v>
          </cell>
          <cell r="BD74">
            <v>1403718.7416995722</v>
          </cell>
          <cell r="BE74">
            <v>0</v>
          </cell>
          <cell r="BF74">
            <v>232015.74169957219</v>
          </cell>
          <cell r="BG74">
            <v>-22654.053588874034</v>
          </cell>
          <cell r="BH74">
            <v>1381064.6881106982</v>
          </cell>
          <cell r="BI74">
            <v>1381064.6881106982</v>
          </cell>
          <cell r="BJ74">
            <v>204894</v>
          </cell>
          <cell r="BK74">
            <v>0</v>
          </cell>
          <cell r="BL74">
            <v>12382</v>
          </cell>
          <cell r="BM74">
            <v>1381065</v>
          </cell>
          <cell r="BN74">
            <v>10856.209994385177</v>
          </cell>
          <cell r="BO74" t="str">
            <v>Pass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/>
          <cell r="CB74"/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 t="str">
            <v>Pass</v>
          </cell>
          <cell r="CW74">
            <v>724149.90158716124</v>
          </cell>
          <cell r="CX74">
            <v>203.2986809621452</v>
          </cell>
          <cell r="CY74">
            <v>2032.986809621452</v>
          </cell>
          <cell r="CZ74">
            <v>4472.5709811671941</v>
          </cell>
          <cell r="DA74">
            <v>11791.323495804421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813.19472384858079</v>
          </cell>
          <cell r="DG74">
            <v>0</v>
          </cell>
          <cell r="DH74"/>
          <cell r="DI74"/>
          <cell r="DJ74">
            <v>704836.52689575742</v>
          </cell>
          <cell r="DK74">
            <v>704934.46107010019</v>
          </cell>
          <cell r="DL74">
            <v>479836</v>
          </cell>
          <cell r="DM74">
            <v>140422.46107010019</v>
          </cell>
          <cell r="DN74">
            <v>96647.31890942523</v>
          </cell>
          <cell r="DO74">
            <v>0</v>
          </cell>
          <cell r="DP74">
            <v>608287.14216067502</v>
          </cell>
          <cell r="DQ74">
            <v>6336.3243975070254</v>
          </cell>
          <cell r="DR74">
            <v>601950.81776316802</v>
          </cell>
          <cell r="DS74">
            <v>0</v>
          </cell>
          <cell r="DT74">
            <v>122114.81776316802</v>
          </cell>
          <cell r="DU74">
            <v>-10035.555242794717</v>
          </cell>
          <cell r="DV74">
            <v>591915.26252037333</v>
          </cell>
          <cell r="DW74">
            <v>96647</v>
          </cell>
          <cell r="DX74">
            <v>0</v>
          </cell>
          <cell r="DY74">
            <v>6336</v>
          </cell>
          <cell r="DZ74">
            <v>591915</v>
          </cell>
          <cell r="EA74">
            <v>4652.8972487366646</v>
          </cell>
          <cell r="EB74" t="str">
            <v>Pass</v>
          </cell>
          <cell r="EC74">
            <v>686517.92917344079</v>
          </cell>
          <cell r="ED74">
            <v>192.73383749956227</v>
          </cell>
          <cell r="EE74">
            <v>1927.3383749956226</v>
          </cell>
          <cell r="EF74">
            <v>4240.1444249903698</v>
          </cell>
          <cell r="EG74">
            <v>11178.562574974612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770.93534999824908</v>
          </cell>
          <cell r="EM74">
            <v>0</v>
          </cell>
          <cell r="EN74"/>
          <cell r="EO74"/>
          <cell r="EP74">
            <v>668208.21461098234</v>
          </cell>
          <cell r="EQ74">
            <v>668260.55549501441</v>
          </cell>
          <cell r="ER74">
            <v>403007</v>
          </cell>
          <cell r="ES74">
            <v>194135.55549501441</v>
          </cell>
          <cell r="ET74">
            <v>124045.15204566668</v>
          </cell>
          <cell r="EU74">
            <v>0</v>
          </cell>
          <cell r="EV74">
            <v>544215.40344934771</v>
          </cell>
          <cell r="EW74">
            <v>5668.9104525973717</v>
          </cell>
          <cell r="EX74">
            <v>538546.49299675028</v>
          </cell>
          <cell r="EY74">
            <v>0</v>
          </cell>
          <cell r="EZ74">
            <v>135539.49299675028</v>
          </cell>
          <cell r="FA74">
            <v>-12133.521740880611</v>
          </cell>
          <cell r="FB74">
            <v>526412.97125586972</v>
          </cell>
          <cell r="FC74">
            <v>123405.97125586972</v>
          </cell>
          <cell r="FD74">
            <v>18704.297389395451</v>
          </cell>
          <cell r="FE74">
            <v>526412.97125586972</v>
          </cell>
          <cell r="FF74">
            <v>124045</v>
          </cell>
          <cell r="FG74">
            <v>0</v>
          </cell>
          <cell r="FH74">
            <v>5669</v>
          </cell>
          <cell r="FI74">
            <v>526413</v>
          </cell>
          <cell r="FJ74">
            <v>4138.0022459292531</v>
          </cell>
          <cell r="FK74" t="str">
            <v>Pass</v>
          </cell>
          <cell r="FM74">
            <v>577079.41519390803</v>
          </cell>
          <cell r="FN74">
            <v>425586</v>
          </cell>
          <cell r="FO74">
            <v>0</v>
          </cell>
          <cell r="FP74">
            <v>24387</v>
          </cell>
          <cell r="FQ74">
            <v>2499393</v>
          </cell>
          <cell r="FR74">
            <v>19647.109489051094</v>
          </cell>
          <cell r="FS74">
            <v>0</v>
          </cell>
          <cell r="GE74" t="str">
            <v>FORSYTH COUNTY SCHOOL DISTRICT</v>
          </cell>
          <cell r="GF74" t="str">
            <v/>
          </cell>
          <cell r="GG74" t="str">
            <v/>
          </cell>
          <cell r="GH74">
            <v>0</v>
          </cell>
        </row>
        <row r="75">
          <cell r="B75" t="str">
            <v>FRANKLIN COUNTY SCHOOL DISTRICT</v>
          </cell>
          <cell r="C75">
            <v>1037</v>
          </cell>
          <cell r="D75">
            <v>0</v>
          </cell>
          <cell r="E75">
            <v>0</v>
          </cell>
          <cell r="F75">
            <v>10</v>
          </cell>
          <cell r="G75">
            <v>0</v>
          </cell>
          <cell r="H75">
            <v>1047</v>
          </cell>
          <cell r="I75">
            <v>3543</v>
          </cell>
          <cell r="J75">
            <v>0.29551227773073668</v>
          </cell>
          <cell r="K75">
            <v>0.9</v>
          </cell>
          <cell r="L75">
            <v>0</v>
          </cell>
          <cell r="M75">
            <v>0.9</v>
          </cell>
          <cell r="N75">
            <v>0</v>
          </cell>
          <cell r="O75">
            <v>1047</v>
          </cell>
          <cell r="P75">
            <v>1047</v>
          </cell>
          <cell r="Q75">
            <v>1047</v>
          </cell>
          <cell r="R75">
            <v>1615.9824750000002</v>
          </cell>
          <cell r="S75">
            <v>1615.9824750000002</v>
          </cell>
          <cell r="T75">
            <v>493126.31561790005</v>
          </cell>
          <cell r="U75">
            <v>116766.34489142107</v>
          </cell>
          <cell r="V75">
            <v>205701.26635175393</v>
          </cell>
          <cell r="W75">
            <v>180639.09919030039</v>
          </cell>
          <cell r="X75">
            <v>996233.02605137555</v>
          </cell>
          <cell r="Y75">
            <v>489140.67074456264</v>
          </cell>
          <cell r="Z75">
            <v>115903.92721949297</v>
          </cell>
          <cell r="AA75">
            <v>207209.1279748255</v>
          </cell>
          <cell r="AB75">
            <v>196441.06991014996</v>
          </cell>
          <cell r="AC75">
            <v>1008694.7958490311</v>
          </cell>
          <cell r="AD75">
            <v>472539</v>
          </cell>
          <cell r="AE75">
            <v>112033</v>
          </cell>
          <cell r="AF75">
            <v>193807</v>
          </cell>
          <cell r="AG75">
            <v>179374</v>
          </cell>
          <cell r="AH75">
            <v>957753</v>
          </cell>
          <cell r="AI75">
            <v>489140.67074456264</v>
          </cell>
          <cell r="AJ75">
            <v>467.18306661371787</v>
          </cell>
          <cell r="AK75">
            <v>467.18306661371787</v>
          </cell>
          <cell r="AL75">
            <v>7007.7459992057684</v>
          </cell>
          <cell r="AM75"/>
          <cell r="AN75">
            <v>4671.8306661371789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/>
          <cell r="AV75">
            <v>476526.72794599226</v>
          </cell>
          <cell r="AW75">
            <v>476900.57300299086</v>
          </cell>
          <cell r="AX75">
            <v>425286</v>
          </cell>
          <cell r="AY75">
            <v>4361.5730029908591</v>
          </cell>
          <cell r="AZ75">
            <v>3684.8737217989183</v>
          </cell>
          <cell r="BA75">
            <v>0</v>
          </cell>
          <cell r="BB75">
            <v>473215.69928119192</v>
          </cell>
          <cell r="BC75">
            <v>4137.5110158023645</v>
          </cell>
          <cell r="BD75">
            <v>469078.18826538953</v>
          </cell>
          <cell r="BE75">
            <v>0</v>
          </cell>
          <cell r="BF75">
            <v>43792.18826538953</v>
          </cell>
          <cell r="BG75">
            <v>-4275.8761645698469</v>
          </cell>
          <cell r="BH75">
            <v>464802.31210081966</v>
          </cell>
          <cell r="BI75">
            <v>464802.31210081966</v>
          </cell>
          <cell r="BJ75">
            <v>3685</v>
          </cell>
          <cell r="BK75">
            <v>0</v>
          </cell>
          <cell r="BL75">
            <v>4138</v>
          </cell>
          <cell r="BM75">
            <v>464802</v>
          </cell>
          <cell r="BN75">
            <v>0</v>
          </cell>
          <cell r="BO75" t="str">
            <v>Pass</v>
          </cell>
          <cell r="BP75">
            <v>115903.92721949297</v>
          </cell>
          <cell r="BQ75">
            <v>110.70098110744314</v>
          </cell>
          <cell r="BR75">
            <v>110.70098110744314</v>
          </cell>
          <cell r="BS75">
            <v>1660.5147166116471</v>
          </cell>
          <cell r="BT75">
            <v>1107.0098110744314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/>
          <cell r="CB75"/>
          <cell r="CC75">
            <v>112915.00072959199</v>
          </cell>
          <cell r="CD75">
            <v>113135.98009358349</v>
          </cell>
          <cell r="CE75">
            <v>100830</v>
          </cell>
          <cell r="CF75">
            <v>1102.9800935834937</v>
          </cell>
          <cell r="CG75">
            <v>937.4787818377531</v>
          </cell>
          <cell r="CH75">
            <v>0</v>
          </cell>
          <cell r="CI75">
            <v>112198.50131174574</v>
          </cell>
          <cell r="CJ75">
            <v>1168.734388664019</v>
          </cell>
          <cell r="CK75">
            <v>111029.76692308173</v>
          </cell>
          <cell r="CL75">
            <v>0</v>
          </cell>
          <cell r="CM75">
            <v>10199.766923081726</v>
          </cell>
          <cell r="CN75">
            <v>-1335.9842939115847</v>
          </cell>
          <cell r="CO75">
            <v>109693.78262917013</v>
          </cell>
          <cell r="CP75">
            <v>109693.78262917013</v>
          </cell>
          <cell r="CQ75">
            <v>937</v>
          </cell>
          <cell r="CR75">
            <v>0</v>
          </cell>
          <cell r="CS75">
            <v>1169</v>
          </cell>
          <cell r="CT75">
            <v>109694</v>
          </cell>
          <cell r="CU75">
            <v>0</v>
          </cell>
          <cell r="CV75" t="str">
            <v>Pass</v>
          </cell>
          <cell r="CW75">
            <v>207209.1279748255</v>
          </cell>
          <cell r="CX75">
            <v>197.90747657576458</v>
          </cell>
          <cell r="CY75">
            <v>197.90747657576458</v>
          </cell>
          <cell r="CZ75">
            <v>2968.6121486364686</v>
          </cell>
          <cell r="DA75">
            <v>1979.0747657576458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/>
          <cell r="DI75"/>
          <cell r="DJ75">
            <v>201865.62610727985</v>
          </cell>
          <cell r="DK75">
            <v>201893.67451661537</v>
          </cell>
          <cell r="DL75">
            <v>174427</v>
          </cell>
          <cell r="DM75">
            <v>8086.6745166153705</v>
          </cell>
          <cell r="DN75">
            <v>5565.7435781152426</v>
          </cell>
          <cell r="DO75">
            <v>0</v>
          </cell>
          <cell r="DP75">
            <v>196327.93093850013</v>
          </cell>
          <cell r="DQ75">
            <v>2045.0826139427077</v>
          </cell>
          <cell r="DR75">
            <v>194282.84832455742</v>
          </cell>
          <cell r="DS75">
            <v>0</v>
          </cell>
          <cell r="DT75">
            <v>19855.848324557417</v>
          </cell>
          <cell r="DU75">
            <v>-1631.7795530768958</v>
          </cell>
          <cell r="DV75">
            <v>192651.06877148052</v>
          </cell>
          <cell r="DW75">
            <v>5566</v>
          </cell>
          <cell r="DX75">
            <v>0</v>
          </cell>
          <cell r="DY75">
            <v>2045</v>
          </cell>
          <cell r="DZ75">
            <v>192651</v>
          </cell>
          <cell r="EA75">
            <v>0</v>
          </cell>
          <cell r="EB75" t="str">
            <v>Pass</v>
          </cell>
          <cell r="EC75">
            <v>196441.06991014996</v>
          </cell>
          <cell r="ED75">
            <v>187.62279838600762</v>
          </cell>
          <cell r="EE75">
            <v>187.62279838600762</v>
          </cell>
          <cell r="EF75">
            <v>2814.3419757901142</v>
          </cell>
          <cell r="EG75">
            <v>1876.2279838600762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/>
          <cell r="EO75"/>
          <cell r="EP75">
            <v>191375.25435372777</v>
          </cell>
          <cell r="EQ75">
            <v>191390.24481594554</v>
          </cell>
          <cell r="ER75">
            <v>161437</v>
          </cell>
          <cell r="ES75">
            <v>12016.244815945538</v>
          </cell>
          <cell r="ET75">
            <v>7677.9182021100569</v>
          </cell>
          <cell r="EU75">
            <v>0</v>
          </cell>
          <cell r="EV75">
            <v>183712.32661383547</v>
          </cell>
          <cell r="EW75">
            <v>1913.6700688941191</v>
          </cell>
          <cell r="EX75">
            <v>181798.65654494136</v>
          </cell>
          <cell r="EY75">
            <v>0</v>
          </cell>
          <cell r="EZ75">
            <v>20361.656544941361</v>
          </cell>
          <cell r="FA75">
            <v>-1822.7794490445197</v>
          </cell>
          <cell r="FB75">
            <v>179975.87709589684</v>
          </cell>
          <cell r="FC75">
            <v>18538.877095896838</v>
          </cell>
          <cell r="FD75">
            <v>2809.8856719675396</v>
          </cell>
          <cell r="FE75">
            <v>179975.87709589684</v>
          </cell>
          <cell r="FF75">
            <v>7678</v>
          </cell>
          <cell r="FG75">
            <v>0</v>
          </cell>
          <cell r="FH75">
            <v>1914</v>
          </cell>
          <cell r="FI75">
            <v>179976</v>
          </cell>
          <cell r="FJ75">
            <v>0</v>
          </cell>
          <cell r="FK75" t="str">
            <v>Pass</v>
          </cell>
          <cell r="FM75">
            <v>25567.472429135261</v>
          </cell>
          <cell r="FN75">
            <v>17866</v>
          </cell>
          <cell r="FO75">
            <v>0</v>
          </cell>
          <cell r="FP75">
            <v>9266</v>
          </cell>
          <cell r="FQ75">
            <v>947123</v>
          </cell>
          <cell r="FR75">
            <v>0</v>
          </cell>
          <cell r="FS75">
            <v>0</v>
          </cell>
          <cell r="GE75" t="str">
            <v>FRANKLIN COUNTY SCHOOL DISTRICT</v>
          </cell>
          <cell r="GF75" t="str">
            <v/>
          </cell>
          <cell r="GG75" t="str">
            <v/>
          </cell>
          <cell r="GH75">
            <v>0</v>
          </cell>
        </row>
        <row r="76">
          <cell r="B76" t="str">
            <v>FULTON COUNTY SCHOOL DISTRICT</v>
          </cell>
          <cell r="C76">
            <v>19273</v>
          </cell>
          <cell r="D76">
            <v>52</v>
          </cell>
          <cell r="E76">
            <v>0</v>
          </cell>
          <cell r="F76">
            <v>118</v>
          </cell>
          <cell r="G76">
            <v>0</v>
          </cell>
          <cell r="H76">
            <v>19443</v>
          </cell>
          <cell r="I76">
            <v>111576</v>
          </cell>
          <cell r="J76">
            <v>0.17425790492579049</v>
          </cell>
          <cell r="K76">
            <v>0.9</v>
          </cell>
          <cell r="L76">
            <v>0</v>
          </cell>
          <cell r="M76">
            <v>0.9</v>
          </cell>
          <cell r="N76">
            <v>0</v>
          </cell>
          <cell r="O76">
            <v>19443</v>
          </cell>
          <cell r="P76">
            <v>19443</v>
          </cell>
          <cell r="Q76">
            <v>19443</v>
          </cell>
          <cell r="R76">
            <v>43205.5</v>
          </cell>
          <cell r="S76">
            <v>43205.5</v>
          </cell>
          <cell r="T76">
            <v>8884234.8846981786</v>
          </cell>
          <cell r="U76">
            <v>2103679.3247247371</v>
          </cell>
          <cell r="V76">
            <v>5388082.2522181505</v>
          </cell>
          <cell r="W76">
            <v>5424821.6163135991</v>
          </cell>
          <cell r="X76">
            <v>21800818.077954665</v>
          </cell>
          <cell r="Y76">
            <v>9083440.3641705159</v>
          </cell>
          <cell r="Z76">
            <v>2152359.175672017</v>
          </cell>
          <cell r="AA76">
            <v>5540019.2249710644</v>
          </cell>
          <cell r="AB76">
            <v>5252120.4761227285</v>
          </cell>
          <cell r="AC76">
            <v>22027939.240936328</v>
          </cell>
          <cell r="AD76">
            <v>8333795</v>
          </cell>
          <cell r="AE76">
            <v>1918098</v>
          </cell>
          <cell r="AF76">
            <v>4994658</v>
          </cell>
          <cell r="AG76">
            <v>4914027</v>
          </cell>
          <cell r="AH76">
            <v>20160578</v>
          </cell>
          <cell r="AI76">
            <v>9083440.3641705159</v>
          </cell>
          <cell r="AJ76">
            <v>21023.237997617303</v>
          </cell>
          <cell r="AK76">
            <v>22424.787197458456</v>
          </cell>
          <cell r="AL76">
            <v>122401.96345279407</v>
          </cell>
          <cell r="AM76"/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4204.6475995234605</v>
          </cell>
          <cell r="AT76">
            <v>0</v>
          </cell>
          <cell r="AU76">
            <v>38176.4692459855</v>
          </cell>
          <cell r="AV76">
            <v>8875209.258677138</v>
          </cell>
          <cell r="AW76">
            <v>8882172.0435884614</v>
          </cell>
          <cell r="AX76">
            <v>7500416</v>
          </cell>
          <cell r="AY76">
            <v>548377.04358846135</v>
          </cell>
          <cell r="AZ76">
            <v>463296.19065673044</v>
          </cell>
          <cell r="BA76">
            <v>0</v>
          </cell>
          <cell r="BB76">
            <v>8418875.8529317304</v>
          </cell>
          <cell r="BC76">
            <v>73609.543459966982</v>
          </cell>
          <cell r="BD76">
            <v>8345266.3094717637</v>
          </cell>
          <cell r="BE76">
            <v>0</v>
          </cell>
          <cell r="BF76">
            <v>844850.30947176367</v>
          </cell>
          <cell r="BG76">
            <v>-82491.317378511463</v>
          </cell>
          <cell r="BH76">
            <v>8262774.992093252</v>
          </cell>
          <cell r="BI76">
            <v>8262774.992093252</v>
          </cell>
          <cell r="BJ76">
            <v>463296</v>
          </cell>
          <cell r="BK76">
            <v>0</v>
          </cell>
          <cell r="BL76">
            <v>73610</v>
          </cell>
          <cell r="BM76">
            <v>8262775</v>
          </cell>
          <cell r="BN76">
            <v>22098.662757804865</v>
          </cell>
          <cell r="BO76" t="str">
            <v>Pass</v>
          </cell>
          <cell r="BP76">
            <v>2152359.175672017</v>
          </cell>
          <cell r="BQ76">
            <v>4981.544149834941</v>
          </cell>
          <cell r="BR76">
            <v>5313.6470931572712</v>
          </cell>
          <cell r="BS76">
            <v>29003.657050150105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/>
          <cell r="CB76">
            <v>9046.0740184383903</v>
          </cell>
          <cell r="CC76">
            <v>2104014.2533604363</v>
          </cell>
          <cell r="CD76">
            <v>2108131.8969731755</v>
          </cell>
          <cell r="CE76">
            <v>1726289</v>
          </cell>
          <cell r="CF76">
            <v>190033.89697317546</v>
          </cell>
          <cell r="CG76">
            <v>161519.4574033423</v>
          </cell>
          <cell r="CH76">
            <v>0</v>
          </cell>
          <cell r="CI76">
            <v>1946612.4395698332</v>
          </cell>
          <cell r="CJ76">
            <v>20277.212912185776</v>
          </cell>
          <cell r="CK76">
            <v>1926335.2266576474</v>
          </cell>
          <cell r="CL76">
            <v>0</v>
          </cell>
          <cell r="CM76">
            <v>200046.22665764741</v>
          </cell>
          <cell r="CN76">
            <v>-26202.423926579802</v>
          </cell>
          <cell r="CO76">
            <v>1900132.8027310676</v>
          </cell>
          <cell r="CP76">
            <v>1900132.8027310676</v>
          </cell>
          <cell r="CQ76">
            <v>161519</v>
          </cell>
          <cell r="CR76">
            <v>0</v>
          </cell>
          <cell r="CS76">
            <v>20278</v>
          </cell>
          <cell r="CT76">
            <v>1900133</v>
          </cell>
          <cell r="CU76">
            <v>5081.8760479349894</v>
          </cell>
          <cell r="CV76" t="str">
            <v>Pass</v>
          </cell>
          <cell r="CW76">
            <v>5540019.2249710644</v>
          </cell>
          <cell r="CX76">
            <v>12822.139851036254</v>
          </cell>
          <cell r="CY76">
            <v>13676.949174438672</v>
          </cell>
          <cell r="CZ76">
            <v>74653.347577144421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2564.4279702072508</v>
          </cell>
          <cell r="DG76">
            <v>0</v>
          </cell>
          <cell r="DH76"/>
          <cell r="DI76">
            <v>23283.950252872048</v>
          </cell>
          <cell r="DJ76">
            <v>5413018.4101453656</v>
          </cell>
          <cell r="DK76">
            <v>5413770.5270809541</v>
          </cell>
          <cell r="DL76">
            <v>4495193</v>
          </cell>
          <cell r="DM76">
            <v>419112.52708095405</v>
          </cell>
          <cell r="DN76">
            <v>288458.85305704095</v>
          </cell>
          <cell r="DO76">
            <v>0</v>
          </cell>
          <cell r="DP76">
            <v>5125311.6740239132</v>
          </cell>
          <cell r="DQ76">
            <v>53388.663271082376</v>
          </cell>
          <cell r="DR76">
            <v>5071923.0107528307</v>
          </cell>
          <cell r="DS76">
            <v>0</v>
          </cell>
          <cell r="DT76">
            <v>576730.01075283065</v>
          </cell>
          <cell r="DU76">
            <v>-47396.425668116812</v>
          </cell>
          <cell r="DV76">
            <v>5024526.585084714</v>
          </cell>
          <cell r="DW76">
            <v>288459</v>
          </cell>
          <cell r="DX76">
            <v>0</v>
          </cell>
          <cell r="DY76">
            <v>53389</v>
          </cell>
          <cell r="DZ76">
            <v>5024527</v>
          </cell>
          <cell r="EA76">
            <v>13438.019029985084</v>
          </cell>
          <cell r="EB76" t="str">
            <v>Pass</v>
          </cell>
          <cell r="EC76">
            <v>5252120.4761227285</v>
          </cell>
          <cell r="ED76">
            <v>12155.810390655906</v>
          </cell>
          <cell r="EE76">
            <v>12966.197750032967</v>
          </cell>
          <cell r="EF76">
            <v>70773.829385596619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2431.1620781311813</v>
          </cell>
          <cell r="EM76">
            <v>0</v>
          </cell>
          <cell r="EN76"/>
          <cell r="EO76">
            <v>22073.95081535498</v>
          </cell>
          <cell r="EP76">
            <v>5131719.5257029571</v>
          </cell>
          <cell r="EQ76">
            <v>5132121.4943269677</v>
          </cell>
          <cell r="ER76">
            <v>4422625</v>
          </cell>
          <cell r="ES76">
            <v>218094.49432696775</v>
          </cell>
          <cell r="ET76">
            <v>139353.9923180443</v>
          </cell>
          <cell r="EU76">
            <v>0</v>
          </cell>
          <cell r="EV76">
            <v>4992767.5020089233</v>
          </cell>
          <cell r="EW76">
            <v>52007.994812592944</v>
          </cell>
          <cell r="EX76">
            <v>4940759.5071963305</v>
          </cell>
          <cell r="EY76">
            <v>0</v>
          </cell>
          <cell r="EZ76">
            <v>518134.50719633047</v>
          </cell>
          <cell r="FA76">
            <v>-46383.501729033844</v>
          </cell>
          <cell r="FB76">
            <v>4894376.0054672966</v>
          </cell>
          <cell r="FC76">
            <v>471751.00546729658</v>
          </cell>
          <cell r="FD76">
            <v>71501.978471620663</v>
          </cell>
          <cell r="FE76">
            <v>4894376.0054672966</v>
          </cell>
          <cell r="FF76">
            <v>139354</v>
          </cell>
          <cell r="FG76">
            <v>0</v>
          </cell>
          <cell r="FH76">
            <v>52008</v>
          </cell>
          <cell r="FI76">
            <v>4894376</v>
          </cell>
          <cell r="FJ76">
            <v>13089.932212107185</v>
          </cell>
          <cell r="FK76" t="str">
            <v>Pass</v>
          </cell>
          <cell r="FM76">
            <v>1375617.9619695586</v>
          </cell>
          <cell r="FN76">
            <v>1052628</v>
          </cell>
          <cell r="FO76">
            <v>0</v>
          </cell>
          <cell r="FP76">
            <v>199285</v>
          </cell>
          <cell r="FQ76">
            <v>20081811</v>
          </cell>
          <cell r="FR76">
            <v>53708.490047832121</v>
          </cell>
          <cell r="FS76">
            <v>0</v>
          </cell>
          <cell r="GE76" t="str">
            <v>FULTON COUNTY SCHOOL DISTRICT</v>
          </cell>
          <cell r="GF76" t="str">
            <v/>
          </cell>
          <cell r="GG76" t="str">
            <v/>
          </cell>
          <cell r="GH76">
            <v>0</v>
          </cell>
        </row>
        <row r="77">
          <cell r="B77" t="str">
            <v>GAINESVILLE CITY SCHOOL DISTRICT</v>
          </cell>
          <cell r="C77">
            <v>3041</v>
          </cell>
          <cell r="D77">
            <v>0</v>
          </cell>
          <cell r="E77">
            <v>0</v>
          </cell>
          <cell r="F77">
            <v>23</v>
          </cell>
          <cell r="G77">
            <v>0</v>
          </cell>
          <cell r="H77">
            <v>3064</v>
          </cell>
          <cell r="I77">
            <v>7119</v>
          </cell>
          <cell r="J77">
            <v>0.43039752774266049</v>
          </cell>
          <cell r="K77">
            <v>0.95</v>
          </cell>
          <cell r="L77">
            <v>0.95</v>
          </cell>
          <cell r="M77">
            <v>0</v>
          </cell>
          <cell r="N77">
            <v>0</v>
          </cell>
          <cell r="O77">
            <v>3064</v>
          </cell>
          <cell r="P77">
            <v>3064</v>
          </cell>
          <cell r="Q77">
            <v>3064</v>
          </cell>
          <cell r="R77">
            <v>6591.5896750000002</v>
          </cell>
          <cell r="S77">
            <v>6591.5896750000002</v>
          </cell>
          <cell r="T77">
            <v>1343570.1799693785</v>
          </cell>
          <cell r="U77">
            <v>318141.16191214341</v>
          </cell>
          <cell r="V77">
            <v>750407.62458591815</v>
          </cell>
          <cell r="W77">
            <v>720754.82260385586</v>
          </cell>
          <cell r="X77">
            <v>3132873.7890712959</v>
          </cell>
          <cell r="Y77">
            <v>1431448.9161044315</v>
          </cell>
          <cell r="Z77">
            <v>339187.80611320573</v>
          </cell>
          <cell r="AA77">
            <v>845205.6687833902</v>
          </cell>
          <cell r="AB77">
            <v>801282.77886534494</v>
          </cell>
          <cell r="AC77">
            <v>3417125.1698663719</v>
          </cell>
          <cell r="AD77">
            <v>1277536</v>
          </cell>
          <cell r="AE77">
            <v>303522</v>
          </cell>
          <cell r="AF77">
            <v>695394</v>
          </cell>
          <cell r="AG77">
            <v>670825</v>
          </cell>
          <cell r="AH77">
            <v>2947277</v>
          </cell>
          <cell r="AI77">
            <v>1431448.9161044315</v>
          </cell>
          <cell r="AJ77">
            <v>467.18306661371787</v>
          </cell>
          <cell r="AK77">
            <v>934.36613322743574</v>
          </cell>
          <cell r="AL77">
            <v>934.36613322743574</v>
          </cell>
          <cell r="AM77"/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/>
          <cell r="AV77">
            <v>1429113.0007713628</v>
          </cell>
          <cell r="AW77">
            <v>1430234.1694275967</v>
          </cell>
          <cell r="AX77">
            <v>1213660</v>
          </cell>
          <cell r="AY77">
            <v>152698.16942759673</v>
          </cell>
          <cell r="AZ77">
            <v>129007.00538652188</v>
          </cell>
          <cell r="BA77">
            <v>0</v>
          </cell>
          <cell r="BB77">
            <v>1301227.1640410749</v>
          </cell>
          <cell r="BC77">
            <v>11377.140981288656</v>
          </cell>
          <cell r="BD77">
            <v>1289850.0230597863</v>
          </cell>
          <cell r="BE77">
            <v>0</v>
          </cell>
          <cell r="BF77">
            <v>76190.023059786297</v>
          </cell>
          <cell r="BG77">
            <v>-7439.2058603027526</v>
          </cell>
          <cell r="BH77">
            <v>1282410.8171994835</v>
          </cell>
          <cell r="BI77">
            <v>1282410.8171994835</v>
          </cell>
          <cell r="BJ77">
            <v>129007</v>
          </cell>
          <cell r="BK77">
            <v>0</v>
          </cell>
          <cell r="BL77">
            <v>11378</v>
          </cell>
          <cell r="BM77">
            <v>1282411</v>
          </cell>
          <cell r="BN77">
            <v>0</v>
          </cell>
          <cell r="BO77" t="str">
            <v>Pass</v>
          </cell>
          <cell r="BP77">
            <v>339187.80611320573</v>
          </cell>
          <cell r="BQ77">
            <v>110.70098110744313</v>
          </cell>
          <cell r="BR77">
            <v>221.40196221488625</v>
          </cell>
          <cell r="BS77">
            <v>221.40196221488625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/>
          <cell r="CB77"/>
          <cell r="CC77">
            <v>338634.3012076685</v>
          </cell>
          <cell r="CD77">
            <v>339297.02265320771</v>
          </cell>
          <cell r="CE77">
            <v>288346</v>
          </cell>
          <cell r="CF77">
            <v>35775.022653207707</v>
          </cell>
          <cell r="CG77">
            <v>30407.008115789162</v>
          </cell>
          <cell r="CH77">
            <v>0</v>
          </cell>
          <cell r="CI77">
            <v>308890.01453741855</v>
          </cell>
          <cell r="CJ77">
            <v>3217.6043180981123</v>
          </cell>
          <cell r="CK77">
            <v>305672.41021932045</v>
          </cell>
          <cell r="CL77">
            <v>0</v>
          </cell>
          <cell r="CM77">
            <v>17326.410219320445</v>
          </cell>
          <cell r="CN77">
            <v>-2269.4451841344116</v>
          </cell>
          <cell r="CO77">
            <v>303402.96503518603</v>
          </cell>
          <cell r="CP77">
            <v>303402.96503518603</v>
          </cell>
          <cell r="CQ77">
            <v>30407</v>
          </cell>
          <cell r="CR77">
            <v>0</v>
          </cell>
          <cell r="CS77">
            <v>3218</v>
          </cell>
          <cell r="CT77">
            <v>303403</v>
          </cell>
          <cell r="CU77">
            <v>0</v>
          </cell>
          <cell r="CV77" t="str">
            <v>Pass</v>
          </cell>
          <cell r="CW77">
            <v>845205.6687833902</v>
          </cell>
          <cell r="CX77">
            <v>275.85041409379573</v>
          </cell>
          <cell r="CY77">
            <v>551.70082818759147</v>
          </cell>
          <cell r="CZ77">
            <v>551.70082818759147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/>
          <cell r="DI77"/>
          <cell r="DJ77">
            <v>843826.41671292123</v>
          </cell>
          <cell r="DK77">
            <v>843943.66296826699</v>
          </cell>
          <cell r="DL77">
            <v>660625</v>
          </cell>
          <cell r="DM77">
            <v>148549.66296826699</v>
          </cell>
          <cell r="DN77">
            <v>102240.95590814794</v>
          </cell>
          <cell r="DO77">
            <v>0</v>
          </cell>
          <cell r="DP77">
            <v>741702.70706011902</v>
          </cell>
          <cell r="DQ77">
            <v>7726.0698652095653</v>
          </cell>
          <cell r="DR77">
            <v>733976.6371949095</v>
          </cell>
          <cell r="DS77">
            <v>0</v>
          </cell>
          <cell r="DT77">
            <v>73351.637194909505</v>
          </cell>
          <cell r="DU77">
            <v>-6028.1333641802985</v>
          </cell>
          <cell r="DV77">
            <v>727948.50383072917</v>
          </cell>
          <cell r="DW77">
            <v>102241</v>
          </cell>
          <cell r="DX77">
            <v>0</v>
          </cell>
          <cell r="DY77">
            <v>7726</v>
          </cell>
          <cell r="DZ77">
            <v>727949</v>
          </cell>
          <cell r="EA77">
            <v>0</v>
          </cell>
          <cell r="EB77" t="str">
            <v>Pass</v>
          </cell>
          <cell r="EC77">
            <v>801282.77886534494</v>
          </cell>
          <cell r="ED77">
            <v>261.51526725370263</v>
          </cell>
          <cell r="EE77">
            <v>523.03053450740526</v>
          </cell>
          <cell r="EF77">
            <v>523.03053450740526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/>
          <cell r="EO77"/>
          <cell r="EP77">
            <v>799975.20252907637</v>
          </cell>
          <cell r="EQ77">
            <v>800037.86474781088</v>
          </cell>
          <cell r="ER77">
            <v>637284</v>
          </cell>
          <cell r="ES77">
            <v>129212.86474781088</v>
          </cell>
          <cell r="ET77">
            <v>82562.050073872146</v>
          </cell>
          <cell r="EU77">
            <v>0</v>
          </cell>
          <cell r="EV77">
            <v>717475.81467393879</v>
          </cell>
          <cell r="EW77">
            <v>7473.7064028535287</v>
          </cell>
          <cell r="EX77">
            <v>710002.10827108531</v>
          </cell>
          <cell r="EY77">
            <v>0</v>
          </cell>
          <cell r="EZ77">
            <v>72718.108271085308</v>
          </cell>
          <cell r="FA77">
            <v>-6509.7391775257602</v>
          </cell>
          <cell r="FB77">
            <v>703492.36909355957</v>
          </cell>
          <cell r="FC77">
            <v>66208.369093559566</v>
          </cell>
          <cell r="FD77">
            <v>10035.017046502066</v>
          </cell>
          <cell r="FE77">
            <v>703492.36909355957</v>
          </cell>
          <cell r="FF77">
            <v>82562</v>
          </cell>
          <cell r="FG77">
            <v>0</v>
          </cell>
          <cell r="FH77">
            <v>7474</v>
          </cell>
          <cell r="FI77">
            <v>703492</v>
          </cell>
          <cell r="FJ77">
            <v>0</v>
          </cell>
          <cell r="FK77" t="str">
            <v>Pass</v>
          </cell>
          <cell r="FM77">
            <v>466235.7197968823</v>
          </cell>
          <cell r="FN77">
            <v>344217</v>
          </cell>
          <cell r="FO77">
            <v>0</v>
          </cell>
          <cell r="FP77">
            <v>29796</v>
          </cell>
          <cell r="FQ77">
            <v>3017255</v>
          </cell>
          <cell r="FR77">
            <v>0</v>
          </cell>
          <cell r="FS77">
            <v>0</v>
          </cell>
          <cell r="GE77" t="str">
            <v>GAINESVILLE CITY SCHOOL DISTRICT</v>
          </cell>
          <cell r="GF77" t="str">
            <v/>
          </cell>
          <cell r="GG77" t="str">
            <v/>
          </cell>
          <cell r="GH77">
            <v>0</v>
          </cell>
        </row>
        <row r="78">
          <cell r="B78" t="str">
            <v>GILMER COUNTY SCHOOL DISTRICT</v>
          </cell>
          <cell r="C78">
            <v>1507</v>
          </cell>
          <cell r="D78">
            <v>0</v>
          </cell>
          <cell r="E78">
            <v>0</v>
          </cell>
          <cell r="F78">
            <v>25</v>
          </cell>
          <cell r="G78">
            <v>0</v>
          </cell>
          <cell r="H78">
            <v>1532</v>
          </cell>
          <cell r="I78">
            <v>4423</v>
          </cell>
          <cell r="J78">
            <v>0.34637124123897806</v>
          </cell>
          <cell r="K78">
            <v>0.95</v>
          </cell>
          <cell r="L78">
            <v>0.95</v>
          </cell>
          <cell r="M78">
            <v>0</v>
          </cell>
          <cell r="N78">
            <v>0</v>
          </cell>
          <cell r="O78">
            <v>1532</v>
          </cell>
          <cell r="P78">
            <v>1532</v>
          </cell>
          <cell r="Q78">
            <v>1532</v>
          </cell>
          <cell r="R78">
            <v>2728.2458750000001</v>
          </cell>
          <cell r="S78">
            <v>2728.2458750000001</v>
          </cell>
          <cell r="T78">
            <v>738184.10457191465</v>
          </cell>
          <cell r="U78">
            <v>160292.11793132641</v>
          </cell>
          <cell r="V78">
            <v>386490.8285591841</v>
          </cell>
          <cell r="W78">
            <v>346154.81947934546</v>
          </cell>
          <cell r="X78">
            <v>1631121.8705417705</v>
          </cell>
          <cell r="Y78">
            <v>715724.45805221575</v>
          </cell>
          <cell r="Z78">
            <v>169593.90305660287</v>
          </cell>
          <cell r="AA78">
            <v>367166.28713122488</v>
          </cell>
          <cell r="AB78">
            <v>331649.35075360478</v>
          </cell>
          <cell r="AC78">
            <v>1584133.9989936482</v>
          </cell>
          <cell r="AD78">
            <v>683440</v>
          </cell>
          <cell r="AE78">
            <v>152148</v>
          </cell>
          <cell r="AF78">
            <v>327983</v>
          </cell>
          <cell r="AG78">
            <v>304685</v>
          </cell>
          <cell r="AH78">
            <v>1468256</v>
          </cell>
          <cell r="AI78">
            <v>715724.45805221575</v>
          </cell>
          <cell r="AJ78">
            <v>467.18306661371787</v>
          </cell>
          <cell r="AK78">
            <v>3270.281466296025</v>
          </cell>
          <cell r="AL78">
            <v>14949.858131638972</v>
          </cell>
          <cell r="AM78"/>
          <cell r="AN78">
            <v>25695.068663754482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/>
          <cell r="AV78">
            <v>671342.06672391249</v>
          </cell>
          <cell r="AW78">
            <v>671868.74843656633</v>
          </cell>
          <cell r="AX78">
            <v>649268</v>
          </cell>
          <cell r="AY78">
            <v>0</v>
          </cell>
          <cell r="AZ78">
            <v>0</v>
          </cell>
          <cell r="BA78">
            <v>0</v>
          </cell>
          <cell r="BB78">
            <v>671868.74843656633</v>
          </cell>
          <cell r="BC78">
            <v>5874.4127721295299</v>
          </cell>
          <cell r="BD78">
            <v>665994.3356644368</v>
          </cell>
          <cell r="BE78">
            <v>0</v>
          </cell>
          <cell r="BF78">
            <v>16726.335664436803</v>
          </cell>
          <cell r="BG78">
            <v>-1633.1620506090212</v>
          </cell>
          <cell r="BH78">
            <v>664361.17361382779</v>
          </cell>
          <cell r="BI78">
            <v>664361.17361382779</v>
          </cell>
          <cell r="BJ78">
            <v>0</v>
          </cell>
          <cell r="BK78">
            <v>0</v>
          </cell>
          <cell r="BL78">
            <v>5875</v>
          </cell>
          <cell r="BM78">
            <v>664361</v>
          </cell>
          <cell r="BN78">
            <v>0</v>
          </cell>
          <cell r="BO78" t="str">
            <v>Pass</v>
          </cell>
          <cell r="BP78">
            <v>169593.90305660287</v>
          </cell>
          <cell r="BQ78">
            <v>110.70098110744313</v>
          </cell>
          <cell r="BR78">
            <v>774.9068677521019</v>
          </cell>
          <cell r="BS78">
            <v>3542.4313954381801</v>
          </cell>
          <cell r="BT78">
            <v>6088.5539609093721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/>
          <cell r="CB78"/>
          <cell r="CC78">
            <v>159077.30985139578</v>
          </cell>
          <cell r="CD78">
            <v>159388.63077890145</v>
          </cell>
          <cell r="CE78">
            <v>144541</v>
          </cell>
          <cell r="CF78">
            <v>7240.6307789014536</v>
          </cell>
          <cell r="CG78">
            <v>6154.1797189539584</v>
          </cell>
          <cell r="CH78">
            <v>0</v>
          </cell>
          <cell r="CI78">
            <v>153234.45105994749</v>
          </cell>
          <cell r="CJ78">
            <v>1596.1921985411207</v>
          </cell>
          <cell r="CK78">
            <v>151638.25886140636</v>
          </cell>
          <cell r="CL78">
            <v>0</v>
          </cell>
          <cell r="CM78">
            <v>7097.258861406357</v>
          </cell>
          <cell r="CN78">
            <v>-929.61206272338018</v>
          </cell>
          <cell r="CO78">
            <v>150708.64679868298</v>
          </cell>
          <cell r="CP78">
            <v>150708.64679868298</v>
          </cell>
          <cell r="CQ78">
            <v>6154</v>
          </cell>
          <cell r="CR78">
            <v>0</v>
          </cell>
          <cell r="CS78">
            <v>1597</v>
          </cell>
          <cell r="CT78">
            <v>150709</v>
          </cell>
          <cell r="CU78">
            <v>0</v>
          </cell>
          <cell r="CV78" t="str">
            <v>Pass</v>
          </cell>
          <cell r="CW78">
            <v>367166.28713122488</v>
          </cell>
          <cell r="CX78">
            <v>239.66467828408935</v>
          </cell>
          <cell r="CY78">
            <v>1677.6527479886254</v>
          </cell>
          <cell r="CZ78">
            <v>7669.2697050908591</v>
          </cell>
          <cell r="DA78">
            <v>13181.557305624914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/>
          <cell r="DI78"/>
          <cell r="DJ78">
            <v>344398.14269423636</v>
          </cell>
          <cell r="DK78">
            <v>344445.99541818426</v>
          </cell>
          <cell r="DL78">
            <v>311584</v>
          </cell>
          <cell r="DM78">
            <v>16462.995418184262</v>
          </cell>
          <cell r="DN78">
            <v>11330.839498613877</v>
          </cell>
          <cell r="DO78">
            <v>0</v>
          </cell>
          <cell r="DP78">
            <v>333115.15591957036</v>
          </cell>
          <cell r="DQ78">
            <v>3469.9495408288544</v>
          </cell>
          <cell r="DR78">
            <v>329645.20637874148</v>
          </cell>
          <cell r="DS78">
            <v>0</v>
          </cell>
          <cell r="DT78">
            <v>18061.206378741481</v>
          </cell>
          <cell r="DU78">
            <v>-1484.2935336226326</v>
          </cell>
          <cell r="DV78">
            <v>328160.91284511884</v>
          </cell>
          <cell r="DW78">
            <v>11331</v>
          </cell>
          <cell r="DX78">
            <v>0</v>
          </cell>
          <cell r="DY78">
            <v>3470</v>
          </cell>
          <cell r="DZ78">
            <v>328161</v>
          </cell>
          <cell r="EA78">
            <v>0</v>
          </cell>
          <cell r="EB78" t="str">
            <v>Pass</v>
          </cell>
          <cell r="EC78">
            <v>331649.35075360478</v>
          </cell>
          <cell r="ED78">
            <v>216.4812994475227</v>
          </cell>
          <cell r="EE78">
            <v>1515.3690961326588</v>
          </cell>
          <cell r="EF78">
            <v>6927.4015823207264</v>
          </cell>
          <cell r="EG78">
            <v>11906.471469613749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/>
          <cell r="EO78"/>
          <cell r="EP78">
            <v>311083.62730609014</v>
          </cell>
          <cell r="EQ78">
            <v>311107.99454927136</v>
          </cell>
          <cell r="ER78">
            <v>289451</v>
          </cell>
          <cell r="ES78">
            <v>6422.9945492713596</v>
          </cell>
          <cell r="ET78">
            <v>4104.0464402375546</v>
          </cell>
          <cell r="EU78">
            <v>0</v>
          </cell>
          <cell r="EV78">
            <v>307003.94810903381</v>
          </cell>
          <cell r="EW78">
            <v>3197.9577928024351</v>
          </cell>
          <cell r="EX78">
            <v>303805.99031623139</v>
          </cell>
          <cell r="EY78">
            <v>0</v>
          </cell>
          <cell r="EZ78">
            <v>14354.990316231386</v>
          </cell>
          <cell r="FA78">
            <v>-1285.06152148806</v>
          </cell>
          <cell r="FB78">
            <v>302520.92879474332</v>
          </cell>
          <cell r="FC78">
            <v>13069.928794743319</v>
          </cell>
          <cell r="FD78">
            <v>1980.9724970944153</v>
          </cell>
          <cell r="FE78">
            <v>302520.92879474332</v>
          </cell>
          <cell r="FF78">
            <v>4104</v>
          </cell>
          <cell r="FG78">
            <v>0</v>
          </cell>
          <cell r="FH78">
            <v>3198</v>
          </cell>
          <cell r="FI78">
            <v>302521</v>
          </cell>
          <cell r="FJ78">
            <v>0</v>
          </cell>
          <cell r="FK78" t="str">
            <v>Pass</v>
          </cell>
          <cell r="FM78">
            <v>30126.620746357075</v>
          </cell>
          <cell r="FN78">
            <v>21589</v>
          </cell>
          <cell r="FO78">
            <v>0</v>
          </cell>
          <cell r="FP78">
            <v>14140</v>
          </cell>
          <cell r="FQ78">
            <v>1445752</v>
          </cell>
          <cell r="FR78">
            <v>0</v>
          </cell>
          <cell r="FS78">
            <v>0</v>
          </cell>
          <cell r="GE78" t="str">
            <v>GILMER COUNTY SCHOOL DISTRICT</v>
          </cell>
          <cell r="GF78" t="str">
            <v/>
          </cell>
          <cell r="GG78" t="str">
            <v/>
          </cell>
          <cell r="GH78">
            <v>0</v>
          </cell>
        </row>
        <row r="79">
          <cell r="B79" t="str">
            <v>GLASCOCK COUNTY SCHOOL DISTRICT</v>
          </cell>
          <cell r="C79">
            <v>123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123</v>
          </cell>
          <cell r="I79">
            <v>610</v>
          </cell>
          <cell r="J79">
            <v>0.20163934426229507</v>
          </cell>
          <cell r="K79">
            <v>0.9</v>
          </cell>
          <cell r="L79">
            <v>0</v>
          </cell>
          <cell r="M79">
            <v>0.9</v>
          </cell>
          <cell r="N79">
            <v>0</v>
          </cell>
          <cell r="O79">
            <v>123</v>
          </cell>
          <cell r="P79">
            <v>123</v>
          </cell>
          <cell r="Q79">
            <v>123</v>
          </cell>
          <cell r="R79">
            <v>143.97149999999999</v>
          </cell>
          <cell r="S79">
            <v>143.97149999999999</v>
          </cell>
          <cell r="T79">
            <v>66031.159071342714</v>
          </cell>
          <cell r="U79">
            <v>15635.379515375476</v>
          </cell>
          <cell r="V79">
            <v>22216.718763547906</v>
          </cell>
          <cell r="W79">
            <v>16915.887228966254</v>
          </cell>
          <cell r="X79">
            <v>120799.14457923235</v>
          </cell>
          <cell r="Y79">
            <v>59428.043164208444</v>
          </cell>
          <cell r="Z79">
            <v>14071.841563837928</v>
          </cell>
          <cell r="AA79">
            <v>19995.046887193115</v>
          </cell>
          <cell r="AB79">
            <v>17501.37512881701</v>
          </cell>
          <cell r="AC79">
            <v>110996.30674405649</v>
          </cell>
          <cell r="AD79">
            <v>61017</v>
          </cell>
          <cell r="AE79">
            <v>14390</v>
          </cell>
          <cell r="AF79">
            <v>20473</v>
          </cell>
          <cell r="AG79">
            <v>16510</v>
          </cell>
          <cell r="AH79">
            <v>112390</v>
          </cell>
          <cell r="AI79">
            <v>59428.043164208444</v>
          </cell>
          <cell r="AJ79">
            <v>0</v>
          </cell>
          <cell r="AK79">
            <v>483.15482247323939</v>
          </cell>
          <cell r="AL79">
            <v>483.15482247323939</v>
          </cell>
          <cell r="AM79"/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/>
          <cell r="AV79">
            <v>58461.733519261965</v>
          </cell>
          <cell r="AW79">
            <v>58507.597956276761</v>
          </cell>
          <cell r="AX79">
            <v>54916</v>
          </cell>
          <cell r="AY79">
            <v>0</v>
          </cell>
          <cell r="AZ79">
            <v>0</v>
          </cell>
          <cell r="BA79">
            <v>0</v>
          </cell>
          <cell r="BB79">
            <v>58507.597956276761</v>
          </cell>
          <cell r="BC79">
            <v>511.55494507037878</v>
          </cell>
          <cell r="BD79">
            <v>57996.043011206384</v>
          </cell>
          <cell r="BE79">
            <v>0</v>
          </cell>
          <cell r="BF79">
            <v>3080.0430112063841</v>
          </cell>
          <cell r="BG79">
            <v>-300.73588507738322</v>
          </cell>
          <cell r="BH79">
            <v>57695.307126129002</v>
          </cell>
          <cell r="BI79">
            <v>57695.307126129002</v>
          </cell>
          <cell r="BJ79">
            <v>0</v>
          </cell>
          <cell r="BK79">
            <v>0</v>
          </cell>
          <cell r="BL79">
            <v>512</v>
          </cell>
          <cell r="BM79">
            <v>57695</v>
          </cell>
          <cell r="BN79">
            <v>0</v>
          </cell>
          <cell r="BO79" t="str">
            <v>Pass</v>
          </cell>
          <cell r="BP79">
            <v>14071.841563837928</v>
          </cell>
          <cell r="BQ79">
            <v>0</v>
          </cell>
          <cell r="BR79">
            <v>114.40521596616202</v>
          </cell>
          <cell r="BS79">
            <v>114.40521596616202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/>
          <cell r="CB79"/>
          <cell r="CC79">
            <v>13843.031131905604</v>
          </cell>
          <cell r="CD79">
            <v>13870.122520963545</v>
          </cell>
          <cell r="CE79">
            <v>12951</v>
          </cell>
          <cell r="CF79">
            <v>0</v>
          </cell>
          <cell r="CG79">
            <v>0</v>
          </cell>
          <cell r="CH79">
            <v>0</v>
          </cell>
          <cell r="CI79">
            <v>13870.122520963545</v>
          </cell>
          <cell r="CJ79">
            <v>144.48044292670369</v>
          </cell>
          <cell r="CK79">
            <v>13725.642078036841</v>
          </cell>
          <cell r="CL79">
            <v>0</v>
          </cell>
          <cell r="CM79">
            <v>774.64207803684076</v>
          </cell>
          <cell r="CN79">
            <v>-101.46404888118433</v>
          </cell>
          <cell r="CO79">
            <v>13624.178029155657</v>
          </cell>
          <cell r="CP79">
            <v>13624.178029155657</v>
          </cell>
          <cell r="CQ79">
            <v>0</v>
          </cell>
          <cell r="CR79">
            <v>0</v>
          </cell>
          <cell r="CS79">
            <v>145</v>
          </cell>
          <cell r="CT79">
            <v>13624</v>
          </cell>
          <cell r="CU79">
            <v>0</v>
          </cell>
          <cell r="CV79" t="str">
            <v>Pass</v>
          </cell>
          <cell r="CW79">
            <v>19995.046887193115</v>
          </cell>
          <cell r="CX79">
            <v>0</v>
          </cell>
          <cell r="CY79">
            <v>162.56135680644809</v>
          </cell>
          <cell r="CZ79">
            <v>162.56135680644809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/>
          <cell r="DI79"/>
          <cell r="DJ79">
            <v>19669.924173580221</v>
          </cell>
          <cell r="DK79">
            <v>19672.657229700068</v>
          </cell>
          <cell r="DL79">
            <v>18426</v>
          </cell>
          <cell r="DM79">
            <v>0</v>
          </cell>
          <cell r="DN79">
            <v>0</v>
          </cell>
          <cell r="DO79">
            <v>0</v>
          </cell>
          <cell r="DP79">
            <v>19672.657229700068</v>
          </cell>
          <cell r="DQ79">
            <v>204.9235128093755</v>
          </cell>
          <cell r="DR79">
            <v>19467.733716890692</v>
          </cell>
          <cell r="DS79">
            <v>0</v>
          </cell>
          <cell r="DT79">
            <v>1041.7337168906924</v>
          </cell>
          <cell r="DU79">
            <v>-85.611037674509305</v>
          </cell>
          <cell r="DV79">
            <v>19382.122679216183</v>
          </cell>
          <cell r="DW79">
            <v>0</v>
          </cell>
          <cell r="DX79">
            <v>0</v>
          </cell>
          <cell r="DY79">
            <v>205</v>
          </cell>
          <cell r="DZ79">
            <v>19382</v>
          </cell>
          <cell r="EA79">
            <v>0</v>
          </cell>
          <cell r="EB79" t="str">
            <v>Pass</v>
          </cell>
          <cell r="EC79">
            <v>17501.37512881701</v>
          </cell>
          <cell r="ED79">
            <v>0</v>
          </cell>
          <cell r="EE79">
            <v>142.28760267330901</v>
          </cell>
          <cell r="EF79">
            <v>142.28760267330901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/>
          <cell r="EO79"/>
          <cell r="EP79">
            <v>17216.799923470393</v>
          </cell>
          <cell r="EQ79">
            <v>17218.148518875976</v>
          </cell>
          <cell r="ER79">
            <v>14859</v>
          </cell>
          <cell r="ES79">
            <v>708.14851887597615</v>
          </cell>
          <cell r="ET79">
            <v>452.47966283610526</v>
          </cell>
          <cell r="EU79">
            <v>0</v>
          </cell>
          <cell r="EV79">
            <v>16765.668856039872</v>
          </cell>
          <cell r="EW79">
            <v>174.64238391708199</v>
          </cell>
          <cell r="EX79">
            <v>16591.02647212279</v>
          </cell>
          <cell r="EY79">
            <v>0</v>
          </cell>
          <cell r="EZ79">
            <v>1732.0264721227904</v>
          </cell>
          <cell r="FA79">
            <v>-155.05134622118217</v>
          </cell>
          <cell r="FB79">
            <v>16435.975125901608</v>
          </cell>
          <cell r="FC79">
            <v>1576.9751259016084</v>
          </cell>
          <cell r="FD79">
            <v>239.01770255011098</v>
          </cell>
          <cell r="FE79">
            <v>16435.975125901608</v>
          </cell>
          <cell r="FF79">
            <v>452</v>
          </cell>
          <cell r="FG79">
            <v>0</v>
          </cell>
          <cell r="FH79">
            <v>175</v>
          </cell>
          <cell r="FI79">
            <v>16436</v>
          </cell>
          <cell r="FJ79">
            <v>0</v>
          </cell>
          <cell r="FK79" t="str">
            <v>Pass</v>
          </cell>
          <cell r="FM79">
            <v>708.14851887597615</v>
          </cell>
          <cell r="FN79">
            <v>452</v>
          </cell>
          <cell r="FO79">
            <v>0</v>
          </cell>
          <cell r="FP79">
            <v>1037</v>
          </cell>
          <cell r="FQ79">
            <v>107137</v>
          </cell>
          <cell r="FR79">
            <v>0</v>
          </cell>
          <cell r="FS79">
            <v>0</v>
          </cell>
          <cell r="GE79" t="str">
            <v>GLASCOCK COUNTY SCHOOL DISTRICT</v>
          </cell>
          <cell r="GF79" t="str">
            <v/>
          </cell>
          <cell r="GG79" t="str">
            <v/>
          </cell>
          <cell r="GH79">
            <v>0</v>
          </cell>
        </row>
        <row r="80">
          <cell r="B80" t="str">
            <v>GLYNN COUNTY SCHOOL DISTRICT</v>
          </cell>
          <cell r="C80">
            <v>3897</v>
          </cell>
          <cell r="D80">
            <v>71</v>
          </cell>
          <cell r="E80">
            <v>0</v>
          </cell>
          <cell r="F80">
            <v>48</v>
          </cell>
          <cell r="G80">
            <v>0</v>
          </cell>
          <cell r="H80">
            <v>4016</v>
          </cell>
          <cell r="I80">
            <v>13774</v>
          </cell>
          <cell r="J80">
            <v>0.29156381588500074</v>
          </cell>
          <cell r="K80">
            <v>0.9</v>
          </cell>
          <cell r="L80">
            <v>0</v>
          </cell>
          <cell r="M80">
            <v>0.9</v>
          </cell>
          <cell r="N80">
            <v>0</v>
          </cell>
          <cell r="O80">
            <v>4016</v>
          </cell>
          <cell r="P80">
            <v>4016</v>
          </cell>
          <cell r="Q80">
            <v>4016</v>
          </cell>
          <cell r="R80">
            <v>6555.5</v>
          </cell>
          <cell r="S80">
            <v>6555.5</v>
          </cell>
          <cell r="T80">
            <v>1965480.6710810326</v>
          </cell>
          <cell r="U80">
            <v>465402.04131936794</v>
          </cell>
          <cell r="V80">
            <v>886891.50586475036</v>
          </cell>
          <cell r="W80">
            <v>803460.93150569382</v>
          </cell>
          <cell r="X80">
            <v>4121235.1497708447</v>
          </cell>
          <cell r="Y80">
            <v>1876207.1955206916</v>
          </cell>
          <cell r="Z80">
            <v>444575.1401274915</v>
          </cell>
          <cell r="AA80">
            <v>840578.07522879727</v>
          </cell>
          <cell r="AB80">
            <v>796895.66794094606</v>
          </cell>
          <cell r="AC80">
            <v>3958256.0788179263</v>
          </cell>
          <cell r="AD80">
            <v>1836338</v>
          </cell>
          <cell r="AE80">
            <v>448226</v>
          </cell>
          <cell r="AF80">
            <v>831435</v>
          </cell>
          <cell r="AG80">
            <v>797892</v>
          </cell>
          <cell r="AH80">
            <v>3913891</v>
          </cell>
          <cell r="AI80">
            <v>1876207.1955206916</v>
          </cell>
          <cell r="AJ80">
            <v>1401.5491998411542</v>
          </cell>
          <cell r="AK80">
            <v>6540.5629325920527</v>
          </cell>
          <cell r="AL80">
            <v>7007.7459992057702</v>
          </cell>
          <cell r="AM80"/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/>
          <cell r="AV80">
            <v>1861257.3373890526</v>
          </cell>
          <cell r="AW80">
            <v>1862717.5321999176</v>
          </cell>
          <cell r="AX80">
            <v>1652705</v>
          </cell>
          <cell r="AY80">
            <v>26379.532199917594</v>
          </cell>
          <cell r="AZ80">
            <v>22286.740341195313</v>
          </cell>
          <cell r="BA80">
            <v>0</v>
          </cell>
          <cell r="BB80">
            <v>1840430.7918587222</v>
          </cell>
          <cell r="BC80">
            <v>16091.610415090012</v>
          </cell>
          <cell r="BD80">
            <v>1824339.1814436321</v>
          </cell>
          <cell r="BE80">
            <v>0</v>
          </cell>
          <cell r="BF80">
            <v>171634.18144363211</v>
          </cell>
          <cell r="BG80">
            <v>-16758.388528401047</v>
          </cell>
          <cell r="BH80">
            <v>1807580.7929152311</v>
          </cell>
          <cell r="BI80">
            <v>1807580.7929152311</v>
          </cell>
          <cell r="BJ80">
            <v>22287</v>
          </cell>
          <cell r="BK80">
            <v>0</v>
          </cell>
          <cell r="BL80">
            <v>16092</v>
          </cell>
          <cell r="BM80">
            <v>1807581</v>
          </cell>
          <cell r="BN80">
            <v>31956.735806772911</v>
          </cell>
          <cell r="BO80" t="str">
            <v>Pass</v>
          </cell>
          <cell r="BP80">
            <v>444575.1401274915</v>
          </cell>
          <cell r="BQ80">
            <v>332.10294332232928</v>
          </cell>
          <cell r="BR80">
            <v>1549.8137355042034</v>
          </cell>
          <cell r="BS80">
            <v>1660.5147166116465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/>
          <cell r="CB80"/>
          <cell r="CC80">
            <v>441032.70873205335</v>
          </cell>
          <cell r="CD80">
            <v>441895.82813023188</v>
          </cell>
          <cell r="CE80">
            <v>403404</v>
          </cell>
          <cell r="CF80">
            <v>0</v>
          </cell>
          <cell r="CG80">
            <v>0</v>
          </cell>
          <cell r="CH80">
            <v>0</v>
          </cell>
          <cell r="CI80">
            <v>441895.82813023188</v>
          </cell>
          <cell r="CJ80">
            <v>4603.0815430232515</v>
          </cell>
          <cell r="CK80">
            <v>437292.74658720865</v>
          </cell>
          <cell r="CL80">
            <v>0</v>
          </cell>
          <cell r="CM80">
            <v>33888.746587208647</v>
          </cell>
          <cell r="CN80">
            <v>-4438.8105652105796</v>
          </cell>
          <cell r="CO80">
            <v>432853.93602199806</v>
          </cell>
          <cell r="CP80">
            <v>432853.93602199806</v>
          </cell>
          <cell r="CQ80">
            <v>0</v>
          </cell>
          <cell r="CR80">
            <v>0</v>
          </cell>
          <cell r="CS80">
            <v>4604</v>
          </cell>
          <cell r="CT80">
            <v>432854</v>
          </cell>
          <cell r="CU80">
            <v>7652.5483067729083</v>
          </cell>
          <cell r="CV80" t="str">
            <v>Pass</v>
          </cell>
          <cell r="CW80">
            <v>840578.07522879727</v>
          </cell>
          <cell r="CX80">
            <v>627.92186894581471</v>
          </cell>
          <cell r="CY80">
            <v>2930.3020550804686</v>
          </cell>
          <cell r="CZ80">
            <v>3139.6093447290732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/>
          <cell r="DI80"/>
          <cell r="DJ80">
            <v>833880.24196004192</v>
          </cell>
          <cell r="DK80">
            <v>833996.10623477923</v>
          </cell>
          <cell r="DL80">
            <v>748292</v>
          </cell>
          <cell r="DM80">
            <v>2561.1062347792322</v>
          </cell>
          <cell r="DN80">
            <v>1762.7098196923027</v>
          </cell>
          <cell r="DO80">
            <v>0</v>
          </cell>
          <cell r="DP80">
            <v>832233.39641508693</v>
          </cell>
          <cell r="DQ80">
            <v>8669.0978793238137</v>
          </cell>
          <cell r="DR80">
            <v>823564.29853576317</v>
          </cell>
          <cell r="DS80">
            <v>0</v>
          </cell>
          <cell r="DT80">
            <v>75272.29853576317</v>
          </cell>
          <cell r="DU80">
            <v>-6185.9758221383436</v>
          </cell>
          <cell r="DV80">
            <v>817378.3227136248</v>
          </cell>
          <cell r="DW80">
            <v>1763</v>
          </cell>
          <cell r="DX80">
            <v>0</v>
          </cell>
          <cell r="DY80">
            <v>8669</v>
          </cell>
          <cell r="DZ80">
            <v>817378</v>
          </cell>
          <cell r="EA80">
            <v>14450.656872509961</v>
          </cell>
          <cell r="EB80" t="str">
            <v>Pass</v>
          </cell>
          <cell r="EC80">
            <v>796895.66794094606</v>
          </cell>
          <cell r="ED80">
            <v>595.29058860130431</v>
          </cell>
          <cell r="EE80">
            <v>2778.0227468060871</v>
          </cell>
          <cell r="EF80">
            <v>2976.4529430065218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/>
          <cell r="EO80"/>
          <cell r="EP80">
            <v>790545.90166253212</v>
          </cell>
          <cell r="EQ80">
            <v>790607.82528223062</v>
          </cell>
          <cell r="ER80">
            <v>718103</v>
          </cell>
          <cell r="ES80">
            <v>0</v>
          </cell>
          <cell r="ET80">
            <v>0</v>
          </cell>
          <cell r="EU80">
            <v>0</v>
          </cell>
          <cell r="EV80">
            <v>790607.82528223062</v>
          </cell>
          <cell r="EW80">
            <v>8235.4981800232345</v>
          </cell>
          <cell r="EX80">
            <v>782372.32710220735</v>
          </cell>
          <cell r="EY80">
            <v>0</v>
          </cell>
          <cell r="EZ80">
            <v>64269.327102207346</v>
          </cell>
          <cell r="FA80">
            <v>-5753.4026461578787</v>
          </cell>
          <cell r="FB80">
            <v>776618.92445604946</v>
          </cell>
          <cell r="FC80">
            <v>58515.924456049455</v>
          </cell>
          <cell r="FD80">
            <v>8869.094760188018</v>
          </cell>
          <cell r="FE80">
            <v>776618.92445604946</v>
          </cell>
          <cell r="FF80">
            <v>0</v>
          </cell>
          <cell r="FG80">
            <v>0</v>
          </cell>
          <cell r="FH80">
            <v>8235</v>
          </cell>
          <cell r="FI80">
            <v>776619</v>
          </cell>
          <cell r="FJ80">
            <v>13730.066982071714</v>
          </cell>
          <cell r="FK80" t="str">
            <v>Pass</v>
          </cell>
          <cell r="FM80">
            <v>28940.638434696826</v>
          </cell>
          <cell r="FN80">
            <v>24050</v>
          </cell>
          <cell r="FO80">
            <v>0</v>
          </cell>
          <cell r="FP80">
            <v>37600</v>
          </cell>
          <cell r="FQ80">
            <v>3834432</v>
          </cell>
          <cell r="FR80">
            <v>67790.007968127495</v>
          </cell>
          <cell r="FS80">
            <v>0</v>
          </cell>
          <cell r="GE80" t="str">
            <v>GLYNN COUNTY SCHOOL DISTRICT</v>
          </cell>
          <cell r="GF80" t="str">
            <v/>
          </cell>
          <cell r="GG80" t="str">
            <v/>
          </cell>
          <cell r="GH80">
            <v>0</v>
          </cell>
        </row>
        <row r="81">
          <cell r="B81" t="str">
            <v>GORDON COUNTY SCHOOL DISTRICT</v>
          </cell>
          <cell r="C81">
            <v>1679</v>
          </cell>
          <cell r="D81">
            <v>0</v>
          </cell>
          <cell r="E81">
            <v>0</v>
          </cell>
          <cell r="F81">
            <v>24</v>
          </cell>
          <cell r="G81">
            <v>0</v>
          </cell>
          <cell r="H81">
            <v>1703</v>
          </cell>
          <cell r="I81">
            <v>7704</v>
          </cell>
          <cell r="J81">
            <v>0.2210539979231568</v>
          </cell>
          <cell r="K81">
            <v>0.9</v>
          </cell>
          <cell r="L81">
            <v>0</v>
          </cell>
          <cell r="M81">
            <v>0.9</v>
          </cell>
          <cell r="N81">
            <v>0</v>
          </cell>
          <cell r="O81">
            <v>1703</v>
          </cell>
          <cell r="P81">
            <v>1703</v>
          </cell>
          <cell r="Q81">
            <v>1703</v>
          </cell>
          <cell r="R81">
            <v>2209</v>
          </cell>
          <cell r="S81">
            <v>2209</v>
          </cell>
          <cell r="T81">
            <v>767944.11636103026</v>
          </cell>
          <cell r="U81">
            <v>185123.89738651479</v>
          </cell>
          <cell r="V81">
            <v>277017.44757841056</v>
          </cell>
          <cell r="W81">
            <v>274190.65956054779</v>
          </cell>
          <cell r="X81">
            <v>1504276.1208865033</v>
          </cell>
          <cell r="Y81">
            <v>795612.7624431618</v>
          </cell>
          <cell r="Z81">
            <v>188523.77082597563</v>
          </cell>
          <cell r="AA81">
            <v>283248.71759292408</v>
          </cell>
          <cell r="AB81">
            <v>268529.10235398519</v>
          </cell>
          <cell r="AC81">
            <v>1535914.3532160467</v>
          </cell>
          <cell r="AD81">
            <v>751503</v>
          </cell>
          <cell r="AE81">
            <v>180768</v>
          </cell>
          <cell r="AF81">
            <v>270408</v>
          </cell>
          <cell r="AG81">
            <v>267378</v>
          </cell>
          <cell r="AH81">
            <v>1470057</v>
          </cell>
          <cell r="AI81">
            <v>795612.7624431618</v>
          </cell>
          <cell r="AJ81">
            <v>0</v>
          </cell>
          <cell r="AK81">
            <v>1868.7322664548722</v>
          </cell>
          <cell r="AL81">
            <v>6540.5629325920527</v>
          </cell>
          <cell r="AM81"/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/>
          <cell r="AV81">
            <v>787203.46724411484</v>
          </cell>
          <cell r="AW81">
            <v>787821.04461768607</v>
          </cell>
          <cell r="AX81">
            <v>676353</v>
          </cell>
          <cell r="AY81">
            <v>36318.044617686071</v>
          </cell>
          <cell r="AZ81">
            <v>30683.289755109599</v>
          </cell>
          <cell r="BA81">
            <v>0</v>
          </cell>
          <cell r="BB81">
            <v>757137.75486257649</v>
          </cell>
          <cell r="BC81">
            <v>6619.9532390456534</v>
          </cell>
          <cell r="BD81">
            <v>750517.8016235308</v>
          </cell>
          <cell r="BE81">
            <v>0</v>
          </cell>
          <cell r="BF81">
            <v>74164.801623530802</v>
          </cell>
          <cell r="BG81">
            <v>-7241.4629200600348</v>
          </cell>
          <cell r="BH81">
            <v>743276.33870347077</v>
          </cell>
          <cell r="BI81">
            <v>743276.33870347077</v>
          </cell>
          <cell r="BJ81">
            <v>30683</v>
          </cell>
          <cell r="BK81">
            <v>0</v>
          </cell>
          <cell r="BL81">
            <v>6620</v>
          </cell>
          <cell r="BM81">
            <v>743276</v>
          </cell>
          <cell r="BN81">
            <v>0</v>
          </cell>
          <cell r="BO81" t="str">
            <v>Pass</v>
          </cell>
          <cell r="BP81">
            <v>188523.77082597563</v>
          </cell>
          <cell r="BQ81">
            <v>0</v>
          </cell>
          <cell r="BR81">
            <v>442.80392442977245</v>
          </cell>
          <cell r="BS81">
            <v>1549.8137355042036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/>
          <cell r="CB81"/>
          <cell r="CC81">
            <v>186531.15316604165</v>
          </cell>
          <cell r="CD81">
            <v>186896.20240949819</v>
          </cell>
          <cell r="CE81">
            <v>162692</v>
          </cell>
          <cell r="CF81">
            <v>6128.2024094981898</v>
          </cell>
          <cell r="CG81">
            <v>5208.6703677908718</v>
          </cell>
          <cell r="CH81">
            <v>0</v>
          </cell>
          <cell r="CI81">
            <v>181687.53204170731</v>
          </cell>
          <cell r="CJ81">
            <v>1892.5784587677858</v>
          </cell>
          <cell r="CK81">
            <v>179794.95358293952</v>
          </cell>
          <cell r="CL81">
            <v>0</v>
          </cell>
          <cell r="CM81">
            <v>17102.953582939517</v>
          </cell>
          <cell r="CN81">
            <v>-2240.1764215414491</v>
          </cell>
          <cell r="CO81">
            <v>177554.77716139806</v>
          </cell>
          <cell r="CP81">
            <v>177554.77716139806</v>
          </cell>
          <cell r="CQ81">
            <v>5209</v>
          </cell>
          <cell r="CR81">
            <v>0</v>
          </cell>
          <cell r="CS81">
            <v>1893</v>
          </cell>
          <cell r="CT81">
            <v>177555</v>
          </cell>
          <cell r="CU81">
            <v>0</v>
          </cell>
          <cell r="CV81" t="str">
            <v>Pass</v>
          </cell>
          <cell r="CW81">
            <v>283248.71759292408</v>
          </cell>
          <cell r="CX81">
            <v>0</v>
          </cell>
          <cell r="CY81">
            <v>665.29352341262256</v>
          </cell>
          <cell r="CZ81">
            <v>2328.527331944179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/>
          <cell r="DI81"/>
          <cell r="DJ81">
            <v>280254.89673756727</v>
          </cell>
          <cell r="DK81">
            <v>280293.83701785951</v>
          </cell>
          <cell r="DL81">
            <v>243368</v>
          </cell>
          <cell r="DM81">
            <v>9885.8370178595069</v>
          </cell>
          <cell r="DN81">
            <v>6804.0371580918572</v>
          </cell>
          <cell r="DO81">
            <v>0</v>
          </cell>
          <cell r="DP81">
            <v>273489.79985976766</v>
          </cell>
          <cell r="DQ81">
            <v>2848.8520818725769</v>
          </cell>
          <cell r="DR81">
            <v>270640.94777789508</v>
          </cell>
          <cell r="DS81">
            <v>0</v>
          </cell>
          <cell r="DT81">
            <v>27272.947777895082</v>
          </cell>
          <cell r="DU81">
            <v>-2241.3264751353872</v>
          </cell>
          <cell r="DV81">
            <v>268399.62130275968</v>
          </cell>
          <cell r="DW81">
            <v>6804</v>
          </cell>
          <cell r="DX81">
            <v>0</v>
          </cell>
          <cell r="DY81">
            <v>2849</v>
          </cell>
          <cell r="DZ81">
            <v>268400</v>
          </cell>
          <cell r="EA81">
            <v>0</v>
          </cell>
          <cell r="EB81" t="str">
            <v>Pass</v>
          </cell>
          <cell r="EC81">
            <v>268529.10235398519</v>
          </cell>
          <cell r="ED81">
            <v>0</v>
          </cell>
          <cell r="EE81">
            <v>630.72014645680611</v>
          </cell>
          <cell r="EF81">
            <v>2207.5205125988214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/>
          <cell r="EO81"/>
          <cell r="EP81">
            <v>265690.86169492954</v>
          </cell>
          <cell r="EQ81">
            <v>265711.67331363802</v>
          </cell>
          <cell r="ER81">
            <v>240641</v>
          </cell>
          <cell r="ES81">
            <v>0</v>
          </cell>
          <cell r="ET81">
            <v>0</v>
          </cell>
          <cell r="EU81">
            <v>0</v>
          </cell>
          <cell r="EV81">
            <v>265711.67331363802</v>
          </cell>
          <cell r="EW81">
            <v>2767.8299303503954</v>
          </cell>
          <cell r="EX81">
            <v>262943.8433832876</v>
          </cell>
          <cell r="EY81">
            <v>0</v>
          </cell>
          <cell r="EZ81">
            <v>22302.843383287604</v>
          </cell>
          <cell r="FA81">
            <v>-1996.554871878292</v>
          </cell>
          <cell r="FB81">
            <v>260947.28851140931</v>
          </cell>
          <cell r="FC81">
            <v>20306.288511409308</v>
          </cell>
          <cell r="FD81">
            <v>3077.7672695007323</v>
          </cell>
          <cell r="FE81">
            <v>260947.28851140931</v>
          </cell>
          <cell r="FF81">
            <v>0</v>
          </cell>
          <cell r="FG81">
            <v>0</v>
          </cell>
          <cell r="FH81">
            <v>2768</v>
          </cell>
          <cell r="FI81">
            <v>260947</v>
          </cell>
          <cell r="FJ81">
            <v>0</v>
          </cell>
          <cell r="FK81" t="str">
            <v>Pass</v>
          </cell>
          <cell r="FM81">
            <v>52332.084045043768</v>
          </cell>
          <cell r="FN81">
            <v>42696</v>
          </cell>
          <cell r="FO81">
            <v>0</v>
          </cell>
          <cell r="FP81">
            <v>14130</v>
          </cell>
          <cell r="FQ81">
            <v>1450178</v>
          </cell>
          <cell r="FR81">
            <v>0</v>
          </cell>
          <cell r="FS81">
            <v>0</v>
          </cell>
          <cell r="GE81" t="str">
            <v>GORDON COUNTY SCHOOL DISTRICT</v>
          </cell>
          <cell r="GF81" t="str">
            <v/>
          </cell>
          <cell r="GG81" t="str">
            <v/>
          </cell>
          <cell r="GH81">
            <v>0</v>
          </cell>
        </row>
        <row r="82">
          <cell r="B82" t="str">
            <v>GRADY COUNTY SCHOOL DISTRICT</v>
          </cell>
          <cell r="C82">
            <v>1795</v>
          </cell>
          <cell r="D82">
            <v>0</v>
          </cell>
          <cell r="E82">
            <v>0</v>
          </cell>
          <cell r="F82">
            <v>10</v>
          </cell>
          <cell r="G82">
            <v>0</v>
          </cell>
          <cell r="H82">
            <v>1805</v>
          </cell>
          <cell r="I82">
            <v>4680</v>
          </cell>
          <cell r="J82">
            <v>0.3856837606837607</v>
          </cell>
          <cell r="K82">
            <v>0.95</v>
          </cell>
          <cell r="L82">
            <v>0.95</v>
          </cell>
          <cell r="M82">
            <v>0</v>
          </cell>
          <cell r="N82">
            <v>0</v>
          </cell>
          <cell r="O82">
            <v>1805</v>
          </cell>
          <cell r="P82">
            <v>1805</v>
          </cell>
          <cell r="Q82">
            <v>1805</v>
          </cell>
          <cell r="R82">
            <v>3496.2410000000004</v>
          </cell>
          <cell r="S82">
            <v>3496.2410000000004</v>
          </cell>
          <cell r="T82">
            <v>781134.56263120391</v>
          </cell>
          <cell r="U82">
            <v>195628.37063258752</v>
          </cell>
          <cell r="V82">
            <v>390406.96450144111</v>
          </cell>
          <cell r="W82">
            <v>374381.03328326921</v>
          </cell>
          <cell r="X82">
            <v>1741550.931048502</v>
          </cell>
          <cell r="Y82">
            <v>843265.43523776077</v>
          </cell>
          <cell r="Z82">
            <v>199815.27089893477</v>
          </cell>
          <cell r="AA82">
            <v>448305.01568393066</v>
          </cell>
          <cell r="AB82">
            <v>425007.90282625606</v>
          </cell>
          <cell r="AC82">
            <v>1916393.6246468823</v>
          </cell>
          <cell r="AD82">
            <v>770782</v>
          </cell>
          <cell r="AE82">
            <v>192667</v>
          </cell>
          <cell r="AF82">
            <v>383292</v>
          </cell>
          <cell r="AG82">
            <v>371787</v>
          </cell>
          <cell r="AH82">
            <v>1718528</v>
          </cell>
          <cell r="AI82">
            <v>843265.43523776077</v>
          </cell>
          <cell r="AJ82">
            <v>0</v>
          </cell>
          <cell r="AK82">
            <v>0</v>
          </cell>
          <cell r="AL82">
            <v>2803.098399682307</v>
          </cell>
          <cell r="AM82"/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/>
          <cell r="AV82">
            <v>840462.33683807845</v>
          </cell>
          <cell r="AW82">
            <v>841121.69689449063</v>
          </cell>
          <cell r="AX82">
            <v>732243</v>
          </cell>
          <cell r="AY82">
            <v>70339.696894490626</v>
          </cell>
          <cell r="AZ82">
            <v>59426.473088510334</v>
          </cell>
          <cell r="BA82">
            <v>0</v>
          </cell>
          <cell r="BB82">
            <v>781695.22380598029</v>
          </cell>
          <cell r="BC82">
            <v>6834.668850611155</v>
          </cell>
          <cell r="BD82">
            <v>774860.55495536909</v>
          </cell>
          <cell r="BE82">
            <v>0</v>
          </cell>
          <cell r="BF82">
            <v>42617.554955369094</v>
          </cell>
          <cell r="BG82">
            <v>-4161.1847830387787</v>
          </cell>
          <cell r="BH82">
            <v>770699.37017233029</v>
          </cell>
          <cell r="BI82">
            <v>770699.37017233029</v>
          </cell>
          <cell r="BJ82">
            <v>59426</v>
          </cell>
          <cell r="BK82">
            <v>0</v>
          </cell>
          <cell r="BL82">
            <v>6835</v>
          </cell>
          <cell r="BM82">
            <v>770699</v>
          </cell>
          <cell r="BN82">
            <v>0</v>
          </cell>
          <cell r="BO82" t="str">
            <v>Pass</v>
          </cell>
          <cell r="BP82">
            <v>199815.27089893477</v>
          </cell>
          <cell r="BQ82">
            <v>0</v>
          </cell>
          <cell r="BR82">
            <v>0</v>
          </cell>
          <cell r="BS82">
            <v>664.20588664465845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/>
          <cell r="CB82"/>
          <cell r="CC82">
            <v>199151.06501229011</v>
          </cell>
          <cell r="CD82">
            <v>199540.81194936924</v>
          </cell>
          <cell r="CE82">
            <v>183034</v>
          </cell>
          <cell r="CF82">
            <v>6873.8119493692357</v>
          </cell>
          <cell r="CG82">
            <v>5842.401771676814</v>
          </cell>
          <cell r="CH82">
            <v>0</v>
          </cell>
          <cell r="CI82">
            <v>193698.41017769242</v>
          </cell>
          <cell r="CJ82">
            <v>2017.6917726842973</v>
          </cell>
          <cell r="CK82">
            <v>191680.71840500811</v>
          </cell>
          <cell r="CL82">
            <v>0</v>
          </cell>
          <cell r="CM82">
            <v>8646.7184050081123</v>
          </cell>
          <cell r="CN82">
            <v>-1132.5631330678307</v>
          </cell>
          <cell r="CO82">
            <v>190548.15527194028</v>
          </cell>
          <cell r="CP82">
            <v>190548.15527194028</v>
          </cell>
          <cell r="CQ82">
            <v>5842</v>
          </cell>
          <cell r="CR82">
            <v>0</v>
          </cell>
          <cell r="CS82">
            <v>2018</v>
          </cell>
          <cell r="CT82">
            <v>190548</v>
          </cell>
          <cell r="CU82">
            <v>0</v>
          </cell>
          <cell r="CV82" t="str">
            <v>Pass</v>
          </cell>
          <cell r="CW82">
            <v>448305.01568393066</v>
          </cell>
          <cell r="CX82">
            <v>0</v>
          </cell>
          <cell r="CY82">
            <v>0</v>
          </cell>
          <cell r="CZ82">
            <v>1490.2105784507389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/>
          <cell r="DI82"/>
          <cell r="DJ82">
            <v>446814.8051054799</v>
          </cell>
          <cell r="DK82">
            <v>446876.88820894057</v>
          </cell>
          <cell r="DL82">
            <v>364128</v>
          </cell>
          <cell r="DM82">
            <v>63584.888208940567</v>
          </cell>
          <cell r="DN82">
            <v>43763.005730841272</v>
          </cell>
          <cell r="DO82">
            <v>0</v>
          </cell>
          <cell r="DP82">
            <v>403113.88247809932</v>
          </cell>
          <cell r="DQ82">
            <v>4199.1029424801973</v>
          </cell>
          <cell r="DR82">
            <v>398914.77953561913</v>
          </cell>
          <cell r="DS82">
            <v>0</v>
          </cell>
          <cell r="DT82">
            <v>34786.779535619135</v>
          </cell>
          <cell r="DU82">
            <v>-2858.8229843301024</v>
          </cell>
          <cell r="DV82">
            <v>396055.95655128901</v>
          </cell>
          <cell r="DW82">
            <v>43763</v>
          </cell>
          <cell r="DX82">
            <v>0</v>
          </cell>
          <cell r="DY82">
            <v>4199</v>
          </cell>
          <cell r="DZ82">
            <v>396056</v>
          </cell>
          <cell r="EA82">
            <v>0</v>
          </cell>
          <cell r="EB82" t="str">
            <v>Pass</v>
          </cell>
          <cell r="EC82">
            <v>425007.90282625606</v>
          </cell>
          <cell r="ED82">
            <v>0</v>
          </cell>
          <cell r="EE82">
            <v>0</v>
          </cell>
          <cell r="EF82">
            <v>1412.7686520540369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/>
          <cell r="EO82"/>
          <cell r="EP82">
            <v>423595.13417420204</v>
          </cell>
          <cell r="EQ82">
            <v>423628.31446637679</v>
          </cell>
          <cell r="ER82">
            <v>353198</v>
          </cell>
          <cell r="ES82">
            <v>51841.314466376789</v>
          </cell>
          <cell r="ET82">
            <v>33124.605736603844</v>
          </cell>
          <cell r="EU82">
            <v>0</v>
          </cell>
          <cell r="EV82">
            <v>390503.70872977294</v>
          </cell>
          <cell r="EW82">
            <v>4067.7469659351345</v>
          </cell>
          <cell r="EX82">
            <v>386435.96176383778</v>
          </cell>
          <cell r="EY82">
            <v>0</v>
          </cell>
          <cell r="EZ82">
            <v>33237.961763837782</v>
          </cell>
          <cell r="FA82">
            <v>-2975.4687933925916</v>
          </cell>
          <cell r="FB82">
            <v>383460.49297044519</v>
          </cell>
          <cell r="FC82">
            <v>30262.492970445193</v>
          </cell>
          <cell r="FD82">
            <v>4586.8012909202971</v>
          </cell>
          <cell r="FE82">
            <v>383460.49297044519</v>
          </cell>
          <cell r="FF82">
            <v>33125</v>
          </cell>
          <cell r="FG82">
            <v>0</v>
          </cell>
          <cell r="FH82">
            <v>4068</v>
          </cell>
          <cell r="FI82">
            <v>383460</v>
          </cell>
          <cell r="FJ82">
            <v>0</v>
          </cell>
          <cell r="FK82" t="str">
            <v>Pass</v>
          </cell>
          <cell r="FM82">
            <v>192639.71151917722</v>
          </cell>
          <cell r="FN82">
            <v>142156</v>
          </cell>
          <cell r="FO82">
            <v>0</v>
          </cell>
          <cell r="FP82">
            <v>17120</v>
          </cell>
          <cell r="FQ82">
            <v>1740763</v>
          </cell>
          <cell r="FR82">
            <v>0</v>
          </cell>
          <cell r="FS82">
            <v>0</v>
          </cell>
          <cell r="GE82" t="str">
            <v>GRADY COUNTY SCHOOL DISTRICT</v>
          </cell>
          <cell r="GF82" t="str">
            <v/>
          </cell>
          <cell r="GG82" t="str">
            <v/>
          </cell>
          <cell r="GH82">
            <v>0</v>
          </cell>
        </row>
        <row r="83">
          <cell r="B83" t="str">
            <v>GREENE COUNTY SCHOOL DISTRICT</v>
          </cell>
          <cell r="C83">
            <v>890</v>
          </cell>
          <cell r="D83">
            <v>0</v>
          </cell>
          <cell r="E83">
            <v>0</v>
          </cell>
          <cell r="F83">
            <v>8</v>
          </cell>
          <cell r="G83">
            <v>0</v>
          </cell>
          <cell r="H83">
            <v>898</v>
          </cell>
          <cell r="I83">
            <v>2293</v>
          </cell>
          <cell r="J83">
            <v>0.3916266899258613</v>
          </cell>
          <cell r="K83">
            <v>0.95</v>
          </cell>
          <cell r="L83">
            <v>0.95</v>
          </cell>
          <cell r="M83">
            <v>0</v>
          </cell>
          <cell r="N83">
            <v>0</v>
          </cell>
          <cell r="O83">
            <v>898</v>
          </cell>
          <cell r="P83">
            <v>898</v>
          </cell>
          <cell r="Q83">
            <v>898</v>
          </cell>
          <cell r="R83">
            <v>1767.5172249999994</v>
          </cell>
          <cell r="S83">
            <v>1767.5172249999994</v>
          </cell>
          <cell r="T83">
            <v>426626.85045385297</v>
          </cell>
          <cell r="U83">
            <v>101020.0761596245</v>
          </cell>
          <cell r="V83">
            <v>228106.01431637938</v>
          </cell>
          <cell r="W83">
            <v>213157.8266631935</v>
          </cell>
          <cell r="X83">
            <v>968910.76759305038</v>
          </cell>
          <cell r="Y83">
            <v>419530.39381911873</v>
          </cell>
          <cell r="Z83">
            <v>99409.481034483877</v>
          </cell>
          <cell r="AA83">
            <v>226639.65020581876</v>
          </cell>
          <cell r="AB83">
            <v>214861.84419395955</v>
          </cell>
          <cell r="AC83">
            <v>960441.36925338092</v>
          </cell>
          <cell r="AD83">
            <v>419370</v>
          </cell>
          <cell r="AE83">
            <v>99087</v>
          </cell>
          <cell r="AF83">
            <v>218541</v>
          </cell>
          <cell r="AG83">
            <v>201297</v>
          </cell>
          <cell r="AH83">
            <v>938295</v>
          </cell>
          <cell r="AI83">
            <v>419530.39381911873</v>
          </cell>
          <cell r="AJ83">
            <v>0</v>
          </cell>
          <cell r="AK83">
            <v>934.36613322743597</v>
          </cell>
          <cell r="AL83">
            <v>3737.4645329097439</v>
          </cell>
          <cell r="AM83"/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/>
          <cell r="AV83">
            <v>414858.56315298157</v>
          </cell>
          <cell r="AW83">
            <v>415184.02826142742</v>
          </cell>
          <cell r="AX83">
            <v>398402</v>
          </cell>
          <cell r="AY83">
            <v>0</v>
          </cell>
          <cell r="AZ83">
            <v>0</v>
          </cell>
          <cell r="BA83">
            <v>0</v>
          </cell>
          <cell r="BB83">
            <v>415184.02826142742</v>
          </cell>
          <cell r="BC83">
            <v>3630.1172871614649</v>
          </cell>
          <cell r="BD83">
            <v>411553.91097426595</v>
          </cell>
          <cell r="BE83">
            <v>0</v>
          </cell>
          <cell r="BF83">
            <v>13151.910974265949</v>
          </cell>
          <cell r="BG83">
            <v>-1284.1546604752234</v>
          </cell>
          <cell r="BH83">
            <v>410269.75631379074</v>
          </cell>
          <cell r="BI83">
            <v>410269.75631379074</v>
          </cell>
          <cell r="BJ83">
            <v>0</v>
          </cell>
          <cell r="BK83">
            <v>0</v>
          </cell>
          <cell r="BL83">
            <v>3631</v>
          </cell>
          <cell r="BM83">
            <v>410270</v>
          </cell>
          <cell r="BN83">
            <v>0</v>
          </cell>
          <cell r="BO83" t="str">
            <v>Pass</v>
          </cell>
          <cell r="BP83">
            <v>99409.481034483877</v>
          </cell>
          <cell r="BQ83">
            <v>0</v>
          </cell>
          <cell r="BR83">
            <v>221.40196221488614</v>
          </cell>
          <cell r="BS83">
            <v>885.60784885954456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/>
          <cell r="CB83"/>
          <cell r="CC83">
            <v>98302.471223409448</v>
          </cell>
          <cell r="CD83">
            <v>98494.853257943221</v>
          </cell>
          <cell r="CE83">
            <v>94133</v>
          </cell>
          <cell r="CF83">
            <v>0</v>
          </cell>
          <cell r="CG83">
            <v>0</v>
          </cell>
          <cell r="CH83">
            <v>0</v>
          </cell>
          <cell r="CI83">
            <v>98494.853257943221</v>
          </cell>
          <cell r="CJ83">
            <v>1025.9880547702426</v>
          </cell>
          <cell r="CK83">
            <v>97468.865203172973</v>
          </cell>
          <cell r="CL83">
            <v>0</v>
          </cell>
          <cell r="CM83">
            <v>3335.8652031729725</v>
          </cell>
          <cell r="CN83">
            <v>-436.9377802114272</v>
          </cell>
          <cell r="CO83">
            <v>97031.92742296154</v>
          </cell>
          <cell r="CP83">
            <v>97031.92742296154</v>
          </cell>
          <cell r="CQ83">
            <v>0</v>
          </cell>
          <cell r="CR83">
            <v>0</v>
          </cell>
          <cell r="CS83">
            <v>1026</v>
          </cell>
          <cell r="CT83">
            <v>97032</v>
          </cell>
          <cell r="CU83">
            <v>0</v>
          </cell>
          <cell r="CV83" t="str">
            <v>Pass</v>
          </cell>
          <cell r="CW83">
            <v>226639.65020581876</v>
          </cell>
          <cell r="CX83">
            <v>0</v>
          </cell>
          <cell r="CY83">
            <v>504.76536794168987</v>
          </cell>
          <cell r="CZ83">
            <v>2019.0614717667595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/>
          <cell r="DI83"/>
          <cell r="DJ83">
            <v>224115.8233661103</v>
          </cell>
          <cell r="DK83">
            <v>224146.96335003705</v>
          </cell>
          <cell r="DL83">
            <v>207614</v>
          </cell>
          <cell r="DM83">
            <v>5605.9633500370546</v>
          </cell>
          <cell r="DN83">
            <v>3858.3665572924888</v>
          </cell>
          <cell r="DO83">
            <v>0</v>
          </cell>
          <cell r="DP83">
            <v>220288.59679274456</v>
          </cell>
          <cell r="DQ83">
            <v>2294.6728832577533</v>
          </cell>
          <cell r="DR83">
            <v>217993.9239094868</v>
          </cell>
          <cell r="DS83">
            <v>0</v>
          </cell>
          <cell r="DT83">
            <v>10379.923909486795</v>
          </cell>
          <cell r="DU83">
            <v>-853.03570621287417</v>
          </cell>
          <cell r="DV83">
            <v>217140.88820327393</v>
          </cell>
          <cell r="DW83">
            <v>3858</v>
          </cell>
          <cell r="DX83">
            <v>0</v>
          </cell>
          <cell r="DY83">
            <v>2295</v>
          </cell>
          <cell r="DZ83">
            <v>217141</v>
          </cell>
          <cell r="EA83">
            <v>0</v>
          </cell>
          <cell r="EB83" t="str">
            <v>Pass</v>
          </cell>
          <cell r="EC83">
            <v>214861.84419395955</v>
          </cell>
          <cell r="ED83">
            <v>0</v>
          </cell>
          <cell r="EE83">
            <v>478.53417415135755</v>
          </cell>
          <cell r="EF83">
            <v>1914.1366966054302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/>
          <cell r="EO83"/>
          <cell r="EP83">
            <v>212469.17332320276</v>
          </cell>
          <cell r="EQ83">
            <v>212485.81607634187</v>
          </cell>
          <cell r="ER83">
            <v>191233</v>
          </cell>
          <cell r="ES83">
            <v>11188.816076341871</v>
          </cell>
          <cell r="ET83">
            <v>7149.2230666446376</v>
          </cell>
          <cell r="EU83">
            <v>0</v>
          </cell>
          <cell r="EV83">
            <v>205336.59300969724</v>
          </cell>
          <cell r="EW83">
            <v>2138.9228438510127</v>
          </cell>
          <cell r="EX83">
            <v>203197.67016584624</v>
          </cell>
          <cell r="EY83">
            <v>0</v>
          </cell>
          <cell r="EZ83">
            <v>11964.670165846241</v>
          </cell>
          <cell r="FA83">
            <v>-1071.0795973188544</v>
          </cell>
          <cell r="FB83">
            <v>202126.59056852738</v>
          </cell>
          <cell r="FC83">
            <v>10893.590568527376</v>
          </cell>
          <cell r="FD83">
            <v>1651.1110083123951</v>
          </cell>
          <cell r="FE83">
            <v>202126.59056852738</v>
          </cell>
          <cell r="FF83">
            <v>7149</v>
          </cell>
          <cell r="FG83">
            <v>0</v>
          </cell>
          <cell r="FH83">
            <v>2139</v>
          </cell>
          <cell r="FI83">
            <v>202127</v>
          </cell>
          <cell r="FJ83">
            <v>0</v>
          </cell>
          <cell r="FK83" t="str">
            <v>Pass</v>
          </cell>
          <cell r="FM83">
            <v>16794.779426378926</v>
          </cell>
          <cell r="FN83">
            <v>11007</v>
          </cell>
          <cell r="FO83">
            <v>0</v>
          </cell>
          <cell r="FP83">
            <v>9091</v>
          </cell>
          <cell r="FQ83">
            <v>926570</v>
          </cell>
          <cell r="FR83">
            <v>0</v>
          </cell>
          <cell r="FS83">
            <v>0</v>
          </cell>
          <cell r="GE83" t="str">
            <v>GREENE COUNTY SCHOOL DISTRICT</v>
          </cell>
          <cell r="GF83" t="str">
            <v/>
          </cell>
          <cell r="GG83" t="str">
            <v/>
          </cell>
          <cell r="GH83">
            <v>0</v>
          </cell>
        </row>
        <row r="84">
          <cell r="B84" t="str">
            <v>GRIFFIN-SPALDING COUNTY SCHOOL DISTRICT</v>
          </cell>
          <cell r="C84">
            <v>3896</v>
          </cell>
          <cell r="D84">
            <v>5</v>
          </cell>
          <cell r="E84">
            <v>0</v>
          </cell>
          <cell r="F84">
            <v>32</v>
          </cell>
          <cell r="G84">
            <v>0</v>
          </cell>
          <cell r="H84">
            <v>3933</v>
          </cell>
          <cell r="I84">
            <v>11258</v>
          </cell>
          <cell r="J84">
            <v>0.34935157221531354</v>
          </cell>
          <cell r="K84">
            <v>0.95</v>
          </cell>
          <cell r="L84">
            <v>0.95</v>
          </cell>
          <cell r="M84">
            <v>0</v>
          </cell>
          <cell r="N84">
            <v>0</v>
          </cell>
          <cell r="O84">
            <v>3933</v>
          </cell>
          <cell r="P84">
            <v>3933</v>
          </cell>
          <cell r="Q84">
            <v>3933</v>
          </cell>
          <cell r="R84">
            <v>7053.3352500000001</v>
          </cell>
          <cell r="S84">
            <v>7053.3352500000001</v>
          </cell>
          <cell r="T84">
            <v>1885400.329228553</v>
          </cell>
          <cell r="U84">
            <v>446439.98531135917</v>
          </cell>
          <cell r="V84">
            <v>932162.79784260376</v>
          </cell>
          <cell r="W84">
            <v>843133.10919582867</v>
          </cell>
          <cell r="X84">
            <v>4107136.2215783447</v>
          </cell>
          <cell r="Y84">
            <v>1837431.0009917526</v>
          </cell>
          <cell r="Z84">
            <v>435386.95869557373</v>
          </cell>
          <cell r="AA84">
            <v>904412.93088070024</v>
          </cell>
          <cell r="AB84">
            <v>857413.21108384873</v>
          </cell>
          <cell r="AC84">
            <v>4034644.1016518753</v>
          </cell>
          <cell r="AD84">
            <v>1796439</v>
          </cell>
          <cell r="AE84">
            <v>430582</v>
          </cell>
          <cell r="AF84">
            <v>859458</v>
          </cell>
          <cell r="AG84">
            <v>793167</v>
          </cell>
          <cell r="AH84">
            <v>3879646</v>
          </cell>
          <cell r="AI84">
            <v>1837431.0009917526</v>
          </cell>
          <cell r="AJ84">
            <v>1401.5491998411537</v>
          </cell>
          <cell r="AK84">
            <v>4204.6475995234614</v>
          </cell>
          <cell r="AL84">
            <v>11212.39359872923</v>
          </cell>
          <cell r="AM84"/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467.18306661371793</v>
          </cell>
          <cell r="AT84">
            <v>0</v>
          </cell>
          <cell r="AU84"/>
          <cell r="AV84">
            <v>1820145.2275270449</v>
          </cell>
          <cell r="AW84">
            <v>1821573.1690388748</v>
          </cell>
          <cell r="AX84">
            <v>1706618</v>
          </cell>
          <cell r="AY84">
            <v>25134.169038874796</v>
          </cell>
          <cell r="AZ84">
            <v>21234.595625727696</v>
          </cell>
          <cell r="BA84">
            <v>0</v>
          </cell>
          <cell r="BB84">
            <v>1800338.5734131471</v>
          </cell>
          <cell r="BC84">
            <v>15741.068377455815</v>
          </cell>
          <cell r="BD84">
            <v>1784597.5050356912</v>
          </cell>
          <cell r="BE84">
            <v>0</v>
          </cell>
          <cell r="BF84">
            <v>77979.505035691196</v>
          </cell>
          <cell r="BG84">
            <v>-7613.9311624805941</v>
          </cell>
          <cell r="BH84">
            <v>1776983.5738732107</v>
          </cell>
          <cell r="BI84">
            <v>1776983.5738732107</v>
          </cell>
          <cell r="BJ84">
            <v>21235</v>
          </cell>
          <cell r="BK84">
            <v>0</v>
          </cell>
          <cell r="BL84">
            <v>15742</v>
          </cell>
          <cell r="BM84">
            <v>1776984</v>
          </cell>
          <cell r="BN84">
            <v>2259.0694126620901</v>
          </cell>
          <cell r="BO84" t="str">
            <v>Pass</v>
          </cell>
          <cell r="BP84">
            <v>435386.95869557373</v>
          </cell>
          <cell r="BQ84">
            <v>332.10294332232928</v>
          </cell>
          <cell r="BR84">
            <v>996.3088299669879</v>
          </cell>
          <cell r="BS84">
            <v>2656.8235465786343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/>
          <cell r="CB84"/>
          <cell r="CC84">
            <v>431401.72337570577</v>
          </cell>
          <cell r="CD84">
            <v>432245.99453401449</v>
          </cell>
          <cell r="CE84">
            <v>409053</v>
          </cell>
          <cell r="CF84">
            <v>1663.9945340144914</v>
          </cell>
          <cell r="CG84">
            <v>1414.3134384813798</v>
          </cell>
          <cell r="CH84">
            <v>0</v>
          </cell>
          <cell r="CI84">
            <v>430831.68109553313</v>
          </cell>
          <cell r="CJ84">
            <v>4487.8300114118074</v>
          </cell>
          <cell r="CK84">
            <v>426343.85108412133</v>
          </cell>
          <cell r="CL84">
            <v>0</v>
          </cell>
          <cell r="CM84">
            <v>17290.851084121328</v>
          </cell>
          <cell r="CN84">
            <v>-2264.787582986331</v>
          </cell>
          <cell r="CO84">
            <v>424079.06350113498</v>
          </cell>
          <cell r="CP84">
            <v>424079.06350113498</v>
          </cell>
          <cell r="CQ84">
            <v>1414</v>
          </cell>
          <cell r="CR84">
            <v>0</v>
          </cell>
          <cell r="CS84">
            <v>4488</v>
          </cell>
          <cell r="CT84">
            <v>424079</v>
          </cell>
          <cell r="CU84">
            <v>539.12916348843123</v>
          </cell>
          <cell r="CV84" t="str">
            <v>Pass</v>
          </cell>
          <cell r="CW84">
            <v>904412.93088070024</v>
          </cell>
          <cell r="CX84">
            <v>689.8649358357743</v>
          </cell>
          <cell r="CY84">
            <v>2069.5948075073229</v>
          </cell>
          <cell r="CZ84">
            <v>5518.9194866861944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229.95497861192479</v>
          </cell>
          <cell r="DG84">
            <v>0</v>
          </cell>
          <cell r="DH84"/>
          <cell r="DI84"/>
          <cell r="DJ84">
            <v>895904.59667205904</v>
          </cell>
          <cell r="DK84">
            <v>896029.07897911454</v>
          </cell>
          <cell r="DL84">
            <v>816486</v>
          </cell>
          <cell r="DM84">
            <v>36571.078979114536</v>
          </cell>
          <cell r="DN84">
            <v>25170.451407996661</v>
          </cell>
          <cell r="DO84">
            <v>0</v>
          </cell>
          <cell r="DP84">
            <v>870858.62757111783</v>
          </cell>
          <cell r="DQ84">
            <v>9071.444037199135</v>
          </cell>
          <cell r="DR84">
            <v>861787.18353391869</v>
          </cell>
          <cell r="DS84">
            <v>0</v>
          </cell>
          <cell r="DT84">
            <v>45301.183533918695</v>
          </cell>
          <cell r="DU84">
            <v>-3722.9104399134244</v>
          </cell>
          <cell r="DV84">
            <v>858064.2730940053</v>
          </cell>
          <cell r="DW84">
            <v>25170</v>
          </cell>
          <cell r="DX84">
            <v>0</v>
          </cell>
          <cell r="DY84">
            <v>9071</v>
          </cell>
          <cell r="DZ84">
            <v>858064</v>
          </cell>
          <cell r="EA84">
            <v>1090.8517670989067</v>
          </cell>
          <cell r="EB84" t="str">
            <v>Pass</v>
          </cell>
          <cell r="EC84">
            <v>857413.21108384873</v>
          </cell>
          <cell r="ED84">
            <v>654.01465376342389</v>
          </cell>
          <cell r="EE84">
            <v>1962.0439612902717</v>
          </cell>
          <cell r="EF84">
            <v>5232.1172301073912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218.00488458780796</v>
          </cell>
          <cell r="EM84">
            <v>0</v>
          </cell>
          <cell r="EN84"/>
          <cell r="EO84"/>
          <cell r="EP84">
            <v>849347.03035409981</v>
          </cell>
          <cell r="EQ84">
            <v>849413.55987805163</v>
          </cell>
          <cell r="ER84">
            <v>753509</v>
          </cell>
          <cell r="ES84">
            <v>56246.55987805163</v>
          </cell>
          <cell r="ET84">
            <v>35939.388095746261</v>
          </cell>
          <cell r="EU84">
            <v>0</v>
          </cell>
          <cell r="EV84">
            <v>813474.17178230535</v>
          </cell>
          <cell r="EW84">
            <v>8473.6892893990134</v>
          </cell>
          <cell r="EX84">
            <v>805000.48249290639</v>
          </cell>
          <cell r="EY84">
            <v>0</v>
          </cell>
          <cell r="EZ84">
            <v>51491.482492906391</v>
          </cell>
          <cell r="FA84">
            <v>-4609.5275147062321</v>
          </cell>
          <cell r="FB84">
            <v>800390.95497820014</v>
          </cell>
          <cell r="FC84">
            <v>46881.954978200141</v>
          </cell>
          <cell r="FD84">
            <v>7105.7665944734026</v>
          </cell>
          <cell r="FE84">
            <v>800390.95497820014</v>
          </cell>
          <cell r="FF84">
            <v>35939</v>
          </cell>
          <cell r="FG84">
            <v>0</v>
          </cell>
          <cell r="FH84">
            <v>8474</v>
          </cell>
          <cell r="FI84">
            <v>800391</v>
          </cell>
          <cell r="FJ84">
            <v>1017.5324180015255</v>
          </cell>
          <cell r="FK84" t="str">
            <v>Pass</v>
          </cell>
          <cell r="FM84">
            <v>119615.80243005545</v>
          </cell>
          <cell r="FN84">
            <v>83758</v>
          </cell>
          <cell r="FO84">
            <v>0</v>
          </cell>
          <cell r="FP84">
            <v>37775</v>
          </cell>
          <cell r="FQ84">
            <v>3859518</v>
          </cell>
          <cell r="FR84">
            <v>4906.5827612509529</v>
          </cell>
          <cell r="FS84">
            <v>0</v>
          </cell>
          <cell r="GE84" t="str">
            <v>GRIFFIN-SPALDING COUNTY SCHOOL DISTRICT</v>
          </cell>
          <cell r="GG84" t="str">
            <v/>
          </cell>
          <cell r="GH84">
            <v>0</v>
          </cell>
        </row>
        <row r="85">
          <cell r="B85" t="str">
            <v>GWINNETT COUNTY SCHOOL DISTRICT</v>
          </cell>
          <cell r="C85">
            <v>32573</v>
          </cell>
          <cell r="D85">
            <v>11</v>
          </cell>
          <cell r="E85">
            <v>0</v>
          </cell>
          <cell r="F85">
            <v>213</v>
          </cell>
          <cell r="G85">
            <v>0</v>
          </cell>
          <cell r="H85">
            <v>32797</v>
          </cell>
          <cell r="I85">
            <v>178365</v>
          </cell>
          <cell r="J85">
            <v>0.18387576037899811</v>
          </cell>
          <cell r="K85">
            <v>0.9</v>
          </cell>
          <cell r="L85">
            <v>0</v>
          </cell>
          <cell r="M85">
            <v>0.9</v>
          </cell>
          <cell r="N85">
            <v>0</v>
          </cell>
          <cell r="O85">
            <v>32797</v>
          </cell>
          <cell r="P85">
            <v>32797</v>
          </cell>
          <cell r="Q85">
            <v>32797</v>
          </cell>
          <cell r="R85">
            <v>76590.5</v>
          </cell>
          <cell r="S85">
            <v>76590.5</v>
          </cell>
          <cell r="T85">
            <v>15217806.603415279</v>
          </cell>
          <cell r="U85">
            <v>3603392.4738305574</v>
          </cell>
          <cell r="V85">
            <v>9723005.8129039891</v>
          </cell>
          <cell r="W85">
            <v>10083669.750896616</v>
          </cell>
          <cell r="X85">
            <v>38627874.641046442</v>
          </cell>
          <cell r="Y85">
            <v>15322203.035730112</v>
          </cell>
          <cell r="Z85">
            <v>3630660.0773808113</v>
          </cell>
          <cell r="AA85">
            <v>9820806.2040746268</v>
          </cell>
          <cell r="AB85">
            <v>9310447.3580094632</v>
          </cell>
          <cell r="AC85">
            <v>38084116.675195016</v>
          </cell>
          <cell r="AD85">
            <v>14194762</v>
          </cell>
          <cell r="AE85">
            <v>3343317</v>
          </cell>
          <cell r="AF85">
            <v>9057767</v>
          </cell>
          <cell r="AG85">
            <v>9146376</v>
          </cell>
          <cell r="AH85">
            <v>35742222</v>
          </cell>
          <cell r="AI85">
            <v>15322203.035730112</v>
          </cell>
          <cell r="AJ85">
            <v>7007.7459992057711</v>
          </cell>
          <cell r="AK85">
            <v>36907.462262483728</v>
          </cell>
          <cell r="AL85">
            <v>111189.5698540649</v>
          </cell>
          <cell r="AM85"/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4671.8306661371807</v>
          </cell>
          <cell r="AT85">
            <v>0</v>
          </cell>
          <cell r="AU85">
            <v>28336.714948466044</v>
          </cell>
          <cell r="AV85">
            <v>15134089.711999755</v>
          </cell>
          <cell r="AW85">
            <v>15145962.717854833</v>
          </cell>
          <cell r="AX85">
            <v>12775286</v>
          </cell>
          <cell r="AY85">
            <v>951200.71785483323</v>
          </cell>
          <cell r="AZ85">
            <v>803621.65828154725</v>
          </cell>
          <cell r="BA85">
            <v>0</v>
          </cell>
          <cell r="BB85">
            <v>14342341.059573285</v>
          </cell>
          <cell r="BC85">
            <v>125400.7299768754</v>
          </cell>
          <cell r="BD85">
            <v>14216940.32959641</v>
          </cell>
          <cell r="BE85">
            <v>0</v>
          </cell>
          <cell r="BF85">
            <v>1441654.3295964096</v>
          </cell>
          <cell r="BG85">
            <v>-140763.35596917625</v>
          </cell>
          <cell r="BH85">
            <v>14076176.973627234</v>
          </cell>
          <cell r="BI85">
            <v>14076176.973627234</v>
          </cell>
          <cell r="BJ85">
            <v>803617</v>
          </cell>
          <cell r="BK85">
            <v>0</v>
          </cell>
          <cell r="BL85">
            <v>125295</v>
          </cell>
          <cell r="BM85">
            <v>14076177</v>
          </cell>
          <cell r="BN85">
            <v>4721.1009238649876</v>
          </cell>
          <cell r="BO85" t="str">
            <v>Pass</v>
          </cell>
          <cell r="BP85">
            <v>3630660.0773808113</v>
          </cell>
          <cell r="BQ85">
            <v>1660.5147166116465</v>
          </cell>
          <cell r="BR85">
            <v>8745.377507488005</v>
          </cell>
          <cell r="BS85">
            <v>26346.833503571459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/>
          <cell r="CB85">
            <v>6714.5030938178907</v>
          </cell>
          <cell r="CC85">
            <v>3587192.8485593223</v>
          </cell>
          <cell r="CD85">
            <v>3594213.1345183849</v>
          </cell>
          <cell r="CE85">
            <v>3008986</v>
          </cell>
          <cell r="CF85">
            <v>250896.13451838493</v>
          </cell>
          <cell r="CG85">
            <v>213249.36317927443</v>
          </cell>
          <cell r="CH85">
            <v>0</v>
          </cell>
          <cell r="CI85">
            <v>3380963.7713391106</v>
          </cell>
          <cell r="CJ85">
            <v>35218.372618115754</v>
          </cell>
          <cell r="CK85">
            <v>3345745.3987209946</v>
          </cell>
          <cell r="CL85">
            <v>0</v>
          </cell>
          <cell r="CM85">
            <v>336759.39872099459</v>
          </cell>
          <cell r="CN85">
            <v>-44109.367489588163</v>
          </cell>
          <cell r="CO85">
            <v>3301636.0312314066</v>
          </cell>
          <cell r="CP85">
            <v>3301636.0312314066</v>
          </cell>
          <cell r="CQ85">
            <v>213249</v>
          </cell>
          <cell r="CR85">
            <v>0</v>
          </cell>
          <cell r="CS85">
            <v>35122</v>
          </cell>
          <cell r="CT85">
            <v>3301636</v>
          </cell>
          <cell r="CU85">
            <v>1107.3572582858187</v>
          </cell>
          <cell r="CV85" t="str">
            <v>Pass</v>
          </cell>
          <cell r="CW85">
            <v>9820806.2040746268</v>
          </cell>
          <cell r="CX85">
            <v>4491.633169531342</v>
          </cell>
          <cell r="CY85">
            <v>23655.934692865067</v>
          </cell>
          <cell r="CZ85">
            <v>71267.246289897288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2994.4221130208944</v>
          </cell>
          <cell r="DG85">
            <v>0</v>
          </cell>
          <cell r="DH85"/>
          <cell r="DI85">
            <v>18162.491733077921</v>
          </cell>
          <cell r="DJ85">
            <v>9700234.4760762341</v>
          </cell>
          <cell r="DK85">
            <v>9701582.2842815351</v>
          </cell>
          <cell r="DL85">
            <v>8151991</v>
          </cell>
          <cell r="DM85">
            <v>643815.28428153507</v>
          </cell>
          <cell r="DN85">
            <v>443113.02212298836</v>
          </cell>
          <cell r="DO85">
            <v>0</v>
          </cell>
          <cell r="DP85">
            <v>9258469.2621585466</v>
          </cell>
          <cell r="DQ85">
            <v>96442.388147484759</v>
          </cell>
          <cell r="DR85">
            <v>9162026.8740110621</v>
          </cell>
          <cell r="DS85">
            <v>0</v>
          </cell>
          <cell r="DT85">
            <v>1010035.8740110621</v>
          </cell>
          <cell r="DU85">
            <v>-83006.067539657233</v>
          </cell>
          <cell r="DV85">
            <v>9079020.8064714056</v>
          </cell>
          <cell r="DW85">
            <v>443107</v>
          </cell>
          <cell r="DX85">
            <v>0</v>
          </cell>
          <cell r="DY85">
            <v>96442</v>
          </cell>
          <cell r="DZ85">
            <v>9079028</v>
          </cell>
          <cell r="EA85">
            <v>3045.0744885202912</v>
          </cell>
          <cell r="EB85" t="str">
            <v>Pass</v>
          </cell>
          <cell r="EC85">
            <v>9310447.3580094632</v>
          </cell>
          <cell r="ED85">
            <v>4258.216006651277</v>
          </cell>
          <cell r="EE85">
            <v>22426.604301696727</v>
          </cell>
          <cell r="EF85">
            <v>67563.693972200272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2838.8106711008513</v>
          </cell>
          <cell r="EM85">
            <v>0</v>
          </cell>
          <cell r="EN85"/>
          <cell r="EO85">
            <v>17218.639657194792</v>
          </cell>
          <cell r="EP85">
            <v>9196141.3934006188</v>
          </cell>
          <cell r="EQ85">
            <v>9196861.7290081289</v>
          </cell>
          <cell r="ER85">
            <v>8231739</v>
          </cell>
          <cell r="ES85">
            <v>50485.729008128867</v>
          </cell>
          <cell r="ET85">
            <v>32258.438774810093</v>
          </cell>
          <cell r="EU85">
            <v>0</v>
          </cell>
          <cell r="EV85">
            <v>9164603.2902333196</v>
          </cell>
          <cell r="EW85">
            <v>95464.617606597065</v>
          </cell>
          <cell r="EX85">
            <v>9069138.6726267226</v>
          </cell>
          <cell r="EY85">
            <v>0</v>
          </cell>
          <cell r="EZ85">
            <v>837399.6726267226</v>
          </cell>
          <cell r="FA85">
            <v>-74964.181353889653</v>
          </cell>
          <cell r="FB85">
            <v>8994174.4912728332</v>
          </cell>
          <cell r="FC85">
            <v>762435.4912728332</v>
          </cell>
          <cell r="FD85">
            <v>115560.21174557699</v>
          </cell>
          <cell r="FE85">
            <v>8994174.4912728332</v>
          </cell>
          <cell r="FF85">
            <v>32256</v>
          </cell>
          <cell r="FG85">
            <v>0</v>
          </cell>
          <cell r="FH85">
            <v>95465</v>
          </cell>
          <cell r="FI85">
            <v>8994180</v>
          </cell>
          <cell r="FJ85">
            <v>3016.6167637283897</v>
          </cell>
          <cell r="FK85" t="str">
            <v>Pass</v>
          </cell>
          <cell r="FM85">
            <v>1896397.8656628821</v>
          </cell>
          <cell r="FN85">
            <v>1492229</v>
          </cell>
          <cell r="FO85">
            <v>0</v>
          </cell>
          <cell r="FP85">
            <v>352324</v>
          </cell>
          <cell r="FQ85">
            <v>35451021</v>
          </cell>
          <cell r="FR85">
            <v>11890.149434399489</v>
          </cell>
          <cell r="FS85">
            <v>0</v>
          </cell>
          <cell r="GE85" t="str">
            <v>GWINNETT COUNTY SCHOOL DISTRICT</v>
          </cell>
          <cell r="GF85" t="str">
            <v/>
          </cell>
          <cell r="GG85" t="str">
            <v/>
          </cell>
          <cell r="GH85">
            <v>0</v>
          </cell>
        </row>
        <row r="86">
          <cell r="B86" t="str">
            <v>HABERSHAM COUNTY SCHOOL DISTRICT</v>
          </cell>
          <cell r="C86">
            <v>2026</v>
          </cell>
          <cell r="D86">
            <v>0</v>
          </cell>
          <cell r="E86">
            <v>0</v>
          </cell>
          <cell r="F86">
            <v>11</v>
          </cell>
          <cell r="G86">
            <v>0</v>
          </cell>
          <cell r="H86">
            <v>2037</v>
          </cell>
          <cell r="I86">
            <v>7486</v>
          </cell>
          <cell r="J86">
            <v>0.27210793481164841</v>
          </cell>
          <cell r="K86">
            <v>0.9</v>
          </cell>
          <cell r="L86">
            <v>0</v>
          </cell>
          <cell r="M86">
            <v>0.9</v>
          </cell>
          <cell r="N86">
            <v>0</v>
          </cell>
          <cell r="O86">
            <v>2037</v>
          </cell>
          <cell r="P86">
            <v>2037</v>
          </cell>
          <cell r="Q86">
            <v>2037</v>
          </cell>
          <cell r="R86">
            <v>2976.3949499999999</v>
          </cell>
          <cell r="S86">
            <v>2976.3949499999999</v>
          </cell>
          <cell r="T86">
            <v>825155.33534543216</v>
          </cell>
          <cell r="U86">
            <v>195386.79933398284</v>
          </cell>
          <cell r="V86">
            <v>295850.78781286057</v>
          </cell>
          <cell r="W86">
            <v>298797.29697806097</v>
          </cell>
          <cell r="X86">
            <v>1615190.2194703366</v>
          </cell>
          <cell r="Y86">
            <v>951651.9066921433</v>
          </cell>
          <cell r="Z86">
            <v>225497.8985158616</v>
          </cell>
          <cell r="AA86">
            <v>381647.82826507726</v>
          </cell>
          <cell r="AB86">
            <v>361814.69632160902</v>
          </cell>
          <cell r="AC86">
            <v>1920612.3297946912</v>
          </cell>
          <cell r="AD86">
            <v>796169</v>
          </cell>
          <cell r="AE86">
            <v>188727</v>
          </cell>
          <cell r="AF86">
            <v>287016</v>
          </cell>
          <cell r="AG86">
            <v>289636</v>
          </cell>
          <cell r="AH86">
            <v>1561548</v>
          </cell>
          <cell r="AI86">
            <v>951651.9066921433</v>
          </cell>
          <cell r="AJ86">
            <v>0</v>
          </cell>
          <cell r="AK86">
            <v>3270.281466296025</v>
          </cell>
          <cell r="AL86">
            <v>7007.7459992057684</v>
          </cell>
          <cell r="AM86"/>
          <cell r="AN86">
            <v>16351.407331480126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/>
          <cell r="AV86">
            <v>925022.47189516132</v>
          </cell>
          <cell r="AW86">
            <v>925748.17112345272</v>
          </cell>
          <cell r="AX86">
            <v>716553</v>
          </cell>
          <cell r="AY86">
            <v>129579.17112345272</v>
          </cell>
          <cell r="AZ86">
            <v>109474.92618783913</v>
          </cell>
          <cell r="BA86">
            <v>0</v>
          </cell>
          <cell r="BB86">
            <v>816273.24493561359</v>
          </cell>
          <cell r="BC86">
            <v>7136.9980918975743</v>
          </cell>
          <cell r="BD86">
            <v>809136.24684371601</v>
          </cell>
          <cell r="BE86">
            <v>0</v>
          </cell>
          <cell r="BF86">
            <v>92583.246843716013</v>
          </cell>
          <cell r="BG86">
            <v>-9039.8428143953915</v>
          </cell>
          <cell r="BH86">
            <v>800096.40402932058</v>
          </cell>
          <cell r="BI86">
            <v>800096.40402932058</v>
          </cell>
          <cell r="BJ86">
            <v>109475</v>
          </cell>
          <cell r="BK86">
            <v>0</v>
          </cell>
          <cell r="BL86">
            <v>7137</v>
          </cell>
          <cell r="BM86">
            <v>800096</v>
          </cell>
          <cell r="BN86">
            <v>0</v>
          </cell>
          <cell r="BO86" t="str">
            <v>Pass</v>
          </cell>
          <cell r="BP86">
            <v>225497.8985158616</v>
          </cell>
          <cell r="BQ86">
            <v>0</v>
          </cell>
          <cell r="BR86">
            <v>774.90686775210168</v>
          </cell>
          <cell r="BS86">
            <v>1660.5147166116465</v>
          </cell>
          <cell r="BT86">
            <v>3874.5343387605085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/>
          <cell r="CB86"/>
          <cell r="CC86">
            <v>219187.94259273735</v>
          </cell>
          <cell r="CD86">
            <v>219616.9025346032</v>
          </cell>
          <cell r="CE86">
            <v>169855</v>
          </cell>
          <cell r="CF86">
            <v>30889.902534603199</v>
          </cell>
          <cell r="CG86">
            <v>26254.896500572799</v>
          </cell>
          <cell r="CH86">
            <v>0</v>
          </cell>
          <cell r="CI86">
            <v>193362.0060340304</v>
          </cell>
          <cell r="CJ86">
            <v>2014.1875628544847</v>
          </cell>
          <cell r="CK86">
            <v>191347.81847117591</v>
          </cell>
          <cell r="CL86">
            <v>0</v>
          </cell>
          <cell r="CM86">
            <v>21492.81847117591</v>
          </cell>
          <cell r="CN86">
            <v>-2815.1690255200688</v>
          </cell>
          <cell r="CO86">
            <v>188532.64944565584</v>
          </cell>
          <cell r="CP86">
            <v>188532.64944565584</v>
          </cell>
          <cell r="CQ86">
            <v>26255</v>
          </cell>
          <cell r="CR86">
            <v>0</v>
          </cell>
          <cell r="CS86">
            <v>2015</v>
          </cell>
          <cell r="CT86">
            <v>188533</v>
          </cell>
          <cell r="CU86">
            <v>0</v>
          </cell>
          <cell r="CV86" t="str">
            <v>Pass</v>
          </cell>
          <cell r="CW86">
            <v>381647.82826507726</v>
          </cell>
          <cell r="CX86">
            <v>0</v>
          </cell>
          <cell r="CY86">
            <v>1311.5045644848017</v>
          </cell>
          <cell r="CZ86">
            <v>2810.3669238960033</v>
          </cell>
          <cell r="DA86">
            <v>6557.5228224240082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/>
          <cell r="DI86"/>
          <cell r="DJ86">
            <v>370968.43395427242</v>
          </cell>
          <cell r="DK86">
            <v>371019.97851233691</v>
          </cell>
          <cell r="DL86">
            <v>258315</v>
          </cell>
          <cell r="DM86">
            <v>84003.978512336907</v>
          </cell>
          <cell r="DN86">
            <v>57816.671485976658</v>
          </cell>
          <cell r="DO86">
            <v>0</v>
          </cell>
          <cell r="DP86">
            <v>313203.30702636024</v>
          </cell>
          <cell r="DQ86">
            <v>3262.5344481912489</v>
          </cell>
          <cell r="DR86">
            <v>309940.77257816901</v>
          </cell>
          <cell r="DS86">
            <v>0</v>
          </cell>
          <cell r="DT86">
            <v>51625.77257816901</v>
          </cell>
          <cell r="DU86">
            <v>-4242.673429402912</v>
          </cell>
          <cell r="DV86">
            <v>305698.09914876608</v>
          </cell>
          <cell r="DW86">
            <v>57817</v>
          </cell>
          <cell r="DX86">
            <v>0</v>
          </cell>
          <cell r="DY86">
            <v>3263</v>
          </cell>
          <cell r="DZ86">
            <v>305698</v>
          </cell>
          <cell r="EA86">
            <v>0</v>
          </cell>
          <cell r="EB86" t="str">
            <v>Pass</v>
          </cell>
          <cell r="EC86">
            <v>361814.69632160902</v>
          </cell>
          <cell r="ED86">
            <v>0</v>
          </cell>
          <cell r="EE86">
            <v>1243.3494718955635</v>
          </cell>
          <cell r="EF86">
            <v>2664.3202969190647</v>
          </cell>
          <cell r="EG86">
            <v>6216.7473594778176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/>
          <cell r="EO86"/>
          <cell r="EP86">
            <v>351690.27919331659</v>
          </cell>
          <cell r="EQ86">
            <v>351717.82716371858</v>
          </cell>
          <cell r="ER86">
            <v>260673</v>
          </cell>
          <cell r="ES86">
            <v>62081.827163718583</v>
          </cell>
          <cell r="ET86">
            <v>39667.89942295778</v>
          </cell>
          <cell r="EU86">
            <v>0</v>
          </cell>
          <cell r="EV86">
            <v>312049.92774076079</v>
          </cell>
          <cell r="EW86">
            <v>3250.5200806329244</v>
          </cell>
          <cell r="EX86">
            <v>308799.40766012785</v>
          </cell>
          <cell r="EY86">
            <v>0</v>
          </cell>
          <cell r="EZ86">
            <v>48126.40766012785</v>
          </cell>
          <cell r="FA86">
            <v>-4308.2853620283586</v>
          </cell>
          <cell r="FB86">
            <v>304491.12229809951</v>
          </cell>
          <cell r="FC86">
            <v>43818.122298099508</v>
          </cell>
          <cell r="FD86">
            <v>6641.3900572867951</v>
          </cell>
          <cell r="FE86">
            <v>304491.12229809951</v>
          </cell>
          <cell r="FF86">
            <v>39668</v>
          </cell>
          <cell r="FG86">
            <v>0</v>
          </cell>
          <cell r="FH86">
            <v>3251</v>
          </cell>
          <cell r="FI86">
            <v>304491</v>
          </cell>
          <cell r="FJ86">
            <v>0</v>
          </cell>
          <cell r="FK86" t="str">
            <v>Pass</v>
          </cell>
          <cell r="FM86">
            <v>306554.87933411141</v>
          </cell>
          <cell r="FN86">
            <v>233215</v>
          </cell>
          <cell r="FO86">
            <v>0</v>
          </cell>
          <cell r="FP86">
            <v>15666</v>
          </cell>
          <cell r="FQ86">
            <v>1598818</v>
          </cell>
          <cell r="FR86">
            <v>0</v>
          </cell>
          <cell r="FS86">
            <v>0</v>
          </cell>
          <cell r="GE86" t="str">
            <v>HABERSHAM COUNTY SCHOOL DISTRICT</v>
          </cell>
          <cell r="GF86" t="str">
            <v/>
          </cell>
          <cell r="GG86" t="str">
            <v/>
          </cell>
          <cell r="GH86">
            <v>0</v>
          </cell>
        </row>
        <row r="87">
          <cell r="B87" t="str">
            <v>HALL COUNTY SCHOOL DISTRICT</v>
          </cell>
          <cell r="C87">
            <v>7255</v>
          </cell>
          <cell r="D87">
            <v>53</v>
          </cell>
          <cell r="E87">
            <v>0</v>
          </cell>
          <cell r="F87">
            <v>56</v>
          </cell>
          <cell r="G87">
            <v>0</v>
          </cell>
          <cell r="H87">
            <v>7364</v>
          </cell>
          <cell r="I87">
            <v>30120</v>
          </cell>
          <cell r="J87">
            <v>0.24448871181938911</v>
          </cell>
          <cell r="K87">
            <v>0.9</v>
          </cell>
          <cell r="L87">
            <v>0</v>
          </cell>
          <cell r="M87">
            <v>0.9</v>
          </cell>
          <cell r="N87">
            <v>0</v>
          </cell>
          <cell r="O87">
            <v>7364</v>
          </cell>
          <cell r="P87">
            <v>7364</v>
          </cell>
          <cell r="Q87">
            <v>7364</v>
          </cell>
          <cell r="R87">
            <v>13251.5</v>
          </cell>
          <cell r="S87">
            <v>13251.5</v>
          </cell>
          <cell r="T87">
            <v>3464996.7799210288</v>
          </cell>
          <cell r="U87">
            <v>820469.31229973852</v>
          </cell>
          <cell r="V87">
            <v>1707947.2635167723</v>
          </cell>
          <cell r="W87">
            <v>1489208.1173468381</v>
          </cell>
          <cell r="X87">
            <v>7482621.4730843781</v>
          </cell>
          <cell r="Y87">
            <v>3440336.1025434192</v>
          </cell>
          <cell r="Z87">
            <v>815202.02487521095</v>
          </cell>
          <cell r="AA87">
            <v>1699171.7434054478</v>
          </cell>
          <cell r="AB87">
            <v>1610870.7106581416</v>
          </cell>
          <cell r="AC87">
            <v>7565580.5814822195</v>
          </cell>
          <cell r="AD87">
            <v>3096613</v>
          </cell>
          <cell r="AE87">
            <v>726386</v>
          </cell>
          <cell r="AF87">
            <v>1536904</v>
          </cell>
          <cell r="AG87">
            <v>1344567</v>
          </cell>
          <cell r="AH87">
            <v>6704470</v>
          </cell>
          <cell r="AI87">
            <v>3440336.1025434192</v>
          </cell>
          <cell r="AJ87">
            <v>0</v>
          </cell>
          <cell r="AK87">
            <v>11679.576665342949</v>
          </cell>
          <cell r="AL87">
            <v>11679.576665342949</v>
          </cell>
          <cell r="AM87"/>
          <cell r="AN87">
            <v>6073.3798659783333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/>
          <cell r="AV87">
            <v>3410903.5693467548</v>
          </cell>
          <cell r="AW87">
            <v>3413579.4936223887</v>
          </cell>
          <cell r="AX87">
            <v>2786952</v>
          </cell>
          <cell r="AY87">
            <v>316966.49362238869</v>
          </cell>
          <cell r="AZ87">
            <v>267789.05276581756</v>
          </cell>
          <cell r="BA87">
            <v>0</v>
          </cell>
          <cell r="BB87">
            <v>3145790.4408565713</v>
          </cell>
          <cell r="BC87">
            <v>27504.88333802233</v>
          </cell>
          <cell r="BD87">
            <v>3118285.5575185488</v>
          </cell>
          <cell r="BE87">
            <v>0</v>
          </cell>
          <cell r="BF87">
            <v>331333.5575185488</v>
          </cell>
          <cell r="BG87">
            <v>-32351.460779487796</v>
          </cell>
          <cell r="BH87">
            <v>3085934.0967390612</v>
          </cell>
          <cell r="BI87">
            <v>3085934.0967390612</v>
          </cell>
          <cell r="BJ87">
            <v>267789</v>
          </cell>
          <cell r="BK87">
            <v>0</v>
          </cell>
          <cell r="BL87">
            <v>27505</v>
          </cell>
          <cell r="BM87">
            <v>3085934</v>
          </cell>
          <cell r="BN87">
            <v>22210.008419337315</v>
          </cell>
          <cell r="BO87" t="str">
            <v>Pass</v>
          </cell>
          <cell r="BP87">
            <v>815202.02487521095</v>
          </cell>
          <cell r="BQ87">
            <v>0</v>
          </cell>
          <cell r="BR87">
            <v>2767.5245276860774</v>
          </cell>
          <cell r="BS87">
            <v>2767.5245276860774</v>
          </cell>
          <cell r="BT87">
            <v>1439.1127543967602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/>
          <cell r="CB87"/>
          <cell r="CC87">
            <v>808227.86306544207</v>
          </cell>
          <cell r="CD87">
            <v>809809.59868946357</v>
          </cell>
          <cell r="CE87">
            <v>653748</v>
          </cell>
          <cell r="CF87">
            <v>83423.598689463572</v>
          </cell>
          <cell r="CG87">
            <v>70905.952093685424</v>
          </cell>
          <cell r="CH87">
            <v>0</v>
          </cell>
          <cell r="CI87">
            <v>738903.64659577818</v>
          </cell>
          <cell r="CJ87">
            <v>7696.9129853726945</v>
          </cell>
          <cell r="CK87">
            <v>731206.73361040547</v>
          </cell>
          <cell r="CL87">
            <v>0</v>
          </cell>
          <cell r="CM87">
            <v>77458.73361040547</v>
          </cell>
          <cell r="CN87">
            <v>-10145.687868180898</v>
          </cell>
          <cell r="CO87">
            <v>721061.04574222455</v>
          </cell>
          <cell r="CP87">
            <v>721061.04574222455</v>
          </cell>
          <cell r="CQ87">
            <v>70906</v>
          </cell>
          <cell r="CR87">
            <v>0</v>
          </cell>
          <cell r="CS87">
            <v>7697</v>
          </cell>
          <cell r="CT87">
            <v>721061</v>
          </cell>
          <cell r="CU87">
            <v>5189.602525801195</v>
          </cell>
          <cell r="CV87" t="str">
            <v>Pass</v>
          </cell>
          <cell r="CW87">
            <v>1699171.7434054478</v>
          </cell>
          <cell r="CX87">
            <v>0</v>
          </cell>
          <cell r="CY87">
            <v>5768.5080914090431</v>
          </cell>
          <cell r="CZ87">
            <v>5768.5080914090431</v>
          </cell>
          <cell r="DA87">
            <v>2999.6242075327027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/>
          <cell r="DI87"/>
          <cell r="DJ87">
            <v>1684635.1030150971</v>
          </cell>
          <cell r="DK87">
            <v>1684869.1762243975</v>
          </cell>
          <cell r="DL87">
            <v>1383214</v>
          </cell>
          <cell r="DM87">
            <v>147965.1762243975</v>
          </cell>
          <cell r="DN87">
            <v>101838.67641309703</v>
          </cell>
          <cell r="DO87">
            <v>0</v>
          </cell>
          <cell r="DP87">
            <v>1583030.4998113005</v>
          </cell>
          <cell r="DQ87">
            <v>16489.901039701032</v>
          </cell>
          <cell r="DR87">
            <v>1566540.5987715996</v>
          </cell>
          <cell r="DS87">
            <v>0</v>
          </cell>
          <cell r="DT87">
            <v>183326.59877159959</v>
          </cell>
          <cell r="DU87">
            <v>-15066.019367233263</v>
          </cell>
          <cell r="DV87">
            <v>1551474.5794043664</v>
          </cell>
          <cell r="DW87">
            <v>101839</v>
          </cell>
          <cell r="DX87">
            <v>0</v>
          </cell>
          <cell r="DY87">
            <v>16490</v>
          </cell>
          <cell r="DZ87">
            <v>1551475</v>
          </cell>
          <cell r="EA87">
            <v>11166.237778381315</v>
          </cell>
          <cell r="EB87" t="str">
            <v>Pass</v>
          </cell>
          <cell r="EC87">
            <v>1610870.7106581416</v>
          </cell>
          <cell r="ED87">
            <v>0</v>
          </cell>
          <cell r="EE87">
            <v>5468.7354381387213</v>
          </cell>
          <cell r="EF87">
            <v>5468.7354381387213</v>
          </cell>
          <cell r="EG87">
            <v>2843.742427832135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/>
          <cell r="EO87"/>
          <cell r="EP87">
            <v>1597089.497354032</v>
          </cell>
          <cell r="EQ87">
            <v>1597214.5976960242</v>
          </cell>
          <cell r="ER87">
            <v>1210111</v>
          </cell>
          <cell r="ES87">
            <v>252647.59769602423</v>
          </cell>
          <cell r="ET87">
            <v>161432.09619827001</v>
          </cell>
          <cell r="EU87">
            <v>0</v>
          </cell>
          <cell r="EV87">
            <v>1435782.5014977541</v>
          </cell>
          <cell r="EW87">
            <v>14956.067723934937</v>
          </cell>
          <cell r="EX87">
            <v>1420826.4337738191</v>
          </cell>
          <cell r="EY87">
            <v>0</v>
          </cell>
          <cell r="EZ87">
            <v>210715.43377381912</v>
          </cell>
          <cell r="FA87">
            <v>-18863.286561762652</v>
          </cell>
          <cell r="FB87">
            <v>1401963.1472120564</v>
          </cell>
          <cell r="FC87">
            <v>191852.14721205644</v>
          </cell>
          <cell r="FD87">
            <v>29078.492553719894</v>
          </cell>
          <cell r="FE87">
            <v>1401963.1472120564</v>
          </cell>
          <cell r="FF87">
            <v>161432</v>
          </cell>
          <cell r="FG87">
            <v>0</v>
          </cell>
          <cell r="FH87">
            <v>14956</v>
          </cell>
          <cell r="FI87">
            <v>1401963</v>
          </cell>
          <cell r="FJ87">
            <v>10090.173682781098</v>
          </cell>
          <cell r="FK87" t="str">
            <v>Pass</v>
          </cell>
          <cell r="FM87">
            <v>801002.86623227398</v>
          </cell>
          <cell r="FN87">
            <v>601966</v>
          </cell>
          <cell r="FO87">
            <v>0</v>
          </cell>
          <cell r="FP87">
            <v>66648</v>
          </cell>
          <cell r="FQ87">
            <v>6760433</v>
          </cell>
          <cell r="FR87">
            <v>48656.022406300923</v>
          </cell>
          <cell r="FS87">
            <v>0</v>
          </cell>
          <cell r="GE87" t="str">
            <v>HALL COUNTY SCHOOL DISTRICT</v>
          </cell>
          <cell r="GF87" t="str">
            <v/>
          </cell>
          <cell r="GG87" t="str">
            <v/>
          </cell>
          <cell r="GH87">
            <v>0</v>
          </cell>
        </row>
        <row r="88">
          <cell r="B88" t="str">
            <v>HANCOCK COUNTY SCHOOL DISTRICT</v>
          </cell>
          <cell r="C88">
            <v>496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496</v>
          </cell>
          <cell r="I88">
            <v>1054</v>
          </cell>
          <cell r="J88">
            <v>0.47058823529411764</v>
          </cell>
          <cell r="K88">
            <v>0.95</v>
          </cell>
          <cell r="L88">
            <v>0.95</v>
          </cell>
          <cell r="M88">
            <v>0</v>
          </cell>
          <cell r="N88">
            <v>0</v>
          </cell>
          <cell r="O88">
            <v>496</v>
          </cell>
          <cell r="P88">
            <v>496</v>
          </cell>
          <cell r="Q88">
            <v>496</v>
          </cell>
          <cell r="R88">
            <v>1145.3585499999997</v>
          </cell>
          <cell r="S88">
            <v>1145.3585499999997</v>
          </cell>
          <cell r="T88">
            <v>276908.60177985742</v>
          </cell>
          <cell r="U88">
            <v>70311.248488327765</v>
          </cell>
          <cell r="V88">
            <v>148134.15476898348</v>
          </cell>
          <cell r="W88">
            <v>155739.7553752411</v>
          </cell>
          <cell r="X88">
            <v>651093.76041240979</v>
          </cell>
          <cell r="Y88">
            <v>263063.17169086455</v>
          </cell>
          <cell r="Z88">
            <v>66795.686063911373</v>
          </cell>
          <cell r="AA88">
            <v>146863.44068428743</v>
          </cell>
          <cell r="AB88">
            <v>147952.76760647903</v>
          </cell>
          <cell r="AC88">
            <v>624675.06604554236</v>
          </cell>
          <cell r="AD88">
            <v>275483</v>
          </cell>
          <cell r="AE88">
            <v>69471</v>
          </cell>
          <cell r="AF88">
            <v>144940</v>
          </cell>
          <cell r="AG88">
            <v>154781</v>
          </cell>
          <cell r="AH88">
            <v>644675</v>
          </cell>
          <cell r="AI88">
            <v>263063.17169086455</v>
          </cell>
          <cell r="AJ88">
            <v>530.36929776383977</v>
          </cell>
          <cell r="AK88">
            <v>0</v>
          </cell>
          <cell r="AL88">
            <v>2121.4771910553591</v>
          </cell>
          <cell r="AM88"/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/>
          <cell r="AV88">
            <v>260411.32520204535</v>
          </cell>
          <cell r="AW88">
            <v>260615.62326342138</v>
          </cell>
          <cell r="AX88">
            <v>261709</v>
          </cell>
          <cell r="AY88">
            <v>0</v>
          </cell>
          <cell r="AZ88">
            <v>0</v>
          </cell>
          <cell r="BA88">
            <v>0</v>
          </cell>
          <cell r="BB88">
            <v>260615.62326342138</v>
          </cell>
          <cell r="BC88">
            <v>2278.6649170357782</v>
          </cell>
          <cell r="BD88">
            <v>258336.9583463856</v>
          </cell>
          <cell r="BE88">
            <v>-3372.0416536144039</v>
          </cell>
          <cell r="BF88">
            <v>0</v>
          </cell>
          <cell r="BG88">
            <v>0</v>
          </cell>
          <cell r="BH88">
            <v>261709</v>
          </cell>
          <cell r="BI88">
            <v>261709</v>
          </cell>
          <cell r="BJ88">
            <v>0</v>
          </cell>
          <cell r="BK88">
            <v>0</v>
          </cell>
          <cell r="BL88">
            <v>2279</v>
          </cell>
          <cell r="BM88">
            <v>261709</v>
          </cell>
          <cell r="BN88">
            <v>0</v>
          </cell>
          <cell r="BO88" t="str">
            <v>Pass</v>
          </cell>
          <cell r="BP88">
            <v>66795.686063911373</v>
          </cell>
          <cell r="BQ88">
            <v>134.66872190304713</v>
          </cell>
          <cell r="BR88">
            <v>0</v>
          </cell>
          <cell r="BS88">
            <v>538.67488761218851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/>
          <cell r="CB88"/>
          <cell r="CC88">
            <v>66122.34245439613</v>
          </cell>
          <cell r="CD88">
            <v>66251.746635300253</v>
          </cell>
          <cell r="CE88">
            <v>65998</v>
          </cell>
          <cell r="CF88">
            <v>0</v>
          </cell>
          <cell r="CG88">
            <v>0</v>
          </cell>
          <cell r="CH88">
            <v>0</v>
          </cell>
          <cell r="CI88">
            <v>66251.746635300253</v>
          </cell>
          <cell r="CJ88">
            <v>690.12236078437809</v>
          </cell>
          <cell r="CK88">
            <v>65561.624274515882</v>
          </cell>
          <cell r="CL88">
            <v>-436.37572548411845</v>
          </cell>
          <cell r="CM88">
            <v>0</v>
          </cell>
          <cell r="CN88">
            <v>0</v>
          </cell>
          <cell r="CO88">
            <v>65998</v>
          </cell>
          <cell r="CP88">
            <v>65998</v>
          </cell>
          <cell r="CQ88">
            <v>0</v>
          </cell>
          <cell r="CR88">
            <v>0</v>
          </cell>
          <cell r="CS88">
            <v>691</v>
          </cell>
          <cell r="CT88">
            <v>65998</v>
          </cell>
          <cell r="CU88">
            <v>0</v>
          </cell>
          <cell r="CV88" t="str">
            <v>Pass</v>
          </cell>
          <cell r="CW88">
            <v>146863.44068428743</v>
          </cell>
          <cell r="CX88">
            <v>296.09564654090207</v>
          </cell>
          <cell r="CY88">
            <v>0</v>
          </cell>
          <cell r="CZ88">
            <v>1184.3825861636083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/>
          <cell r="DI88"/>
          <cell r="DJ88">
            <v>145382.96245158292</v>
          </cell>
          <cell r="DK88">
            <v>145403.16282407768</v>
          </cell>
          <cell r="DL88">
            <v>137693</v>
          </cell>
          <cell r="DM88">
            <v>463.16282407767721</v>
          </cell>
          <cell r="DN88">
            <v>318.77695935893729</v>
          </cell>
          <cell r="DO88">
            <v>0</v>
          </cell>
          <cell r="DP88">
            <v>145084.38586471873</v>
          </cell>
          <cell r="DQ88">
            <v>1511.2956860908187</v>
          </cell>
          <cell r="DR88">
            <v>143573.0901786279</v>
          </cell>
          <cell r="DS88">
            <v>0</v>
          </cell>
          <cell r="DT88">
            <v>5880.0901786278991</v>
          </cell>
          <cell r="DU88">
            <v>-483.23349206220075</v>
          </cell>
          <cell r="DV88">
            <v>143089.8566865657</v>
          </cell>
          <cell r="DW88">
            <v>319</v>
          </cell>
          <cell r="DX88">
            <v>0</v>
          </cell>
          <cell r="DY88">
            <v>1511</v>
          </cell>
          <cell r="DZ88">
            <v>143090</v>
          </cell>
          <cell r="EA88">
            <v>0</v>
          </cell>
          <cell r="EB88" t="str">
            <v>Pass</v>
          </cell>
          <cell r="EC88">
            <v>147952.76760647903</v>
          </cell>
          <cell r="ED88">
            <v>298.29187017435288</v>
          </cell>
          <cell r="EE88">
            <v>0</v>
          </cell>
          <cell r="EF88">
            <v>1193.1674806974115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/>
          <cell r="EO88"/>
          <cell r="EP88">
            <v>146461.30825560726</v>
          </cell>
          <cell r="EQ88">
            <v>146472.78059938122</v>
          </cell>
          <cell r="ER88">
            <v>147042</v>
          </cell>
          <cell r="ES88">
            <v>0</v>
          </cell>
          <cell r="ET88">
            <v>0</v>
          </cell>
          <cell r="EU88">
            <v>0</v>
          </cell>
          <cell r="EV88">
            <v>146472.78059938122</v>
          </cell>
          <cell r="EW88">
            <v>1525.7581312435543</v>
          </cell>
          <cell r="EX88">
            <v>144947.02246813767</v>
          </cell>
          <cell r="EY88">
            <v>-2094.9775318623288</v>
          </cell>
          <cell r="EZ88">
            <v>0</v>
          </cell>
          <cell r="FA88">
            <v>0</v>
          </cell>
          <cell r="FB88">
            <v>147042</v>
          </cell>
          <cell r="FC88">
            <v>0</v>
          </cell>
          <cell r="FD88">
            <v>0</v>
          </cell>
          <cell r="FE88">
            <v>147042</v>
          </cell>
          <cell r="FF88">
            <v>0</v>
          </cell>
          <cell r="FG88">
            <v>0</v>
          </cell>
          <cell r="FH88">
            <v>1526</v>
          </cell>
          <cell r="FI88">
            <v>147042</v>
          </cell>
          <cell r="FJ88">
            <v>0</v>
          </cell>
          <cell r="FK88" t="str">
            <v>Pass</v>
          </cell>
          <cell r="FM88">
            <v>463.16282407767721</v>
          </cell>
          <cell r="FN88">
            <v>319</v>
          </cell>
          <cell r="FO88">
            <v>0</v>
          </cell>
          <cell r="FP88">
            <v>6007</v>
          </cell>
          <cell r="FQ88">
            <v>617839</v>
          </cell>
          <cell r="FR88">
            <v>0</v>
          </cell>
          <cell r="FS88">
            <v>0</v>
          </cell>
          <cell r="GE88" t="str">
            <v>HANCOCK COUNTY SCHOOL DISTRICT</v>
          </cell>
          <cell r="GF88" t="str">
            <v/>
          </cell>
          <cell r="GG88" t="str">
            <v/>
          </cell>
          <cell r="GH88">
            <v>0</v>
          </cell>
        </row>
        <row r="89">
          <cell r="B89" t="str">
            <v>HARALSON COUNTY SCHOOL DISTRICT</v>
          </cell>
          <cell r="C89">
            <v>1065</v>
          </cell>
          <cell r="D89">
            <v>14</v>
          </cell>
          <cell r="E89">
            <v>0</v>
          </cell>
          <cell r="F89">
            <v>37</v>
          </cell>
          <cell r="G89">
            <v>0</v>
          </cell>
          <cell r="H89">
            <v>1116</v>
          </cell>
          <cell r="I89">
            <v>4040</v>
          </cell>
          <cell r="J89">
            <v>0.27623762376237626</v>
          </cell>
          <cell r="K89">
            <v>0.9</v>
          </cell>
          <cell r="L89">
            <v>0</v>
          </cell>
          <cell r="M89">
            <v>0.9</v>
          </cell>
          <cell r="N89">
            <v>0</v>
          </cell>
          <cell r="O89">
            <v>1116</v>
          </cell>
          <cell r="P89">
            <v>1116</v>
          </cell>
          <cell r="Q89">
            <v>1116</v>
          </cell>
          <cell r="R89">
            <v>1647.9930000000002</v>
          </cell>
          <cell r="S89">
            <v>1647.9930000000002</v>
          </cell>
          <cell r="T89">
            <v>513263.47760419623</v>
          </cell>
          <cell r="U89">
            <v>122956.6847613671</v>
          </cell>
          <cell r="V89">
            <v>206762.98157790926</v>
          </cell>
          <cell r="W89">
            <v>201701.85208906728</v>
          </cell>
          <cell r="X89">
            <v>1044684.9960325398</v>
          </cell>
          <cell r="Y89">
            <v>521376.30234090926</v>
          </cell>
          <cell r="Z89">
            <v>123542.29491590652</v>
          </cell>
          <cell r="AA89">
            <v>211313.67308832769</v>
          </cell>
          <cell r="AB89">
            <v>200332.31370559131</v>
          </cell>
          <cell r="AC89">
            <v>1056564.5840507348</v>
          </cell>
          <cell r="AD89">
            <v>498889</v>
          </cell>
          <cell r="AE89">
            <v>121541</v>
          </cell>
          <cell r="AF89">
            <v>199913</v>
          </cell>
          <cell r="AG89">
            <v>200119</v>
          </cell>
          <cell r="AH89">
            <v>1020462</v>
          </cell>
          <cell r="AI89">
            <v>521376.30234090926</v>
          </cell>
          <cell r="AJ89">
            <v>467.18306661371798</v>
          </cell>
          <cell r="AK89">
            <v>934.36613322743597</v>
          </cell>
          <cell r="AL89">
            <v>7007.7459992057702</v>
          </cell>
          <cell r="AM89"/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/>
          <cell r="AV89">
            <v>512967.00714186236</v>
          </cell>
          <cell r="AW89">
            <v>513369.44035027846</v>
          </cell>
          <cell r="AX89">
            <v>449001</v>
          </cell>
          <cell r="AY89">
            <v>14480.440350278455</v>
          </cell>
          <cell r="AZ89">
            <v>12233.795947065026</v>
          </cell>
          <cell r="BA89">
            <v>0</v>
          </cell>
          <cell r="BB89">
            <v>501135.6444032134</v>
          </cell>
          <cell r="BC89">
            <v>4381.6260793525234</v>
          </cell>
          <cell r="BD89">
            <v>496754.01832386089</v>
          </cell>
          <cell r="BE89">
            <v>0</v>
          </cell>
          <cell r="BF89">
            <v>47753.018323860888</v>
          </cell>
          <cell r="BG89">
            <v>-4662.6122357680651</v>
          </cell>
          <cell r="BH89">
            <v>492091.40608809283</v>
          </cell>
          <cell r="BI89">
            <v>492091.40608809283</v>
          </cell>
          <cell r="BJ89">
            <v>12234</v>
          </cell>
          <cell r="BK89">
            <v>0</v>
          </cell>
          <cell r="BL89">
            <v>4382</v>
          </cell>
          <cell r="BM89">
            <v>492091</v>
          </cell>
          <cell r="BN89">
            <v>6173.1845878136201</v>
          </cell>
          <cell r="BO89" t="str">
            <v>Pass</v>
          </cell>
          <cell r="BP89">
            <v>123542.29491590652</v>
          </cell>
          <cell r="BQ89">
            <v>110.70098110744311</v>
          </cell>
          <cell r="BR89">
            <v>221.40196221488623</v>
          </cell>
          <cell r="BS89">
            <v>1660.5147166116467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/>
          <cell r="CB89"/>
          <cell r="CC89">
            <v>121549.67725597254</v>
          </cell>
          <cell r="CD89">
            <v>121787.55504191632</v>
          </cell>
          <cell r="CE89">
            <v>109387</v>
          </cell>
          <cell r="CF89">
            <v>246.55504191631917</v>
          </cell>
          <cell r="CG89">
            <v>209.55964817162871</v>
          </cell>
          <cell r="CH89">
            <v>0</v>
          </cell>
          <cell r="CI89">
            <v>121577.99539374468</v>
          </cell>
          <cell r="CJ89">
            <v>1266.4374520181748</v>
          </cell>
          <cell r="CK89">
            <v>120311.55794172651</v>
          </cell>
          <cell r="CL89">
            <v>0</v>
          </cell>
          <cell r="CM89">
            <v>10924.557941726511</v>
          </cell>
          <cell r="CN89">
            <v>-1430.9187590400336</v>
          </cell>
          <cell r="CO89">
            <v>118880.63918268647</v>
          </cell>
          <cell r="CP89">
            <v>118880.63918268647</v>
          </cell>
          <cell r="CQ89">
            <v>210</v>
          </cell>
          <cell r="CR89">
            <v>0</v>
          </cell>
          <cell r="CS89">
            <v>1267</v>
          </cell>
          <cell r="CT89">
            <v>118881</v>
          </cell>
          <cell r="CU89">
            <v>1491.3387096774195</v>
          </cell>
          <cell r="CV89" t="str">
            <v>Pass</v>
          </cell>
          <cell r="CW89">
            <v>211313.67308832769</v>
          </cell>
          <cell r="CX89">
            <v>189.3491694339854</v>
          </cell>
          <cell r="CY89">
            <v>378.69833886797079</v>
          </cell>
          <cell r="CZ89">
            <v>2840.2375415097808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/>
          <cell r="DI89"/>
          <cell r="DJ89">
            <v>207905.38803851596</v>
          </cell>
          <cell r="DK89">
            <v>207934.27564825525</v>
          </cell>
          <cell r="DL89">
            <v>179922</v>
          </cell>
          <cell r="DM89">
            <v>8021.2756482552504</v>
          </cell>
          <cell r="DN89">
            <v>5520.7320803922339</v>
          </cell>
          <cell r="DO89">
            <v>0</v>
          </cell>
          <cell r="DP89">
            <v>202413.543567863</v>
          </cell>
          <cell r="DQ89">
            <v>2108.4744121652375</v>
          </cell>
          <cell r="DR89">
            <v>200305.06915569777</v>
          </cell>
          <cell r="DS89">
            <v>0</v>
          </cell>
          <cell r="DT89">
            <v>20383.069155697769</v>
          </cell>
          <cell r="DU89">
            <v>-1675.107249690443</v>
          </cell>
          <cell r="DV89">
            <v>198629.96190600732</v>
          </cell>
          <cell r="DW89">
            <v>5521</v>
          </cell>
          <cell r="DX89">
            <v>0</v>
          </cell>
          <cell r="DY89">
            <v>2108</v>
          </cell>
          <cell r="DZ89">
            <v>198630</v>
          </cell>
          <cell r="EA89">
            <v>2491.7741935483868</v>
          </cell>
          <cell r="EB89" t="str">
            <v>Pass</v>
          </cell>
          <cell r="EC89">
            <v>200332.31370559131</v>
          </cell>
          <cell r="ED89">
            <v>179.50924167167679</v>
          </cell>
          <cell r="EE89">
            <v>359.01848334335358</v>
          </cell>
          <cell r="EF89">
            <v>2692.638625075152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/>
          <cell r="EO89"/>
          <cell r="EP89">
            <v>197101.14735550113</v>
          </cell>
          <cell r="EQ89">
            <v>197116.58632807099</v>
          </cell>
          <cell r="ER89">
            <v>180108</v>
          </cell>
          <cell r="ES89">
            <v>0</v>
          </cell>
          <cell r="ET89">
            <v>0</v>
          </cell>
          <cell r="EU89">
            <v>0</v>
          </cell>
          <cell r="EV89">
            <v>197116.58632807099</v>
          </cell>
          <cell r="EW89">
            <v>2053.2977742507392</v>
          </cell>
          <cell r="EX89">
            <v>195063.28855382025</v>
          </cell>
          <cell r="EY89">
            <v>0</v>
          </cell>
          <cell r="EZ89">
            <v>14955.288553820254</v>
          </cell>
          <cell r="FA89">
            <v>-1338.8003363216928</v>
          </cell>
          <cell r="FB89">
            <v>193724.48821749855</v>
          </cell>
          <cell r="FC89">
            <v>13616.488217498554</v>
          </cell>
          <cell r="FD89">
            <v>2063.8129778276684</v>
          </cell>
          <cell r="FE89">
            <v>193724.48821749855</v>
          </cell>
          <cell r="FF89">
            <v>0</v>
          </cell>
          <cell r="FG89">
            <v>0</v>
          </cell>
          <cell r="FH89">
            <v>2053</v>
          </cell>
          <cell r="FI89">
            <v>193724</v>
          </cell>
          <cell r="FJ89">
            <v>2430.2293906810032</v>
          </cell>
          <cell r="FK89" t="str">
            <v>Pass</v>
          </cell>
          <cell r="FM89">
            <v>22748.271040450025</v>
          </cell>
          <cell r="FN89">
            <v>17965</v>
          </cell>
          <cell r="FO89">
            <v>0</v>
          </cell>
          <cell r="FP89">
            <v>9810</v>
          </cell>
          <cell r="FQ89">
            <v>1003326</v>
          </cell>
          <cell r="FR89">
            <v>12586.526881720429</v>
          </cell>
          <cell r="FS89">
            <v>0</v>
          </cell>
          <cell r="GE89" t="str">
            <v>HARALSON COUNTY SCHOOL DISTRICT</v>
          </cell>
          <cell r="GF89" t="str">
            <v/>
          </cell>
          <cell r="GG89" t="str">
            <v/>
          </cell>
          <cell r="GH89">
            <v>0</v>
          </cell>
        </row>
        <row r="90">
          <cell r="B90" t="str">
            <v>HARRIS COUNTY SCHOOL DISTRICT</v>
          </cell>
          <cell r="C90">
            <v>766</v>
          </cell>
          <cell r="D90">
            <v>28</v>
          </cell>
          <cell r="E90">
            <v>0</v>
          </cell>
          <cell r="F90">
            <v>2</v>
          </cell>
          <cell r="G90">
            <v>0</v>
          </cell>
          <cell r="H90">
            <v>796</v>
          </cell>
          <cell r="I90">
            <v>5721</v>
          </cell>
          <cell r="J90">
            <v>0.13913651459535045</v>
          </cell>
          <cell r="K90">
            <v>0.85</v>
          </cell>
          <cell r="L90">
            <v>0</v>
          </cell>
          <cell r="M90">
            <v>0</v>
          </cell>
          <cell r="N90">
            <v>0.85</v>
          </cell>
          <cell r="O90">
            <v>796</v>
          </cell>
          <cell r="P90">
            <v>0</v>
          </cell>
          <cell r="Q90">
            <v>796</v>
          </cell>
          <cell r="R90">
            <v>848.5</v>
          </cell>
          <cell r="S90">
            <v>848.5</v>
          </cell>
          <cell r="T90">
            <v>388694.05694478372</v>
          </cell>
          <cell r="U90">
            <v>0</v>
          </cell>
          <cell r="V90">
            <v>115324.74297439001</v>
          </cell>
          <cell r="W90">
            <v>91713.380110811238</v>
          </cell>
          <cell r="X90">
            <v>595732.18002998491</v>
          </cell>
          <cell r="Y90">
            <v>371877.72102451941</v>
          </cell>
          <cell r="Z90">
            <v>0</v>
          </cell>
          <cell r="AA90">
            <v>108798.79442172752</v>
          </cell>
          <cell r="AB90">
            <v>103144.83628218943</v>
          </cell>
          <cell r="AC90">
            <v>583821.35172843642</v>
          </cell>
          <cell r="AD90">
            <v>360334</v>
          </cell>
          <cell r="AE90">
            <v>12907</v>
          </cell>
          <cell r="AF90">
            <v>105590</v>
          </cell>
          <cell r="AG90">
            <v>85425</v>
          </cell>
          <cell r="AH90">
            <v>564256</v>
          </cell>
          <cell r="AI90">
            <v>371877.72102451941</v>
          </cell>
          <cell r="AJ90">
            <v>0</v>
          </cell>
          <cell r="AK90">
            <v>0</v>
          </cell>
          <cell r="AL90">
            <v>467.18306661371787</v>
          </cell>
          <cell r="AM90"/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/>
          <cell r="AV90">
            <v>371410.53795790568</v>
          </cell>
          <cell r="AW90">
            <v>371701.91719350748</v>
          </cell>
          <cell r="AX90">
            <v>306284</v>
          </cell>
          <cell r="AY90">
            <v>11367.917193507485</v>
          </cell>
          <cell r="AZ90">
            <v>9604.1816356660966</v>
          </cell>
          <cell r="BA90">
            <v>0</v>
          </cell>
          <cell r="BB90">
            <v>362097.73555784137</v>
          </cell>
          <cell r="BC90">
            <v>3165.9629465873172</v>
          </cell>
          <cell r="BD90">
            <v>358931.77261125407</v>
          </cell>
          <cell r="BE90">
            <v>0</v>
          </cell>
          <cell r="BF90">
            <v>52647.772611254069</v>
          </cell>
          <cell r="BG90">
            <v>-5140.536815879349</v>
          </cell>
          <cell r="BH90">
            <v>353791.23579537473</v>
          </cell>
          <cell r="BI90">
            <v>353791.23579537473</v>
          </cell>
          <cell r="BJ90">
            <v>9604</v>
          </cell>
          <cell r="BK90">
            <v>0</v>
          </cell>
          <cell r="BL90">
            <v>3166</v>
          </cell>
          <cell r="BM90">
            <v>353791</v>
          </cell>
          <cell r="BN90">
            <v>12444.909547738693</v>
          </cell>
          <cell r="BO90" t="str">
            <v>Pass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/>
          <cell r="CB90"/>
          <cell r="CC90">
            <v>0</v>
          </cell>
          <cell r="CD90">
            <v>0</v>
          </cell>
          <cell r="CE90">
            <v>10971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-10971</v>
          </cell>
          <cell r="CM90">
            <v>0</v>
          </cell>
          <cell r="CN90">
            <v>0</v>
          </cell>
          <cell r="CO90">
            <v>10971</v>
          </cell>
          <cell r="CP90">
            <v>10971</v>
          </cell>
          <cell r="CQ90">
            <v>0</v>
          </cell>
          <cell r="CR90">
            <v>0</v>
          </cell>
          <cell r="CS90">
            <v>0</v>
          </cell>
          <cell r="CT90">
            <v>10971</v>
          </cell>
          <cell r="CU90">
            <v>385.9145728643216</v>
          </cell>
          <cell r="CV90" t="str">
            <v>Pass</v>
          </cell>
          <cell r="CW90">
            <v>108798.79442172752</v>
          </cell>
          <cell r="CX90">
            <v>0</v>
          </cell>
          <cell r="CY90">
            <v>0</v>
          </cell>
          <cell r="CZ90">
            <v>136.6819025398587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/>
          <cell r="DI90"/>
          <cell r="DJ90">
            <v>108662.11251918766</v>
          </cell>
          <cell r="DK90">
            <v>108677.21067864142</v>
          </cell>
          <cell r="DL90">
            <v>89752</v>
          </cell>
          <cell r="DM90">
            <v>3087.2106786414224</v>
          </cell>
          <cell r="DN90">
            <v>2124.8070481423288</v>
          </cell>
          <cell r="DO90">
            <v>0</v>
          </cell>
          <cell r="DP90">
            <v>106552.40363049909</v>
          </cell>
          <cell r="DQ90">
            <v>1109.9208711510312</v>
          </cell>
          <cell r="DR90">
            <v>105442.48275934806</v>
          </cell>
          <cell r="DS90">
            <v>0</v>
          </cell>
          <cell r="DT90">
            <v>15690.482759348059</v>
          </cell>
          <cell r="DU90">
            <v>-1289.4643696962471</v>
          </cell>
          <cell r="DV90">
            <v>104153.01838965181</v>
          </cell>
          <cell r="DW90">
            <v>2125</v>
          </cell>
          <cell r="DX90">
            <v>0</v>
          </cell>
          <cell r="DY90">
            <v>1110</v>
          </cell>
          <cell r="DZ90">
            <v>104153</v>
          </cell>
          <cell r="EA90">
            <v>3663.6733668341708</v>
          </cell>
          <cell r="EB90" t="str">
            <v>Pass</v>
          </cell>
          <cell r="EC90">
            <v>103144.83628218943</v>
          </cell>
          <cell r="ED90">
            <v>0</v>
          </cell>
          <cell r="EE90">
            <v>0</v>
          </cell>
          <cell r="EF90">
            <v>129.57894005300179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/>
          <cell r="EO90"/>
          <cell r="EP90">
            <v>103015.25734213642</v>
          </cell>
          <cell r="EQ90">
            <v>103023.32654799199</v>
          </cell>
          <cell r="ER90">
            <v>72612</v>
          </cell>
          <cell r="ES90">
            <v>17598.326547991994</v>
          </cell>
          <cell r="ET90">
            <v>11244.653699981405</v>
          </cell>
          <cell r="EU90">
            <v>0</v>
          </cell>
          <cell r="EV90">
            <v>91778.672848010581</v>
          </cell>
          <cell r="EW90">
            <v>956.02784216677685</v>
          </cell>
          <cell r="EX90">
            <v>90822.645005843806</v>
          </cell>
          <cell r="EY90">
            <v>0</v>
          </cell>
          <cell r="EZ90">
            <v>18210.645005843806</v>
          </cell>
          <cell r="FA90">
            <v>-1630.2204782421793</v>
          </cell>
          <cell r="FB90">
            <v>89192.42452760163</v>
          </cell>
          <cell r="FC90">
            <v>16580.42452760163</v>
          </cell>
          <cell r="FD90">
            <v>2513.0485020345932</v>
          </cell>
          <cell r="FE90">
            <v>89192.42452760163</v>
          </cell>
          <cell r="FF90">
            <v>11245</v>
          </cell>
          <cell r="FG90">
            <v>0</v>
          </cell>
          <cell r="FH90">
            <v>956</v>
          </cell>
          <cell r="FI90">
            <v>89192</v>
          </cell>
          <cell r="FJ90">
            <v>3137.4070351758796</v>
          </cell>
          <cell r="FK90" t="str">
            <v>Pass</v>
          </cell>
          <cell r="FM90">
            <v>32053.454420140901</v>
          </cell>
          <cell r="FN90">
            <v>22974</v>
          </cell>
          <cell r="FO90">
            <v>0</v>
          </cell>
          <cell r="FP90">
            <v>5232</v>
          </cell>
          <cell r="FQ90">
            <v>558107</v>
          </cell>
          <cell r="FR90">
            <v>19631.904522613062</v>
          </cell>
          <cell r="FS90">
            <v>0</v>
          </cell>
          <cell r="GE90" t="str">
            <v>HARRIS COUNTY SCHOOL DISTRICT</v>
          </cell>
          <cell r="GF90" t="str">
            <v/>
          </cell>
          <cell r="GG90" t="str">
            <v/>
          </cell>
          <cell r="GH90">
            <v>0</v>
          </cell>
        </row>
        <row r="91">
          <cell r="B91" t="str">
            <v>HART COUNTY SCHOOL DISTRICT</v>
          </cell>
          <cell r="C91">
            <v>1192</v>
          </cell>
          <cell r="D91">
            <v>0</v>
          </cell>
          <cell r="E91">
            <v>0</v>
          </cell>
          <cell r="F91">
            <v>8</v>
          </cell>
          <cell r="G91">
            <v>0</v>
          </cell>
          <cell r="H91">
            <v>1200</v>
          </cell>
          <cell r="I91">
            <v>4109</v>
          </cell>
          <cell r="J91">
            <v>0.29204185933317106</v>
          </cell>
          <cell r="K91">
            <v>0.9</v>
          </cell>
          <cell r="L91">
            <v>0</v>
          </cell>
          <cell r="M91">
            <v>0.9</v>
          </cell>
          <cell r="N91">
            <v>0</v>
          </cell>
          <cell r="O91">
            <v>1200</v>
          </cell>
          <cell r="P91">
            <v>1200</v>
          </cell>
          <cell r="Q91">
            <v>1200</v>
          </cell>
          <cell r="R91">
            <v>1838.4884249999996</v>
          </cell>
          <cell r="S91">
            <v>1838.4884249999996</v>
          </cell>
          <cell r="T91">
            <v>596153.65601290308</v>
          </cell>
          <cell r="U91">
            <v>141161.97250406363</v>
          </cell>
          <cell r="V91">
            <v>262484.03506197582</v>
          </cell>
          <cell r="W91">
            <v>223137.41499073961</v>
          </cell>
          <cell r="X91">
            <v>1222937.0785696821</v>
          </cell>
          <cell r="Y91">
            <v>560619.6799364615</v>
          </cell>
          <cell r="Z91">
            <v>132841.17732893172</v>
          </cell>
          <cell r="AA91">
            <v>236235.63155577824</v>
          </cell>
          <cell r="AB91">
            <v>223489.2016538895</v>
          </cell>
          <cell r="AC91">
            <v>1153185.6904750611</v>
          </cell>
          <cell r="AD91">
            <v>543429</v>
          </cell>
          <cell r="AE91">
            <v>128206</v>
          </cell>
          <cell r="AF91">
            <v>233245</v>
          </cell>
          <cell r="AG91">
            <v>196320</v>
          </cell>
          <cell r="AH91">
            <v>1101200</v>
          </cell>
          <cell r="AI91">
            <v>560619.6799364615</v>
          </cell>
          <cell r="AJ91">
            <v>0</v>
          </cell>
          <cell r="AK91">
            <v>467.18306661371793</v>
          </cell>
          <cell r="AL91">
            <v>7007.7459992057693</v>
          </cell>
          <cell r="AM91"/>
          <cell r="AN91">
            <v>9343.6613322743578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/>
          <cell r="AV91">
            <v>543801.0895383677</v>
          </cell>
          <cell r="AW91">
            <v>544227.71272106015</v>
          </cell>
          <cell r="AX91">
            <v>489087</v>
          </cell>
          <cell r="AY91">
            <v>798.71272106014658</v>
          </cell>
          <cell r="AZ91">
            <v>674.79221718467966</v>
          </cell>
          <cell r="BA91">
            <v>0</v>
          </cell>
          <cell r="BB91">
            <v>543552.92050387547</v>
          </cell>
          <cell r="BC91">
            <v>4752.4970107130102</v>
          </cell>
          <cell r="BD91">
            <v>538800.4234931625</v>
          </cell>
          <cell r="BE91">
            <v>0</v>
          </cell>
          <cell r="BF91">
            <v>49713.423493162496</v>
          </cell>
          <cell r="BG91">
            <v>-4854.0265054893425</v>
          </cell>
          <cell r="BH91">
            <v>533946.39698767313</v>
          </cell>
          <cell r="BI91">
            <v>533946.39698767313</v>
          </cell>
          <cell r="BJ91">
            <v>675</v>
          </cell>
          <cell r="BK91">
            <v>0</v>
          </cell>
          <cell r="BL91">
            <v>4753</v>
          </cell>
          <cell r="BM91">
            <v>533946</v>
          </cell>
          <cell r="BN91">
            <v>0</v>
          </cell>
          <cell r="BO91" t="str">
            <v>Pass</v>
          </cell>
          <cell r="BP91">
            <v>132841.17732893172</v>
          </cell>
          <cell r="BQ91">
            <v>0</v>
          </cell>
          <cell r="BR91">
            <v>110.7009811074431</v>
          </cell>
          <cell r="BS91">
            <v>1660.5147166116465</v>
          </cell>
          <cell r="BT91">
            <v>2214.0196221488618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/>
          <cell r="CB91"/>
          <cell r="CC91">
            <v>128855.94200906377</v>
          </cell>
          <cell r="CD91">
            <v>129108.11845973642</v>
          </cell>
          <cell r="CE91">
            <v>115386</v>
          </cell>
          <cell r="CF91">
            <v>902.11845973641903</v>
          </cell>
          <cell r="CG91">
            <v>766.75628112143158</v>
          </cell>
          <cell r="CH91">
            <v>0</v>
          </cell>
          <cell r="CI91">
            <v>128341.36217861499</v>
          </cell>
          <cell r="CJ91">
            <v>1336.8891893605737</v>
          </cell>
          <cell r="CK91">
            <v>127004.47298925441</v>
          </cell>
          <cell r="CL91">
            <v>0</v>
          </cell>
          <cell r="CM91">
            <v>11618.472989254413</v>
          </cell>
          <cell r="CN91">
            <v>-1521.8090324940558</v>
          </cell>
          <cell r="CO91">
            <v>125482.66395676036</v>
          </cell>
          <cell r="CP91">
            <v>125482.66395676036</v>
          </cell>
          <cell r="CQ91">
            <v>767</v>
          </cell>
          <cell r="CR91">
            <v>0</v>
          </cell>
          <cell r="CS91">
            <v>1337</v>
          </cell>
          <cell r="CT91">
            <v>125483</v>
          </cell>
          <cell r="CU91">
            <v>0</v>
          </cell>
          <cell r="CV91" t="str">
            <v>Pass</v>
          </cell>
          <cell r="CW91">
            <v>236235.63155577824</v>
          </cell>
          <cell r="CX91">
            <v>0</v>
          </cell>
          <cell r="CY91">
            <v>196.86302629648188</v>
          </cell>
          <cell r="CZ91">
            <v>2952.945394447228</v>
          </cell>
          <cell r="DA91">
            <v>3937.2605259296374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/>
          <cell r="DI91"/>
          <cell r="DJ91">
            <v>229148.56260910488</v>
          </cell>
          <cell r="DK91">
            <v>229180.40187172056</v>
          </cell>
          <cell r="DL91">
            <v>209921</v>
          </cell>
          <cell r="DM91">
            <v>0</v>
          </cell>
          <cell r="DN91">
            <v>0</v>
          </cell>
          <cell r="DO91">
            <v>0</v>
          </cell>
          <cell r="DP91">
            <v>229180.40187172056</v>
          </cell>
          <cell r="DQ91">
            <v>2387.2958528304202</v>
          </cell>
          <cell r="DR91">
            <v>226793.10601889013</v>
          </cell>
          <cell r="DS91">
            <v>0</v>
          </cell>
          <cell r="DT91">
            <v>16872.106018890132</v>
          </cell>
          <cell r="DU91">
            <v>-1386.5717127240503</v>
          </cell>
          <cell r="DV91">
            <v>225406.53430616608</v>
          </cell>
          <cell r="DW91">
            <v>0</v>
          </cell>
          <cell r="DX91">
            <v>0</v>
          </cell>
          <cell r="DY91">
            <v>2387</v>
          </cell>
          <cell r="DZ91">
            <v>225407</v>
          </cell>
          <cell r="EA91">
            <v>0</v>
          </cell>
          <cell r="EB91" t="str">
            <v>Pass</v>
          </cell>
          <cell r="EC91">
            <v>223489.2016538895</v>
          </cell>
          <cell r="ED91">
            <v>0</v>
          </cell>
          <cell r="EE91">
            <v>186.24100137824124</v>
          </cell>
          <cell r="EF91">
            <v>2793.6150206736183</v>
          </cell>
          <cell r="EG91">
            <v>3724.8200275648246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/>
          <cell r="EO91"/>
          <cell r="EP91">
            <v>216784.52560427281</v>
          </cell>
          <cell r="EQ91">
            <v>216801.50637982524</v>
          </cell>
          <cell r="ER91">
            <v>176688</v>
          </cell>
          <cell r="ES91">
            <v>20481.506379825238</v>
          </cell>
          <cell r="ET91">
            <v>13086.894703711087</v>
          </cell>
          <cell r="EU91">
            <v>0</v>
          </cell>
          <cell r="EV91">
            <v>203714.61167611415</v>
          </cell>
          <cell r="EW91">
            <v>2122.0272049595219</v>
          </cell>
          <cell r="EX91">
            <v>201592.58447115464</v>
          </cell>
          <cell r="EY91">
            <v>0</v>
          </cell>
          <cell r="EZ91">
            <v>24904.584471154638</v>
          </cell>
          <cell r="FA91">
            <v>-2229.463239438247</v>
          </cell>
          <cell r="FB91">
            <v>199363.12123171639</v>
          </cell>
          <cell r="FC91">
            <v>22675.121231716388</v>
          </cell>
          <cell r="FD91">
            <v>3436.8046095536492</v>
          </cell>
          <cell r="FE91">
            <v>199363.12123171639</v>
          </cell>
          <cell r="FF91">
            <v>13087</v>
          </cell>
          <cell r="FG91">
            <v>0</v>
          </cell>
          <cell r="FH91">
            <v>2122</v>
          </cell>
          <cell r="FI91">
            <v>199363</v>
          </cell>
          <cell r="FJ91">
            <v>0</v>
          </cell>
          <cell r="FK91" t="str">
            <v>Pass</v>
          </cell>
          <cell r="FM91">
            <v>22182.337560621803</v>
          </cell>
          <cell r="FN91">
            <v>14529</v>
          </cell>
          <cell r="FO91">
            <v>0</v>
          </cell>
          <cell r="FP91">
            <v>10599</v>
          </cell>
          <cell r="FQ91">
            <v>1084199</v>
          </cell>
          <cell r="FR91">
            <v>0</v>
          </cell>
          <cell r="FS91">
            <v>0</v>
          </cell>
          <cell r="GE91" t="str">
            <v>HART COUNTY SCHOOL DISTRICT</v>
          </cell>
          <cell r="GF91" t="str">
            <v/>
          </cell>
          <cell r="GG91" t="str">
            <v/>
          </cell>
          <cell r="GH91">
            <v>0</v>
          </cell>
        </row>
        <row r="92">
          <cell r="B92" t="str">
            <v>HEARD COUNTY SCHOOL DISTRICT</v>
          </cell>
          <cell r="C92">
            <v>558</v>
          </cell>
          <cell r="D92">
            <v>0</v>
          </cell>
          <cell r="E92">
            <v>0</v>
          </cell>
          <cell r="F92">
            <v>3</v>
          </cell>
          <cell r="G92">
            <v>0</v>
          </cell>
          <cell r="H92">
            <v>561</v>
          </cell>
          <cell r="I92">
            <v>2055</v>
          </cell>
          <cell r="J92">
            <v>0.27299270072992698</v>
          </cell>
          <cell r="K92">
            <v>0.9</v>
          </cell>
          <cell r="L92">
            <v>0</v>
          </cell>
          <cell r="M92">
            <v>0.9</v>
          </cell>
          <cell r="N92">
            <v>0</v>
          </cell>
          <cell r="O92">
            <v>561</v>
          </cell>
          <cell r="P92">
            <v>561</v>
          </cell>
          <cell r="Q92">
            <v>561</v>
          </cell>
          <cell r="R92">
            <v>821.60287499999993</v>
          </cell>
          <cell r="S92">
            <v>821.60287499999993</v>
          </cell>
          <cell r="T92">
            <v>289687.10439241712</v>
          </cell>
          <cell r="U92">
            <v>67864.200449714772</v>
          </cell>
          <cell r="V92">
            <v>131259.72759909954</v>
          </cell>
          <cell r="W92">
            <v>109446.06608495428</v>
          </cell>
          <cell r="X92">
            <v>598257.09852618573</v>
          </cell>
          <cell r="Y92">
            <v>262089.70037029576</v>
          </cell>
          <cell r="Z92">
            <v>62103.250401275582</v>
          </cell>
          <cell r="AA92">
            <v>118133.75483918958</v>
          </cell>
          <cell r="AB92">
            <v>99875.184479494535</v>
          </cell>
          <cell r="AC92">
            <v>542201.89009025553</v>
          </cell>
          <cell r="AD92">
            <v>283252</v>
          </cell>
          <cell r="AE92">
            <v>66180</v>
          </cell>
          <cell r="AF92">
            <v>121081</v>
          </cell>
          <cell r="AG92">
            <v>105055</v>
          </cell>
          <cell r="AH92">
            <v>575568</v>
          </cell>
          <cell r="AI92">
            <v>262089.70037029576</v>
          </cell>
          <cell r="AJ92">
            <v>0</v>
          </cell>
          <cell r="AK92">
            <v>467.18306661371793</v>
          </cell>
          <cell r="AL92">
            <v>2335.9153330685895</v>
          </cell>
          <cell r="AM92"/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/>
          <cell r="AV92">
            <v>259286.60197061344</v>
          </cell>
          <cell r="AW92">
            <v>259490.01766339206</v>
          </cell>
          <cell r="AX92">
            <v>254927</v>
          </cell>
          <cell r="AY92">
            <v>0</v>
          </cell>
          <cell r="AZ92">
            <v>0</v>
          </cell>
          <cell r="BA92">
            <v>0</v>
          </cell>
          <cell r="BB92">
            <v>259490.01766339206</v>
          </cell>
          <cell r="BC92">
            <v>2268.8233044759149</v>
          </cell>
          <cell r="BD92">
            <v>257221.19435891614</v>
          </cell>
          <cell r="BE92">
            <v>0</v>
          </cell>
          <cell r="BF92">
            <v>2294.1943589161383</v>
          </cell>
          <cell r="BG92">
            <v>-224.00549880566371</v>
          </cell>
          <cell r="BH92">
            <v>256997.18886011047</v>
          </cell>
          <cell r="BI92">
            <v>256997.18886011047</v>
          </cell>
          <cell r="BJ92">
            <v>0</v>
          </cell>
          <cell r="BK92">
            <v>0</v>
          </cell>
          <cell r="BL92">
            <v>2269</v>
          </cell>
          <cell r="BM92">
            <v>256997</v>
          </cell>
          <cell r="BN92">
            <v>0</v>
          </cell>
          <cell r="BO92" t="str">
            <v>Pass</v>
          </cell>
          <cell r="BP92">
            <v>62103.250401275582</v>
          </cell>
          <cell r="BQ92">
            <v>0</v>
          </cell>
          <cell r="BR92">
            <v>110.7009811074431</v>
          </cell>
          <cell r="BS92">
            <v>553.50490553721545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/>
          <cell r="CB92"/>
          <cell r="CC92">
            <v>61439.044514630921</v>
          </cell>
          <cell r="CD92">
            <v>61559.28328621453</v>
          </cell>
          <cell r="CE92">
            <v>59562</v>
          </cell>
          <cell r="CF92">
            <v>0</v>
          </cell>
          <cell r="CG92">
            <v>0</v>
          </cell>
          <cell r="CH92">
            <v>0</v>
          </cell>
          <cell r="CI92">
            <v>61559.28328621453</v>
          </cell>
          <cell r="CJ92">
            <v>641.24253423140181</v>
          </cell>
          <cell r="CK92">
            <v>60918.040751983128</v>
          </cell>
          <cell r="CL92">
            <v>0</v>
          </cell>
          <cell r="CM92">
            <v>1356.0407519831278</v>
          </cell>
          <cell r="CN92">
            <v>-177.61672008933976</v>
          </cell>
          <cell r="CO92">
            <v>60740.424031893788</v>
          </cell>
          <cell r="CP92">
            <v>60740.424031893788</v>
          </cell>
          <cell r="CQ92">
            <v>0</v>
          </cell>
          <cell r="CR92">
            <v>0</v>
          </cell>
          <cell r="CS92">
            <v>642</v>
          </cell>
          <cell r="CT92">
            <v>60740</v>
          </cell>
          <cell r="CU92">
            <v>0</v>
          </cell>
          <cell r="CV92" t="str">
            <v>Pass</v>
          </cell>
          <cell r="CW92">
            <v>118133.75483918958</v>
          </cell>
          <cell r="CX92">
            <v>0</v>
          </cell>
          <cell r="CY92">
            <v>210.57710310015969</v>
          </cell>
          <cell r="CZ92">
            <v>1052.8855155007984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/>
          <cell r="DI92"/>
          <cell r="DJ92">
            <v>116870.29222058863</v>
          </cell>
          <cell r="DK92">
            <v>116886.53087329329</v>
          </cell>
          <cell r="DL92">
            <v>108973</v>
          </cell>
          <cell r="DM92">
            <v>0</v>
          </cell>
          <cell r="DN92">
            <v>0</v>
          </cell>
          <cell r="DO92">
            <v>0</v>
          </cell>
          <cell r="DP92">
            <v>116886.53087329329</v>
          </cell>
          <cell r="DQ92">
            <v>1217.5680299301371</v>
          </cell>
          <cell r="DR92">
            <v>115668.96284336316</v>
          </cell>
          <cell r="DS92">
            <v>0</v>
          </cell>
          <cell r="DT92">
            <v>6695.9628433631588</v>
          </cell>
          <cell r="DU92">
            <v>-550.2829734274867</v>
          </cell>
          <cell r="DV92">
            <v>115118.67986993567</v>
          </cell>
          <cell r="DW92">
            <v>0</v>
          </cell>
          <cell r="DX92">
            <v>0</v>
          </cell>
          <cell r="DY92">
            <v>1218</v>
          </cell>
          <cell r="DZ92">
            <v>115119</v>
          </cell>
          <cell r="EA92">
            <v>0</v>
          </cell>
          <cell r="EB92" t="str">
            <v>Pass</v>
          </cell>
          <cell r="EC92">
            <v>99875.184479494535</v>
          </cell>
          <cell r="ED92">
            <v>0</v>
          </cell>
          <cell r="EE92">
            <v>178.03063187075674</v>
          </cell>
          <cell r="EF92">
            <v>890.15315935378362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/>
          <cell r="EO92"/>
          <cell r="EP92">
            <v>98807.000688269996</v>
          </cell>
          <cell r="EQ92">
            <v>98814.740260534294</v>
          </cell>
          <cell r="ER92">
            <v>94550</v>
          </cell>
          <cell r="ES92">
            <v>0</v>
          </cell>
          <cell r="ET92">
            <v>0</v>
          </cell>
          <cell r="EU92">
            <v>0</v>
          </cell>
          <cell r="EV92">
            <v>98814.740260534294</v>
          </cell>
          <cell r="EW92">
            <v>1029.3202110472321</v>
          </cell>
          <cell r="EX92">
            <v>97785.42004948706</v>
          </cell>
          <cell r="EY92">
            <v>0</v>
          </cell>
          <cell r="EZ92">
            <v>3235.4200494870602</v>
          </cell>
          <cell r="FA92">
            <v>-289.63543129288155</v>
          </cell>
          <cell r="FB92">
            <v>97495.784618194186</v>
          </cell>
          <cell r="FC92">
            <v>2945.7846181941859</v>
          </cell>
          <cell r="FD92">
            <v>446.48432310920327</v>
          </cell>
          <cell r="FE92">
            <v>97495.784618194186</v>
          </cell>
          <cell r="FF92">
            <v>0</v>
          </cell>
          <cell r="FG92">
            <v>0</v>
          </cell>
          <cell r="FH92">
            <v>1029</v>
          </cell>
          <cell r="FI92">
            <v>97496</v>
          </cell>
          <cell r="FJ92">
            <v>0</v>
          </cell>
          <cell r="FK92" t="str">
            <v>Pass</v>
          </cell>
          <cell r="FM92">
            <v>0</v>
          </cell>
          <cell r="FN92">
            <v>0</v>
          </cell>
          <cell r="FO92">
            <v>0</v>
          </cell>
          <cell r="FP92">
            <v>5158</v>
          </cell>
          <cell r="FQ92">
            <v>530352</v>
          </cell>
          <cell r="FR92">
            <v>0</v>
          </cell>
          <cell r="FS92">
            <v>0</v>
          </cell>
          <cell r="GE92" t="str">
            <v>HEARD COUNTY SCHOOL DISTRICT</v>
          </cell>
          <cell r="GF92" t="str">
            <v/>
          </cell>
          <cell r="GG92" t="str">
            <v/>
          </cell>
          <cell r="GH92">
            <v>0</v>
          </cell>
        </row>
        <row r="93">
          <cell r="B93" t="str">
            <v>HENRY COUNTY SCHOOL DISTRICT</v>
          </cell>
          <cell r="C93">
            <v>6713</v>
          </cell>
          <cell r="D93">
            <v>27</v>
          </cell>
          <cell r="E93">
            <v>0</v>
          </cell>
          <cell r="F93">
            <v>53</v>
          </cell>
          <cell r="G93">
            <v>0</v>
          </cell>
          <cell r="H93">
            <v>6793</v>
          </cell>
          <cell r="I93">
            <v>45460</v>
          </cell>
          <cell r="J93">
            <v>0.14942806863176419</v>
          </cell>
          <cell r="K93">
            <v>0.85</v>
          </cell>
          <cell r="L93">
            <v>0</v>
          </cell>
          <cell r="M93">
            <v>0</v>
          </cell>
          <cell r="N93">
            <v>0.85</v>
          </cell>
          <cell r="O93">
            <v>6793</v>
          </cell>
          <cell r="P93">
            <v>6793</v>
          </cell>
          <cell r="Q93">
            <v>6793</v>
          </cell>
          <cell r="R93">
            <v>12109.5</v>
          </cell>
          <cell r="S93">
            <v>12109.5</v>
          </cell>
          <cell r="T93">
            <v>4015491.8694095672</v>
          </cell>
          <cell r="U93">
            <v>950819.88870268012</v>
          </cell>
          <cell r="V93">
            <v>2055870.2751557783</v>
          </cell>
          <cell r="W93">
            <v>1843718.8007626876</v>
          </cell>
          <cell r="X93">
            <v>8865900.834030712</v>
          </cell>
          <cell r="Y93">
            <v>3413168.0889981319</v>
          </cell>
          <cell r="Z93">
            <v>808196.90539727814</v>
          </cell>
          <cell r="AA93">
            <v>1747489.7338824114</v>
          </cell>
          <cell r="AB93">
            <v>1567160.9806482843</v>
          </cell>
          <cell r="AC93">
            <v>7536015.7089261059</v>
          </cell>
          <cell r="AD93">
            <v>3295931</v>
          </cell>
          <cell r="AE93">
            <v>627639</v>
          </cell>
          <cell r="AF93">
            <v>1694755</v>
          </cell>
          <cell r="AG93">
            <v>1524092</v>
          </cell>
          <cell r="AH93">
            <v>7142417</v>
          </cell>
          <cell r="AI93">
            <v>3413168.0889981319</v>
          </cell>
          <cell r="AJ93">
            <v>3517.1760080946447</v>
          </cell>
          <cell r="AK93">
            <v>9546.6205933997499</v>
          </cell>
          <cell r="AL93">
            <v>40698.750950809459</v>
          </cell>
          <cell r="AM93"/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1004.9074308841842</v>
          </cell>
          <cell r="AT93">
            <v>0</v>
          </cell>
          <cell r="AU93"/>
          <cell r="AV93">
            <v>3358400.6340149441</v>
          </cell>
          <cell r="AW93">
            <v>3361035.3686537733</v>
          </cell>
          <cell r="AX93">
            <v>2801542</v>
          </cell>
          <cell r="AY93">
            <v>65104.36865377333</v>
          </cell>
          <cell r="AZ93">
            <v>55003.407500480018</v>
          </cell>
          <cell r="BA93">
            <v>0</v>
          </cell>
          <cell r="BB93">
            <v>3306031.9611532935</v>
          </cell>
          <cell r="BC93">
            <v>28905.937986935489</v>
          </cell>
          <cell r="BD93">
            <v>3277126.023166358</v>
          </cell>
          <cell r="BE93">
            <v>0</v>
          </cell>
          <cell r="BF93">
            <v>475584.02316635801</v>
          </cell>
          <cell r="BG93">
            <v>-46436.09898148066</v>
          </cell>
          <cell r="BH93">
            <v>3230689.9241848774</v>
          </cell>
          <cell r="BI93">
            <v>3230689.9241848774</v>
          </cell>
          <cell r="BJ93">
            <v>55003</v>
          </cell>
          <cell r="BK93">
            <v>0</v>
          </cell>
          <cell r="BL93">
            <v>28906</v>
          </cell>
          <cell r="BM93">
            <v>3230690</v>
          </cell>
          <cell r="BN93">
            <v>12840.958339467099</v>
          </cell>
          <cell r="BO93" t="str">
            <v>Pass</v>
          </cell>
          <cell r="BP93">
            <v>808196.90539727814</v>
          </cell>
          <cell r="BQ93">
            <v>832.82472218179691</v>
          </cell>
          <cell r="BR93">
            <v>2260.5242459220203</v>
          </cell>
          <cell r="BS93">
            <v>9636.9717852465074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/>
          <cell r="CB93"/>
          <cell r="CC93">
            <v>795466.58464392787</v>
          </cell>
          <cell r="CD93">
            <v>797023.34591404523</v>
          </cell>
          <cell r="CE93">
            <v>533494</v>
          </cell>
          <cell r="CF93">
            <v>169384.34591404523</v>
          </cell>
          <cell r="CG93">
            <v>143968.35554300353</v>
          </cell>
          <cell r="CH93">
            <v>0</v>
          </cell>
          <cell r="CI93">
            <v>653054.9903710417</v>
          </cell>
          <cell r="CJ93">
            <v>6802.656149698355</v>
          </cell>
          <cell r="CK93">
            <v>646252.33422134339</v>
          </cell>
          <cell r="CL93">
            <v>0</v>
          </cell>
          <cell r="CM93">
            <v>112758.33422134339</v>
          </cell>
          <cell r="CN93">
            <v>-14769.2946969648</v>
          </cell>
          <cell r="CO93">
            <v>631483.0395243786</v>
          </cell>
          <cell r="CP93">
            <v>631483.0395243786</v>
          </cell>
          <cell r="CQ93">
            <v>143968</v>
          </cell>
          <cell r="CR93">
            <v>0</v>
          </cell>
          <cell r="CS93">
            <v>6803</v>
          </cell>
          <cell r="CT93">
            <v>631483</v>
          </cell>
          <cell r="CU93">
            <v>2509.9427351685563</v>
          </cell>
          <cell r="CV93" t="str">
            <v>Pass</v>
          </cell>
          <cell r="CW93">
            <v>1747489.7338824114</v>
          </cell>
          <cell r="CX93">
            <v>1800.7401939020874</v>
          </cell>
          <cell r="CY93">
            <v>4887.7233834485223</v>
          </cell>
          <cell r="CZ93">
            <v>20837.136529438438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514.49719825773923</v>
          </cell>
          <cell r="DG93">
            <v>0</v>
          </cell>
          <cell r="DH93"/>
          <cell r="DI93"/>
          <cell r="DJ93">
            <v>1719449.6365773645</v>
          </cell>
          <cell r="DK93">
            <v>1719688.5471247844</v>
          </cell>
          <cell r="DL93">
            <v>1440542</v>
          </cell>
          <cell r="DM93">
            <v>24933.54712478444</v>
          </cell>
          <cell r="DN93">
            <v>17160.790817569061</v>
          </cell>
          <cell r="DO93">
            <v>0</v>
          </cell>
          <cell r="DP93">
            <v>1702527.7563072154</v>
          </cell>
          <cell r="DQ93">
            <v>17734.664128200144</v>
          </cell>
          <cell r="DR93">
            <v>1684793.0921790153</v>
          </cell>
          <cell r="DS93">
            <v>0</v>
          </cell>
          <cell r="DT93">
            <v>244251.09217901528</v>
          </cell>
          <cell r="DU93">
            <v>-20072.873821335517</v>
          </cell>
          <cell r="DV93">
            <v>1664720.2183576797</v>
          </cell>
          <cell r="DW93">
            <v>17161</v>
          </cell>
          <cell r="DX93">
            <v>0</v>
          </cell>
          <cell r="DY93">
            <v>17735</v>
          </cell>
          <cell r="DZ93">
            <v>1664720</v>
          </cell>
          <cell r="EA93">
            <v>6616.7289857205951</v>
          </cell>
          <cell r="EB93" t="str">
            <v>Pass</v>
          </cell>
          <cell r="EC93">
            <v>1567160.9806482843</v>
          </cell>
          <cell r="ED93">
            <v>1614.916364572058</v>
          </cell>
          <cell r="EE93">
            <v>4383.3444181241575</v>
          </cell>
          <cell r="EF93">
            <v>18686.889361476671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461.40467559201659</v>
          </cell>
          <cell r="EM93">
            <v>0</v>
          </cell>
          <cell r="EN93"/>
          <cell r="EO93"/>
          <cell r="EP93">
            <v>1542014.4258285195</v>
          </cell>
          <cell r="EQ93">
            <v>1542135.2121290667</v>
          </cell>
          <cell r="ER93">
            <v>1295479</v>
          </cell>
          <cell r="ES93">
            <v>18043.212129066698</v>
          </cell>
          <cell r="ET93">
            <v>11528.918472637921</v>
          </cell>
          <cell r="EU93">
            <v>0</v>
          </cell>
          <cell r="EV93">
            <v>1530606.2936564288</v>
          </cell>
          <cell r="EW93">
            <v>15943.815558921131</v>
          </cell>
          <cell r="EX93">
            <v>1514662.4780975077</v>
          </cell>
          <cell r="EY93">
            <v>0</v>
          </cell>
          <cell r="EZ93">
            <v>219183.47809750773</v>
          </cell>
          <cell r="FA93">
            <v>-19621.347534490949</v>
          </cell>
          <cell r="FB93">
            <v>1495041.1305630167</v>
          </cell>
          <cell r="FC93">
            <v>199562.13056301675</v>
          </cell>
          <cell r="FD93">
            <v>30247.073133703703</v>
          </cell>
          <cell r="FE93">
            <v>1495041.1305630167</v>
          </cell>
          <cell r="FF93">
            <v>11529</v>
          </cell>
          <cell r="FG93">
            <v>0</v>
          </cell>
          <cell r="FH93">
            <v>15944</v>
          </cell>
          <cell r="FI93">
            <v>1495041</v>
          </cell>
          <cell r="FJ93">
            <v>5942.3092889739437</v>
          </cell>
          <cell r="FK93" t="str">
            <v>Pass</v>
          </cell>
          <cell r="FM93">
            <v>277465.4738216697</v>
          </cell>
          <cell r="FN93">
            <v>227661</v>
          </cell>
          <cell r="FO93">
            <v>0</v>
          </cell>
          <cell r="FP93">
            <v>69388</v>
          </cell>
          <cell r="FQ93">
            <v>7021934</v>
          </cell>
          <cell r="FR93">
            <v>27909.93934933019</v>
          </cell>
          <cell r="FS93">
            <v>0</v>
          </cell>
          <cell r="GE93" t="str">
            <v>HENRY COUNTY SCHOOL DISTRICT</v>
          </cell>
          <cell r="GF93" t="str">
            <v/>
          </cell>
          <cell r="GG93" t="str">
            <v/>
          </cell>
          <cell r="GH93">
            <v>0</v>
          </cell>
        </row>
        <row r="94">
          <cell r="B94" t="str">
            <v>HOUSTON COUNTY SCHOOL DISTRICT</v>
          </cell>
          <cell r="C94">
            <v>5452</v>
          </cell>
          <cell r="D94">
            <v>16</v>
          </cell>
          <cell r="E94">
            <v>0</v>
          </cell>
          <cell r="F94">
            <v>40</v>
          </cell>
          <cell r="G94">
            <v>0</v>
          </cell>
          <cell r="H94">
            <v>5508</v>
          </cell>
          <cell r="I94">
            <v>27705</v>
          </cell>
          <cell r="J94">
            <v>0.19880887926367083</v>
          </cell>
          <cell r="K94">
            <v>0.9</v>
          </cell>
          <cell r="L94">
            <v>0</v>
          </cell>
          <cell r="M94">
            <v>0.9</v>
          </cell>
          <cell r="N94">
            <v>0</v>
          </cell>
          <cell r="O94">
            <v>5508</v>
          </cell>
          <cell r="P94">
            <v>5508</v>
          </cell>
          <cell r="Q94">
            <v>5508</v>
          </cell>
          <cell r="R94">
            <v>9539.5</v>
          </cell>
          <cell r="S94">
            <v>9539.5</v>
          </cell>
          <cell r="T94">
            <v>3073492.886420018</v>
          </cell>
          <cell r="U94">
            <v>727765.92737169657</v>
          </cell>
          <cell r="V94">
            <v>1493580.4261035642</v>
          </cell>
          <cell r="W94">
            <v>1297420.6042968817</v>
          </cell>
          <cell r="X94">
            <v>6592259.8441921603</v>
          </cell>
          <cell r="Y94">
            <v>2766143.5977780162</v>
          </cell>
          <cell r="Z94">
            <v>654989.33463452698</v>
          </cell>
          <cell r="AA94">
            <v>1344222.3834932079</v>
          </cell>
          <cell r="AB94">
            <v>1167678.5438671936</v>
          </cell>
          <cell r="AC94">
            <v>5933033.8597729448</v>
          </cell>
          <cell r="AD94">
            <v>2667597</v>
          </cell>
          <cell r="AE94">
            <v>643830</v>
          </cell>
          <cell r="AF94">
            <v>1302774</v>
          </cell>
          <cell r="AG94">
            <v>1180395</v>
          </cell>
          <cell r="AH94">
            <v>5794596</v>
          </cell>
          <cell r="AI94">
            <v>2766143.5977780162</v>
          </cell>
          <cell r="AJ94">
            <v>1506.6141600098128</v>
          </cell>
          <cell r="AK94">
            <v>2511.023600016355</v>
          </cell>
          <cell r="AL94">
            <v>17577.165200114483</v>
          </cell>
          <cell r="AM94"/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/>
          <cell r="AV94">
            <v>2744548.7948178756</v>
          </cell>
          <cell r="AW94">
            <v>2746701.9500145563</v>
          </cell>
          <cell r="AX94">
            <v>2400838</v>
          </cell>
          <cell r="AY94">
            <v>79104.950014556292</v>
          </cell>
          <cell r="AZ94">
            <v>66831.794715569587</v>
          </cell>
          <cell r="BA94">
            <v>0</v>
          </cell>
          <cell r="BB94">
            <v>2679870.1552989865</v>
          </cell>
          <cell r="BC94">
            <v>23431.158994327652</v>
          </cell>
          <cell r="BD94">
            <v>2656438.9963046587</v>
          </cell>
          <cell r="BE94">
            <v>0</v>
          </cell>
          <cell r="BF94">
            <v>255600.99630465871</v>
          </cell>
          <cell r="BG94">
            <v>-24956.921565921526</v>
          </cell>
          <cell r="BH94">
            <v>2631482.0747387372</v>
          </cell>
          <cell r="BI94">
            <v>2631482.0747387372</v>
          </cell>
          <cell r="BJ94">
            <v>66832</v>
          </cell>
          <cell r="BK94">
            <v>0</v>
          </cell>
          <cell r="BL94">
            <v>23432</v>
          </cell>
          <cell r="BM94">
            <v>2631482</v>
          </cell>
          <cell r="BN94">
            <v>7644.1016702977486</v>
          </cell>
          <cell r="BO94" t="str">
            <v>Pass</v>
          </cell>
          <cell r="BP94">
            <v>654989.33463452698</v>
          </cell>
          <cell r="BQ94">
            <v>356.74800361357677</v>
          </cell>
          <cell r="BR94">
            <v>594.58000602262803</v>
          </cell>
          <cell r="BS94">
            <v>4162.0600421583958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/>
          <cell r="CB94"/>
          <cell r="CC94">
            <v>649875.94658273237</v>
          </cell>
          <cell r="CD94">
            <v>651147.7809043132</v>
          </cell>
          <cell r="CE94">
            <v>579447</v>
          </cell>
          <cell r="CF94">
            <v>7317.7809043132002</v>
          </cell>
          <cell r="CG94">
            <v>6219.7535275932878</v>
          </cell>
          <cell r="CH94">
            <v>0</v>
          </cell>
          <cell r="CI94">
            <v>644928.02737671987</v>
          </cell>
          <cell r="CJ94">
            <v>6718.0002851741692</v>
          </cell>
          <cell r="CK94">
            <v>638210.02709154575</v>
          </cell>
          <cell r="CL94">
            <v>0</v>
          </cell>
          <cell r="CM94">
            <v>58763.027091545751</v>
          </cell>
          <cell r="CN94">
            <v>-7696.8897278768754</v>
          </cell>
          <cell r="CO94">
            <v>630513.13736366888</v>
          </cell>
          <cell r="CP94">
            <v>630513.13736366888</v>
          </cell>
          <cell r="CQ94">
            <v>6220</v>
          </cell>
          <cell r="CR94">
            <v>0</v>
          </cell>
          <cell r="CS94">
            <v>6719</v>
          </cell>
          <cell r="CT94">
            <v>630513</v>
          </cell>
          <cell r="CU94">
            <v>1831.5555555555557</v>
          </cell>
          <cell r="CV94" t="str">
            <v>Pass</v>
          </cell>
          <cell r="CW94">
            <v>1344222.3834932079</v>
          </cell>
          <cell r="CX94">
            <v>732.14726769782555</v>
          </cell>
          <cell r="CY94">
            <v>1220.2454461630427</v>
          </cell>
          <cell r="CZ94">
            <v>8541.7181231412997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/>
          <cell r="DI94"/>
          <cell r="DJ94">
            <v>1333728.2726562056</v>
          </cell>
          <cell r="DK94">
            <v>1333913.5887858272</v>
          </cell>
          <cell r="DL94">
            <v>1172497</v>
          </cell>
          <cell r="DM94">
            <v>31139.58878582716</v>
          </cell>
          <cell r="DN94">
            <v>21432.167939214509</v>
          </cell>
          <cell r="DO94">
            <v>0</v>
          </cell>
          <cell r="DP94">
            <v>1312481.4208466127</v>
          </cell>
          <cell r="DQ94">
            <v>13671.681467152201</v>
          </cell>
          <cell r="DR94">
            <v>1298809.7393794605</v>
          </cell>
          <cell r="DS94">
            <v>0</v>
          </cell>
          <cell r="DT94">
            <v>126312.73937946046</v>
          </cell>
          <cell r="DU94">
            <v>-10380.545924981458</v>
          </cell>
          <cell r="DV94">
            <v>1288429.1934544791</v>
          </cell>
          <cell r="DW94">
            <v>21432</v>
          </cell>
          <cell r="DX94">
            <v>0</v>
          </cell>
          <cell r="DY94">
            <v>13672</v>
          </cell>
          <cell r="DZ94">
            <v>1288429</v>
          </cell>
          <cell r="EA94">
            <v>3742.7131445170662</v>
          </cell>
          <cell r="EB94" t="str">
            <v>Pass</v>
          </cell>
          <cell r="EC94">
            <v>1167678.5438671936</v>
          </cell>
          <cell r="ED94">
            <v>635.99049230239302</v>
          </cell>
          <cell r="EE94">
            <v>1059.9841538373219</v>
          </cell>
          <cell r="EF94">
            <v>7419.8890768612528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/>
          <cell r="EO94"/>
          <cell r="EP94">
            <v>1158562.6801441927</v>
          </cell>
          <cell r="EQ94">
            <v>1158653.4305922706</v>
          </cell>
          <cell r="ER94">
            <v>1062356</v>
          </cell>
          <cell r="ES94">
            <v>0</v>
          </cell>
          <cell r="ET94">
            <v>0</v>
          </cell>
          <cell r="EU94">
            <v>0</v>
          </cell>
          <cell r="EV94">
            <v>1158653.4305922706</v>
          </cell>
          <cell r="EW94">
            <v>12069.306568669484</v>
          </cell>
          <cell r="EX94">
            <v>1146584.1240236012</v>
          </cell>
          <cell r="EY94">
            <v>0</v>
          </cell>
          <cell r="EZ94">
            <v>84228.12402360118</v>
          </cell>
          <cell r="FA94">
            <v>-7540.1180234491258</v>
          </cell>
          <cell r="FB94">
            <v>1139044.0060001521</v>
          </cell>
          <cell r="FC94">
            <v>76688.006000152091</v>
          </cell>
          <cell r="FD94">
            <v>11623.386257805263</v>
          </cell>
          <cell r="FE94">
            <v>1139044.0060001521</v>
          </cell>
          <cell r="FF94">
            <v>0</v>
          </cell>
          <cell r="FG94">
            <v>0</v>
          </cell>
          <cell r="FH94">
            <v>12069</v>
          </cell>
          <cell r="FI94">
            <v>1139044</v>
          </cell>
          <cell r="FJ94">
            <v>3308.7697893972404</v>
          </cell>
          <cell r="FK94" t="str">
            <v>Pass</v>
          </cell>
          <cell r="FM94">
            <v>117562.31970469665</v>
          </cell>
          <cell r="FN94">
            <v>94484</v>
          </cell>
          <cell r="FO94">
            <v>0</v>
          </cell>
          <cell r="FP94">
            <v>55892</v>
          </cell>
          <cell r="FQ94">
            <v>5689468</v>
          </cell>
          <cell r="FR94">
            <v>16527.140159767612</v>
          </cell>
          <cell r="FS94">
            <v>0</v>
          </cell>
          <cell r="GE94" t="str">
            <v>HOUSTON COUNTY SCHOOL DISTRICT</v>
          </cell>
          <cell r="GF94" t="str">
            <v/>
          </cell>
          <cell r="GG94" t="str">
            <v/>
          </cell>
          <cell r="GH94">
            <v>0</v>
          </cell>
        </row>
        <row r="95">
          <cell r="B95" t="str">
            <v>IRWIN COUNTY SCHOOL DISTRICT</v>
          </cell>
          <cell r="C95">
            <v>519</v>
          </cell>
          <cell r="D95">
            <v>0</v>
          </cell>
          <cell r="E95">
            <v>0</v>
          </cell>
          <cell r="F95">
            <v>10</v>
          </cell>
          <cell r="G95">
            <v>0</v>
          </cell>
          <cell r="H95">
            <v>529</v>
          </cell>
          <cell r="I95">
            <v>1621</v>
          </cell>
          <cell r="J95">
            <v>0.32634176434299816</v>
          </cell>
          <cell r="K95">
            <v>0.95</v>
          </cell>
          <cell r="L95">
            <v>0.95</v>
          </cell>
          <cell r="M95">
            <v>0</v>
          </cell>
          <cell r="N95">
            <v>0</v>
          </cell>
          <cell r="O95">
            <v>529</v>
          </cell>
          <cell r="P95">
            <v>529</v>
          </cell>
          <cell r="Q95">
            <v>529</v>
          </cell>
          <cell r="R95">
            <v>894.36362500000018</v>
          </cell>
          <cell r="S95">
            <v>894.36362500000018</v>
          </cell>
          <cell r="T95">
            <v>290927.33566036372</v>
          </cell>
          <cell r="U95">
            <v>70955.94542229209</v>
          </cell>
          <cell r="V95">
            <v>127257.13578714071</v>
          </cell>
          <cell r="W95">
            <v>121759.99840551661</v>
          </cell>
          <cell r="X95">
            <v>610900.41527531319</v>
          </cell>
          <cell r="Y95">
            <v>276380.9688773455</v>
          </cell>
          <cell r="Z95">
            <v>67408.148151177476</v>
          </cell>
          <cell r="AA95">
            <v>120894.27899778367</v>
          </cell>
          <cell r="AB95">
            <v>115671.99848524078</v>
          </cell>
          <cell r="AC95">
            <v>580355.39451154741</v>
          </cell>
          <cell r="AD95">
            <v>285878</v>
          </cell>
          <cell r="AE95">
            <v>69526</v>
          </cell>
          <cell r="AF95">
            <v>123608</v>
          </cell>
          <cell r="AG95">
            <v>118983</v>
          </cell>
          <cell r="AH95">
            <v>597995</v>
          </cell>
          <cell r="AI95">
            <v>276380.9688773455</v>
          </cell>
          <cell r="AJ95">
            <v>0</v>
          </cell>
          <cell r="AK95">
            <v>522.45929844488751</v>
          </cell>
          <cell r="AL95">
            <v>522.45929844488751</v>
          </cell>
          <cell r="AM95"/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/>
          <cell r="AV95">
            <v>275336.05028045573</v>
          </cell>
          <cell r="AW95">
            <v>275552.05709680903</v>
          </cell>
          <cell r="AX95">
            <v>271585</v>
          </cell>
          <cell r="AY95">
            <v>0</v>
          </cell>
          <cell r="AZ95">
            <v>0</v>
          </cell>
          <cell r="BA95">
            <v>0</v>
          </cell>
          <cell r="BB95">
            <v>275552.05709680903</v>
          </cell>
          <cell r="BC95">
            <v>2409.2600338425905</v>
          </cell>
          <cell r="BD95">
            <v>273142.79706296645</v>
          </cell>
          <cell r="BE95">
            <v>0</v>
          </cell>
          <cell r="BF95">
            <v>1557.7970629664487</v>
          </cell>
          <cell r="BG95">
            <v>-152.10355076134724</v>
          </cell>
          <cell r="BH95">
            <v>272990.69351220509</v>
          </cell>
          <cell r="BI95">
            <v>272990.69351220509</v>
          </cell>
          <cell r="BJ95">
            <v>0</v>
          </cell>
          <cell r="BK95">
            <v>0</v>
          </cell>
          <cell r="BL95">
            <v>2410</v>
          </cell>
          <cell r="BM95">
            <v>272991</v>
          </cell>
          <cell r="BN95">
            <v>0</v>
          </cell>
          <cell r="BO95" t="str">
            <v>Pass</v>
          </cell>
          <cell r="BP95">
            <v>67408.148151177476</v>
          </cell>
          <cell r="BQ95">
            <v>0</v>
          </cell>
          <cell r="BR95">
            <v>127.42561087179106</v>
          </cell>
          <cell r="BS95">
            <v>127.42561087179106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/>
          <cell r="CB95"/>
          <cell r="CC95">
            <v>67153.296929433898</v>
          </cell>
          <cell r="CD95">
            <v>67284.718731227404</v>
          </cell>
          <cell r="CE95">
            <v>66050</v>
          </cell>
          <cell r="CF95">
            <v>0</v>
          </cell>
          <cell r="CG95">
            <v>0</v>
          </cell>
          <cell r="CH95">
            <v>0</v>
          </cell>
          <cell r="CI95">
            <v>67284.718731227404</v>
          </cell>
          <cell r="CJ95">
            <v>700.88248678361936</v>
          </cell>
          <cell r="CK95">
            <v>66583.836244443781</v>
          </cell>
          <cell r="CL95">
            <v>0</v>
          </cell>
          <cell r="CM95">
            <v>533.83624444378074</v>
          </cell>
          <cell r="CN95">
            <v>-69.92285642171845</v>
          </cell>
          <cell r="CO95">
            <v>66513.913388022062</v>
          </cell>
          <cell r="CP95">
            <v>66513.913388022062</v>
          </cell>
          <cell r="CQ95">
            <v>0</v>
          </cell>
          <cell r="CR95">
            <v>0</v>
          </cell>
          <cell r="CS95">
            <v>701</v>
          </cell>
          <cell r="CT95">
            <v>66514</v>
          </cell>
          <cell r="CU95">
            <v>0</v>
          </cell>
          <cell r="CV95" t="str">
            <v>Pass</v>
          </cell>
          <cell r="CW95">
            <v>120894.27899778367</v>
          </cell>
          <cell r="CX95">
            <v>0</v>
          </cell>
          <cell r="CY95">
            <v>228.53360869146252</v>
          </cell>
          <cell r="CZ95">
            <v>228.53360869146252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/>
          <cell r="DI95"/>
          <cell r="DJ95">
            <v>120437.21178040074</v>
          </cell>
          <cell r="DK95">
            <v>120453.94604209941</v>
          </cell>
          <cell r="DL95">
            <v>117428</v>
          </cell>
          <cell r="DM95">
            <v>0</v>
          </cell>
          <cell r="DN95">
            <v>0</v>
          </cell>
          <cell r="DO95">
            <v>0</v>
          </cell>
          <cell r="DP95">
            <v>120453.94604209941</v>
          </cell>
          <cell r="DQ95">
            <v>1254.7286046052009</v>
          </cell>
          <cell r="DR95">
            <v>119199.21743749421</v>
          </cell>
          <cell r="DS95">
            <v>0</v>
          </cell>
          <cell r="DT95">
            <v>1771.2174374942115</v>
          </cell>
          <cell r="DU95">
            <v>-145.56096276086618</v>
          </cell>
          <cell r="DV95">
            <v>119053.65647473335</v>
          </cell>
          <cell r="DW95">
            <v>0</v>
          </cell>
          <cell r="DX95">
            <v>0</v>
          </cell>
          <cell r="DY95">
            <v>1255</v>
          </cell>
          <cell r="DZ95">
            <v>119054</v>
          </cell>
          <cell r="EA95">
            <v>0</v>
          </cell>
          <cell r="EB95" t="str">
            <v>Pass</v>
          </cell>
          <cell r="EC95">
            <v>115671.99848524078</v>
          </cell>
          <cell r="ED95">
            <v>0</v>
          </cell>
          <cell r="EE95">
            <v>218.66162284544572</v>
          </cell>
          <cell r="EF95">
            <v>218.66162284544572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/>
          <cell r="EO95"/>
          <cell r="EP95">
            <v>115234.67523954989</v>
          </cell>
          <cell r="EQ95">
            <v>115243.70159487044</v>
          </cell>
          <cell r="ER95">
            <v>113034</v>
          </cell>
          <cell r="ES95">
            <v>0</v>
          </cell>
          <cell r="ET95">
            <v>0</v>
          </cell>
          <cell r="EU95">
            <v>0</v>
          </cell>
          <cell r="EV95">
            <v>115243.70159487044</v>
          </cell>
          <cell r="EW95">
            <v>1200.4552249465669</v>
          </cell>
          <cell r="EX95">
            <v>114043.24636992387</v>
          </cell>
          <cell r="EY95">
            <v>0</v>
          </cell>
          <cell r="EZ95">
            <v>1009.2463699238724</v>
          </cell>
          <cell r="FA95">
            <v>-90.347931076219581</v>
          </cell>
          <cell r="FB95">
            <v>113952.89843884765</v>
          </cell>
          <cell r="FC95">
            <v>918.89843884765287</v>
          </cell>
          <cell r="FD95">
            <v>139.27486243936681</v>
          </cell>
          <cell r="FE95">
            <v>113952.89843884765</v>
          </cell>
          <cell r="FF95">
            <v>0</v>
          </cell>
          <cell r="FG95">
            <v>0</v>
          </cell>
          <cell r="FH95">
            <v>1200</v>
          </cell>
          <cell r="FI95">
            <v>113953</v>
          </cell>
          <cell r="FJ95">
            <v>0</v>
          </cell>
          <cell r="FK95" t="str">
            <v>Pass</v>
          </cell>
          <cell r="FM95">
            <v>0</v>
          </cell>
          <cell r="FN95">
            <v>0</v>
          </cell>
          <cell r="FO95">
            <v>0</v>
          </cell>
          <cell r="FP95">
            <v>5566</v>
          </cell>
          <cell r="FQ95">
            <v>572512</v>
          </cell>
          <cell r="FR95">
            <v>0</v>
          </cell>
          <cell r="FS95">
            <v>0</v>
          </cell>
          <cell r="GE95" t="str">
            <v>IRWIN COUNTY SCHOOL DISTRICT</v>
          </cell>
          <cell r="GF95" t="str">
            <v/>
          </cell>
          <cell r="GG95" t="str">
            <v/>
          </cell>
          <cell r="GH95">
            <v>0</v>
          </cell>
        </row>
        <row r="96">
          <cell r="B96" t="str">
            <v>JACKSON COUNTY SCHOOL DISTRICT</v>
          </cell>
          <cell r="C96">
            <v>1393</v>
          </cell>
          <cell r="D96">
            <v>0</v>
          </cell>
          <cell r="E96">
            <v>0</v>
          </cell>
          <cell r="F96">
            <v>29</v>
          </cell>
          <cell r="G96">
            <v>0</v>
          </cell>
          <cell r="H96">
            <v>1422</v>
          </cell>
          <cell r="I96">
            <v>8363</v>
          </cell>
          <cell r="J96">
            <v>0.17003467655147675</v>
          </cell>
          <cell r="K96">
            <v>0.9</v>
          </cell>
          <cell r="L96">
            <v>0</v>
          </cell>
          <cell r="M96">
            <v>0.9</v>
          </cell>
          <cell r="N96">
            <v>0</v>
          </cell>
          <cell r="O96">
            <v>1422</v>
          </cell>
          <cell r="P96">
            <v>1422</v>
          </cell>
          <cell r="Q96">
            <v>1422</v>
          </cell>
          <cell r="R96">
            <v>1787.5</v>
          </cell>
          <cell r="S96">
            <v>1787.5</v>
          </cell>
          <cell r="T96">
            <v>827201.998176525</v>
          </cell>
          <cell r="U96">
            <v>195871.42432851877</v>
          </cell>
          <cell r="V96">
            <v>295418.35445673403</v>
          </cell>
          <cell r="W96">
            <v>257152.21711009383</v>
          </cell>
          <cell r="X96">
            <v>1575643.9940718717</v>
          </cell>
          <cell r="Y96">
            <v>744481.79835887253</v>
          </cell>
          <cell r="Z96">
            <v>176284.28189566691</v>
          </cell>
          <cell r="AA96">
            <v>265876.51901106065</v>
          </cell>
          <cell r="AB96">
            <v>231436.99539908444</v>
          </cell>
          <cell r="AC96">
            <v>1418079.5946646845</v>
          </cell>
          <cell r="AD96">
            <v>793792</v>
          </cell>
          <cell r="AE96">
            <v>188116</v>
          </cell>
          <cell r="AF96">
            <v>282524</v>
          </cell>
          <cell r="AG96">
            <v>250134</v>
          </cell>
          <cell r="AH96">
            <v>1514566</v>
          </cell>
          <cell r="AI96">
            <v>744481.79835887253</v>
          </cell>
          <cell r="AJ96">
            <v>523.54556846615503</v>
          </cell>
          <cell r="AK96">
            <v>1047.0911369323101</v>
          </cell>
          <cell r="AL96">
            <v>9947.3658008569455</v>
          </cell>
          <cell r="AM96"/>
          <cell r="AN96">
            <v>523.54556846615503</v>
          </cell>
          <cell r="AO96">
            <v>0</v>
          </cell>
          <cell r="AP96">
            <v>0</v>
          </cell>
          <cell r="AQ96">
            <v>0</v>
          </cell>
          <cell r="AR96">
            <v>15706.367053984652</v>
          </cell>
          <cell r="AS96">
            <v>0</v>
          </cell>
          <cell r="AT96">
            <v>0</v>
          </cell>
          <cell r="AU96"/>
          <cell r="AV96">
            <v>716733.88323016628</v>
          </cell>
          <cell r="AW96">
            <v>717296.1757600815</v>
          </cell>
          <cell r="AX96">
            <v>714413</v>
          </cell>
          <cell r="AY96">
            <v>0</v>
          </cell>
          <cell r="AZ96">
            <v>0</v>
          </cell>
          <cell r="BA96">
            <v>0</v>
          </cell>
          <cell r="BB96">
            <v>717296.1757600815</v>
          </cell>
          <cell r="BC96">
            <v>6271.6026397863061</v>
          </cell>
          <cell r="BD96">
            <v>711024.57312029519</v>
          </cell>
          <cell r="BE96">
            <v>-3388.4268797048135</v>
          </cell>
          <cell r="BF96">
            <v>0</v>
          </cell>
          <cell r="BG96">
            <v>0</v>
          </cell>
          <cell r="BH96">
            <v>714413</v>
          </cell>
          <cell r="BI96">
            <v>714413</v>
          </cell>
          <cell r="BJ96">
            <v>0</v>
          </cell>
          <cell r="BK96">
            <v>0</v>
          </cell>
          <cell r="BL96">
            <v>6272</v>
          </cell>
          <cell r="BM96">
            <v>714413</v>
          </cell>
          <cell r="BN96">
            <v>0</v>
          </cell>
          <cell r="BO96" t="str">
            <v>Pass</v>
          </cell>
          <cell r="BP96">
            <v>176284.28189566691</v>
          </cell>
          <cell r="BQ96">
            <v>123.96925590412582</v>
          </cell>
          <cell r="BR96">
            <v>247.93851180825163</v>
          </cell>
          <cell r="BS96">
            <v>2355.4158621783904</v>
          </cell>
          <cell r="BT96">
            <v>123.96925590412582</v>
          </cell>
          <cell r="BU96">
            <v>0</v>
          </cell>
          <cell r="BV96">
            <v>0</v>
          </cell>
          <cell r="BW96">
            <v>0</v>
          </cell>
          <cell r="BX96">
            <v>3719.0776771237743</v>
          </cell>
          <cell r="BY96">
            <v>0</v>
          </cell>
          <cell r="BZ96">
            <v>0</v>
          </cell>
          <cell r="CA96"/>
          <cell r="CB96"/>
          <cell r="CC96">
            <v>169713.91133274825</v>
          </cell>
          <cell r="CD96">
            <v>170046.04853280578</v>
          </cell>
          <cell r="CE96">
            <v>169305</v>
          </cell>
          <cell r="CF96">
            <v>0</v>
          </cell>
          <cell r="CG96">
            <v>0</v>
          </cell>
          <cell r="CH96">
            <v>0</v>
          </cell>
          <cell r="CI96">
            <v>170046.04853280578</v>
          </cell>
          <cell r="CJ96">
            <v>1771.3130055500615</v>
          </cell>
          <cell r="CK96">
            <v>168274.73552725572</v>
          </cell>
          <cell r="CL96">
            <v>-1030.2644727442821</v>
          </cell>
          <cell r="CM96">
            <v>0</v>
          </cell>
          <cell r="CN96">
            <v>0</v>
          </cell>
          <cell r="CO96">
            <v>169305</v>
          </cell>
          <cell r="CP96">
            <v>169305</v>
          </cell>
          <cell r="CQ96">
            <v>0</v>
          </cell>
          <cell r="CR96">
            <v>0</v>
          </cell>
          <cell r="CS96">
            <v>1772</v>
          </cell>
          <cell r="CT96">
            <v>169305</v>
          </cell>
          <cell r="CU96">
            <v>0</v>
          </cell>
          <cell r="CV96" t="str">
            <v>Pass</v>
          </cell>
          <cell r="CW96">
            <v>265876.51901106065</v>
          </cell>
          <cell r="CX96">
            <v>186.9736420612241</v>
          </cell>
          <cell r="CY96">
            <v>373.9472841224482</v>
          </cell>
          <cell r="CZ96">
            <v>3552.4991991632578</v>
          </cell>
          <cell r="DA96">
            <v>186.9736420612241</v>
          </cell>
          <cell r="DB96">
            <v>0</v>
          </cell>
          <cell r="DC96">
            <v>0</v>
          </cell>
          <cell r="DD96">
            <v>0</v>
          </cell>
          <cell r="DE96">
            <v>5609.2092618367233</v>
          </cell>
          <cell r="DF96">
            <v>0</v>
          </cell>
          <cell r="DG96">
            <v>0</v>
          </cell>
          <cell r="DH96"/>
          <cell r="DI96"/>
          <cell r="DJ96">
            <v>255966.91598181578</v>
          </cell>
          <cell r="DK96">
            <v>256002.48154577165</v>
          </cell>
          <cell r="DL96">
            <v>254272</v>
          </cell>
          <cell r="DM96">
            <v>0</v>
          </cell>
          <cell r="DN96">
            <v>0</v>
          </cell>
          <cell r="DO96">
            <v>0</v>
          </cell>
          <cell r="DP96">
            <v>256002.48154577165</v>
          </cell>
          <cell r="DQ96">
            <v>2666.6925161017853</v>
          </cell>
          <cell r="DR96">
            <v>253335.78902966986</v>
          </cell>
          <cell r="DS96">
            <v>-936.21097033013939</v>
          </cell>
          <cell r="DT96">
            <v>0</v>
          </cell>
          <cell r="DU96">
            <v>0</v>
          </cell>
          <cell r="DV96">
            <v>254272</v>
          </cell>
          <cell r="DW96">
            <v>0</v>
          </cell>
          <cell r="DX96">
            <v>0</v>
          </cell>
          <cell r="DY96">
            <v>2667</v>
          </cell>
          <cell r="DZ96">
            <v>254272</v>
          </cell>
          <cell r="EA96">
            <v>0</v>
          </cell>
          <cell r="EB96" t="str">
            <v>Pass</v>
          </cell>
          <cell r="EC96">
            <v>231436.99539908444</v>
          </cell>
          <cell r="ED96">
            <v>162.75456779119861</v>
          </cell>
          <cell r="EE96">
            <v>325.50913558239722</v>
          </cell>
          <cell r="EF96">
            <v>3092.3367880327737</v>
          </cell>
          <cell r="EG96">
            <v>162.75456779119861</v>
          </cell>
          <cell r="EH96">
            <v>0</v>
          </cell>
          <cell r="EI96">
            <v>0</v>
          </cell>
          <cell r="EJ96">
            <v>0</v>
          </cell>
          <cell r="EK96">
            <v>4882.6370337359585</v>
          </cell>
          <cell r="EL96">
            <v>0</v>
          </cell>
          <cell r="EM96">
            <v>0</v>
          </cell>
          <cell r="EN96"/>
          <cell r="EO96"/>
          <cell r="EP96">
            <v>222811.0033061509</v>
          </cell>
          <cell r="EQ96">
            <v>222828.45613691551</v>
          </cell>
          <cell r="ER96">
            <v>225121</v>
          </cell>
          <cell r="ES96">
            <v>0</v>
          </cell>
          <cell r="ET96">
            <v>0</v>
          </cell>
          <cell r="EU96">
            <v>0</v>
          </cell>
          <cell r="EV96">
            <v>222828.45613691551</v>
          </cell>
          <cell r="EW96">
            <v>2321.1297514262033</v>
          </cell>
          <cell r="EX96">
            <v>220507.32638548932</v>
          </cell>
          <cell r="EY96">
            <v>-4613.6736145106843</v>
          </cell>
          <cell r="EZ96">
            <v>0</v>
          </cell>
          <cell r="FA96">
            <v>0</v>
          </cell>
          <cell r="FB96">
            <v>225121</v>
          </cell>
          <cell r="FC96">
            <v>0</v>
          </cell>
          <cell r="FD96">
            <v>0</v>
          </cell>
          <cell r="FE96">
            <v>225121</v>
          </cell>
          <cell r="FF96">
            <v>0</v>
          </cell>
          <cell r="FG96">
            <v>0</v>
          </cell>
          <cell r="FH96">
            <v>2321</v>
          </cell>
          <cell r="FI96">
            <v>225121</v>
          </cell>
          <cell r="FJ96">
            <v>0</v>
          </cell>
          <cell r="FK96" t="str">
            <v>Pass</v>
          </cell>
          <cell r="FM96">
            <v>0</v>
          </cell>
          <cell r="FN96">
            <v>0</v>
          </cell>
          <cell r="FO96">
            <v>0</v>
          </cell>
          <cell r="FP96">
            <v>13032</v>
          </cell>
          <cell r="FQ96">
            <v>1363111</v>
          </cell>
          <cell r="FR96">
            <v>0</v>
          </cell>
          <cell r="FS96">
            <v>0</v>
          </cell>
          <cell r="GE96" t="str">
            <v>JACKSON COUNTY SCHOOL DISTRICT</v>
          </cell>
          <cell r="GF96" t="str">
            <v/>
          </cell>
          <cell r="GG96" t="str">
            <v/>
          </cell>
          <cell r="GH96">
            <v>0</v>
          </cell>
        </row>
        <row r="97">
          <cell r="B97" t="str">
            <v>JASPER COUNTY SCHOOL DISTRICT</v>
          </cell>
          <cell r="C97">
            <v>726</v>
          </cell>
          <cell r="D97">
            <v>0</v>
          </cell>
          <cell r="E97">
            <v>0</v>
          </cell>
          <cell r="F97">
            <v>6</v>
          </cell>
          <cell r="G97">
            <v>0</v>
          </cell>
          <cell r="H97">
            <v>732</v>
          </cell>
          <cell r="I97">
            <v>2490</v>
          </cell>
          <cell r="J97">
            <v>0.29397590361445786</v>
          </cell>
          <cell r="K97">
            <v>0.9</v>
          </cell>
          <cell r="L97">
            <v>0</v>
          </cell>
          <cell r="M97">
            <v>0.9</v>
          </cell>
          <cell r="N97">
            <v>0</v>
          </cell>
          <cell r="O97">
            <v>732</v>
          </cell>
          <cell r="P97">
            <v>732</v>
          </cell>
          <cell r="Q97">
            <v>732</v>
          </cell>
          <cell r="R97">
            <v>1126.1392500000002</v>
          </cell>
          <cell r="S97">
            <v>1126.1392500000002</v>
          </cell>
          <cell r="T97">
            <v>360127.38528980548</v>
          </cell>
          <cell r="U97">
            <v>85273.807427827924</v>
          </cell>
          <cell r="V97">
            <v>159539.73018095567</v>
          </cell>
          <cell r="W97">
            <v>136110.12978178926</v>
          </cell>
          <cell r="X97">
            <v>741051.05268037831</v>
          </cell>
          <cell r="Y97">
            <v>341978.00476124167</v>
          </cell>
          <cell r="Z97">
            <v>81033.118170648333</v>
          </cell>
          <cell r="AA97">
            <v>144399.04861636821</v>
          </cell>
          <cell r="AB97">
            <v>136895.0484056542</v>
          </cell>
          <cell r="AC97">
            <v>704305.21995391254</v>
          </cell>
          <cell r="AD97">
            <v>334322</v>
          </cell>
          <cell r="AE97">
            <v>78818</v>
          </cell>
          <cell r="AF97">
            <v>143520</v>
          </cell>
          <cell r="AG97">
            <v>122816</v>
          </cell>
          <cell r="AH97">
            <v>679476</v>
          </cell>
          <cell r="AI97">
            <v>341978.00476124167</v>
          </cell>
          <cell r="AJ97">
            <v>0</v>
          </cell>
          <cell r="AK97">
            <v>467.1830666137181</v>
          </cell>
          <cell r="AL97">
            <v>2803.0983996823088</v>
          </cell>
          <cell r="AM97"/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/>
          <cell r="AV97">
            <v>338707.72329494567</v>
          </cell>
          <cell r="AW97">
            <v>338973.44649722404</v>
          </cell>
          <cell r="AX97">
            <v>300890</v>
          </cell>
          <cell r="AY97">
            <v>4651.4464972240385</v>
          </cell>
          <cell r="AZ97">
            <v>3929.7732616698349</v>
          </cell>
          <cell r="BA97">
            <v>0</v>
          </cell>
          <cell r="BB97">
            <v>335043.67323555419</v>
          </cell>
          <cell r="BC97">
            <v>2929.4186369824224</v>
          </cell>
          <cell r="BD97">
            <v>332114.25459857174</v>
          </cell>
          <cell r="BE97">
            <v>0</v>
          </cell>
          <cell r="BF97">
            <v>31224.254598571744</v>
          </cell>
          <cell r="BG97">
            <v>-3048.7411404378645</v>
          </cell>
          <cell r="BH97">
            <v>329065.51345813391</v>
          </cell>
          <cell r="BI97">
            <v>329065.51345813391</v>
          </cell>
          <cell r="BJ97">
            <v>3930</v>
          </cell>
          <cell r="BK97">
            <v>0</v>
          </cell>
          <cell r="BL97">
            <v>2930</v>
          </cell>
          <cell r="BM97">
            <v>329066</v>
          </cell>
          <cell r="BN97">
            <v>0</v>
          </cell>
          <cell r="BO97" t="str">
            <v>Pass</v>
          </cell>
          <cell r="BP97">
            <v>81033.118170648333</v>
          </cell>
          <cell r="BQ97">
            <v>0</v>
          </cell>
          <cell r="BR97">
            <v>110.70098110744308</v>
          </cell>
          <cell r="BS97">
            <v>664.20588664465845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/>
          <cell r="CB97"/>
          <cell r="CC97">
            <v>80258.211302896234</v>
          </cell>
          <cell r="CD97">
            <v>80415.279968478426</v>
          </cell>
          <cell r="CE97">
            <v>70937</v>
          </cell>
          <cell r="CF97">
            <v>1597.2799684784259</v>
          </cell>
          <cell r="CG97">
            <v>1357.6093420127056</v>
          </cell>
          <cell r="CH97">
            <v>0</v>
          </cell>
          <cell r="CI97">
            <v>79057.670626465726</v>
          </cell>
          <cell r="CJ97">
            <v>823.51740235901855</v>
          </cell>
          <cell r="CK97">
            <v>78234.153224106703</v>
          </cell>
          <cell r="CL97">
            <v>0</v>
          </cell>
          <cell r="CM97">
            <v>7297.1532241067034</v>
          </cell>
          <cell r="CN97">
            <v>-955.79459522858792</v>
          </cell>
          <cell r="CO97">
            <v>77278.358628878123</v>
          </cell>
          <cell r="CP97">
            <v>77278.358628878123</v>
          </cell>
          <cell r="CQ97">
            <v>1358</v>
          </cell>
          <cell r="CR97">
            <v>0</v>
          </cell>
          <cell r="CS97">
            <v>824</v>
          </cell>
          <cell r="CT97">
            <v>77278</v>
          </cell>
          <cell r="CU97">
            <v>0</v>
          </cell>
          <cell r="CV97" t="str">
            <v>Pass</v>
          </cell>
          <cell r="CW97">
            <v>144399.04861636821</v>
          </cell>
          <cell r="CX97">
            <v>0</v>
          </cell>
          <cell r="CY97">
            <v>197.26645985842651</v>
          </cell>
          <cell r="CZ97">
            <v>1183.5987591505591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/>
          <cell r="DI97"/>
          <cell r="DJ97">
            <v>143018.18339735921</v>
          </cell>
          <cell r="DK97">
            <v>143038.05519340347</v>
          </cell>
          <cell r="DL97">
            <v>129168</v>
          </cell>
          <cell r="DM97">
            <v>0</v>
          </cell>
          <cell r="DN97">
            <v>0</v>
          </cell>
          <cell r="DO97">
            <v>0</v>
          </cell>
          <cell r="DP97">
            <v>143038.05519340347</v>
          </cell>
          <cell r="DQ97">
            <v>1489.9797415979513</v>
          </cell>
          <cell r="DR97">
            <v>141548.07545180552</v>
          </cell>
          <cell r="DS97">
            <v>0</v>
          </cell>
          <cell r="DT97">
            <v>12380.075451805518</v>
          </cell>
          <cell r="DU97">
            <v>-1017.4107727656479</v>
          </cell>
          <cell r="DV97">
            <v>140530.66467903988</v>
          </cell>
          <cell r="DW97">
            <v>0</v>
          </cell>
          <cell r="DX97">
            <v>0</v>
          </cell>
          <cell r="DY97">
            <v>1490</v>
          </cell>
          <cell r="DZ97">
            <v>140531</v>
          </cell>
          <cell r="EA97">
            <v>0</v>
          </cell>
          <cell r="EB97" t="str">
            <v>Pass</v>
          </cell>
          <cell r="EC97">
            <v>136895.0484056542</v>
          </cell>
          <cell r="ED97">
            <v>0</v>
          </cell>
          <cell r="EE97">
            <v>187.01509345034728</v>
          </cell>
          <cell r="EF97">
            <v>1122.0905607020836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/>
          <cell r="EO97"/>
          <cell r="EP97">
            <v>135585.94275150177</v>
          </cell>
          <cell r="EQ97">
            <v>135596.56322570541</v>
          </cell>
          <cell r="ER97">
            <v>110535</v>
          </cell>
          <cell r="ES97">
            <v>12780.563225705409</v>
          </cell>
          <cell r="ET97">
            <v>8166.2882645039099</v>
          </cell>
          <cell r="EU97">
            <v>0</v>
          </cell>
          <cell r="EV97">
            <v>127430.2749612015</v>
          </cell>
          <cell r="EW97">
            <v>1327.3986975125156</v>
          </cell>
          <cell r="EX97">
            <v>126102.87626368899</v>
          </cell>
          <cell r="EY97">
            <v>0</v>
          </cell>
          <cell r="EZ97">
            <v>15567.876263688988</v>
          </cell>
          <cell r="FA97">
            <v>-1393.6393071009827</v>
          </cell>
          <cell r="FB97">
            <v>124709.23695658801</v>
          </cell>
          <cell r="FC97">
            <v>14174.236956588007</v>
          </cell>
          <cell r="FD97">
            <v>2148.3493918951785</v>
          </cell>
          <cell r="FE97">
            <v>124709.23695658801</v>
          </cell>
          <cell r="FF97">
            <v>8166</v>
          </cell>
          <cell r="FG97">
            <v>0</v>
          </cell>
          <cell r="FH97">
            <v>1327</v>
          </cell>
          <cell r="FI97">
            <v>124709</v>
          </cell>
          <cell r="FJ97">
            <v>0</v>
          </cell>
          <cell r="FK97" t="str">
            <v>Pass</v>
          </cell>
          <cell r="FM97">
            <v>19029.289691407874</v>
          </cell>
          <cell r="FN97">
            <v>13454</v>
          </cell>
          <cell r="FO97">
            <v>0</v>
          </cell>
          <cell r="FP97">
            <v>6571</v>
          </cell>
          <cell r="FQ97">
            <v>671584</v>
          </cell>
          <cell r="FR97">
            <v>0</v>
          </cell>
          <cell r="FS97">
            <v>0</v>
          </cell>
          <cell r="GE97" t="str">
            <v>JASPER COUNTY SCHOOL DISTRICT</v>
          </cell>
          <cell r="GF97" t="str">
            <v/>
          </cell>
          <cell r="GG97" t="str">
            <v/>
          </cell>
          <cell r="GH97">
            <v>0</v>
          </cell>
        </row>
        <row r="98">
          <cell r="B98" t="str">
            <v>JEFF DAVIS COUNTY SCHOOL DISTRICT</v>
          </cell>
          <cell r="C98">
            <v>999</v>
          </cell>
          <cell r="D98">
            <v>0</v>
          </cell>
          <cell r="E98">
            <v>0</v>
          </cell>
          <cell r="F98">
            <v>11</v>
          </cell>
          <cell r="G98">
            <v>0</v>
          </cell>
          <cell r="H98">
            <v>1010</v>
          </cell>
          <cell r="I98">
            <v>2961</v>
          </cell>
          <cell r="J98">
            <v>0.34110097939885176</v>
          </cell>
          <cell r="K98">
            <v>0.95</v>
          </cell>
          <cell r="L98">
            <v>0.95</v>
          </cell>
          <cell r="M98">
            <v>0</v>
          </cell>
          <cell r="N98">
            <v>0</v>
          </cell>
          <cell r="O98">
            <v>1010</v>
          </cell>
          <cell r="P98">
            <v>1010</v>
          </cell>
          <cell r="Q98">
            <v>1010</v>
          </cell>
          <cell r="R98">
            <v>1775.7211250000005</v>
          </cell>
          <cell r="S98">
            <v>1775.7211250000005</v>
          </cell>
          <cell r="T98">
            <v>505302.2740282187</v>
          </cell>
          <cell r="U98">
            <v>119649.46451836974</v>
          </cell>
          <cell r="V98">
            <v>251522.75158782062</v>
          </cell>
          <cell r="W98">
            <v>228250.57102944775</v>
          </cell>
          <cell r="X98">
            <v>1104725.0611638569</v>
          </cell>
          <cell r="Y98">
            <v>480037.16032680776</v>
          </cell>
          <cell r="Z98">
            <v>113666.99129245125</v>
          </cell>
          <cell r="AA98">
            <v>238946.61400842958</v>
          </cell>
          <cell r="AB98">
            <v>216838.04247797534</v>
          </cell>
          <cell r="AC98">
            <v>1049488.8081056639</v>
          </cell>
          <cell r="AD98">
            <v>472479</v>
          </cell>
          <cell r="AE98">
            <v>112358</v>
          </cell>
          <cell r="AF98">
            <v>227497</v>
          </cell>
          <cell r="AG98">
            <v>211218</v>
          </cell>
          <cell r="AH98">
            <v>1023552</v>
          </cell>
          <cell r="AI98">
            <v>480037.16032680776</v>
          </cell>
          <cell r="AJ98">
            <v>475.28431715525522</v>
          </cell>
          <cell r="AK98">
            <v>950.56863431051045</v>
          </cell>
          <cell r="AL98">
            <v>950.56863431051045</v>
          </cell>
          <cell r="AM98"/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/>
          <cell r="AV98">
            <v>477660.7387410315</v>
          </cell>
          <cell r="AW98">
            <v>478035.47345291288</v>
          </cell>
          <cell r="AX98">
            <v>448856</v>
          </cell>
          <cell r="AY98">
            <v>5556.4734529128764</v>
          </cell>
          <cell r="AZ98">
            <v>4694.385030004476</v>
          </cell>
          <cell r="BA98">
            <v>0</v>
          </cell>
          <cell r="BB98">
            <v>473341.08842290839</v>
          </cell>
          <cell r="BC98">
            <v>4138.6073423948719</v>
          </cell>
          <cell r="BD98">
            <v>469202.48108051351</v>
          </cell>
          <cell r="BE98">
            <v>0</v>
          </cell>
          <cell r="BF98">
            <v>20346.481080513506</v>
          </cell>
          <cell r="BG98">
            <v>-1986.6336196265709</v>
          </cell>
          <cell r="BH98">
            <v>467215.84746088693</v>
          </cell>
          <cell r="BI98">
            <v>467215.84746088693</v>
          </cell>
          <cell r="BJ98">
            <v>4694</v>
          </cell>
          <cell r="BK98">
            <v>0</v>
          </cell>
          <cell r="BL98">
            <v>4139</v>
          </cell>
          <cell r="BM98">
            <v>467216</v>
          </cell>
          <cell r="BN98">
            <v>0</v>
          </cell>
          <cell r="BO98" t="str">
            <v>Pass</v>
          </cell>
          <cell r="BP98">
            <v>113666.99129245125</v>
          </cell>
          <cell r="BQ98">
            <v>112.54157553708045</v>
          </cell>
          <cell r="BR98">
            <v>225.0831510741609</v>
          </cell>
          <cell r="BS98">
            <v>225.0831510741609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/>
          <cell r="CB98"/>
          <cell r="CC98">
            <v>113104.28341476584</v>
          </cell>
          <cell r="CD98">
            <v>113325.63321286366</v>
          </cell>
          <cell r="CE98">
            <v>106741</v>
          </cell>
          <cell r="CF98">
            <v>967.63321286365681</v>
          </cell>
          <cell r="CG98">
            <v>822.44059610718955</v>
          </cell>
          <cell r="CH98">
            <v>0</v>
          </cell>
          <cell r="CI98">
            <v>112503.19261675647</v>
          </cell>
          <cell r="CJ98">
            <v>1171.9082564245473</v>
          </cell>
          <cell r="CK98">
            <v>111331.28436033192</v>
          </cell>
          <cell r="CL98">
            <v>0</v>
          </cell>
          <cell r="CM98">
            <v>4590.2843603319197</v>
          </cell>
          <cell r="CN98">
            <v>-601.24391628142814</v>
          </cell>
          <cell r="CO98">
            <v>110730.04044405049</v>
          </cell>
          <cell r="CP98">
            <v>110730.04044405049</v>
          </cell>
          <cell r="CQ98">
            <v>822</v>
          </cell>
          <cell r="CR98">
            <v>0</v>
          </cell>
          <cell r="CS98">
            <v>1172</v>
          </cell>
          <cell r="CT98">
            <v>110730</v>
          </cell>
          <cell r="CU98">
            <v>0</v>
          </cell>
          <cell r="CV98" t="str">
            <v>Pass</v>
          </cell>
          <cell r="CW98">
            <v>238946.61400842958</v>
          </cell>
          <cell r="CX98">
            <v>236.58080594894017</v>
          </cell>
          <cell r="CY98">
            <v>473.16161189788033</v>
          </cell>
          <cell r="CZ98">
            <v>473.16161189788033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/>
          <cell r="DI98"/>
          <cell r="DJ98">
            <v>237763.70997868487</v>
          </cell>
          <cell r="DK98">
            <v>237796.74628105699</v>
          </cell>
          <cell r="DL98">
            <v>216123</v>
          </cell>
          <cell r="DM98">
            <v>10299.746281056985</v>
          </cell>
          <cell r="DN98">
            <v>7088.9148069734129</v>
          </cell>
          <cell r="DO98">
            <v>0</v>
          </cell>
          <cell r="DP98">
            <v>230707.83147408356</v>
          </cell>
          <cell r="DQ98">
            <v>2403.206577855035</v>
          </cell>
          <cell r="DR98">
            <v>228304.62489622852</v>
          </cell>
          <cell r="DS98">
            <v>0</v>
          </cell>
          <cell r="DT98">
            <v>12181.624896228517</v>
          </cell>
          <cell r="DU98">
            <v>-1001.1018468716687</v>
          </cell>
          <cell r="DV98">
            <v>227303.52304935685</v>
          </cell>
          <cell r="DW98">
            <v>7089</v>
          </cell>
          <cell r="DX98">
            <v>0</v>
          </cell>
          <cell r="DY98">
            <v>2403</v>
          </cell>
          <cell r="DZ98">
            <v>227304</v>
          </cell>
          <cell r="EA98">
            <v>0</v>
          </cell>
          <cell r="EB98" t="str">
            <v>Pass</v>
          </cell>
          <cell r="EC98">
            <v>216838.04247797534</v>
          </cell>
          <cell r="ED98">
            <v>214.6911311663122</v>
          </cell>
          <cell r="EE98">
            <v>429.38226233262441</v>
          </cell>
          <cell r="EF98">
            <v>429.38226233262441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/>
          <cell r="EO98"/>
          <cell r="EP98">
            <v>215764.58682214378</v>
          </cell>
          <cell r="EQ98">
            <v>215781.48770568598</v>
          </cell>
          <cell r="ER98">
            <v>200658</v>
          </cell>
          <cell r="ES98">
            <v>4563.4877056859841</v>
          </cell>
          <cell r="ET98">
            <v>2915.8930978250705</v>
          </cell>
          <cell r="EU98">
            <v>0</v>
          </cell>
          <cell r="EV98">
            <v>212865.59460786093</v>
          </cell>
          <cell r="EW98">
            <v>2217.3499438318845</v>
          </cell>
          <cell r="EX98">
            <v>210648.24466402904</v>
          </cell>
          <cell r="EY98">
            <v>0</v>
          </cell>
          <cell r="EZ98">
            <v>9990.2446640290436</v>
          </cell>
          <cell r="FA98">
            <v>-894.32864287473205</v>
          </cell>
          <cell r="FB98">
            <v>209753.91602115432</v>
          </cell>
          <cell r="FC98">
            <v>9095.9160211543203</v>
          </cell>
          <cell r="FD98">
            <v>1378.6425126534934</v>
          </cell>
          <cell r="FE98">
            <v>209753.91602115432</v>
          </cell>
          <cell r="FF98">
            <v>2916</v>
          </cell>
          <cell r="FG98">
            <v>0</v>
          </cell>
          <cell r="FH98">
            <v>2217</v>
          </cell>
          <cell r="FI98">
            <v>209754</v>
          </cell>
          <cell r="FJ98">
            <v>0</v>
          </cell>
          <cell r="FK98" t="str">
            <v>Pass</v>
          </cell>
          <cell r="FM98">
            <v>21387.340652519502</v>
          </cell>
          <cell r="FN98">
            <v>15521</v>
          </cell>
          <cell r="FO98">
            <v>0</v>
          </cell>
          <cell r="FP98">
            <v>9931</v>
          </cell>
          <cell r="FQ98">
            <v>1015004</v>
          </cell>
          <cell r="FR98">
            <v>0</v>
          </cell>
          <cell r="FS98">
            <v>0</v>
          </cell>
          <cell r="GE98" t="str">
            <v>JEFF DAVIS COUNTY SCHOOL DISTRICT</v>
          </cell>
          <cell r="GF98" t="str">
            <v/>
          </cell>
          <cell r="GG98" t="str">
            <v/>
          </cell>
          <cell r="GH98">
            <v>0</v>
          </cell>
        </row>
        <row r="99">
          <cell r="B99" t="str">
            <v>JEFFERSON CITY SCHOOL DISTRICT</v>
          </cell>
          <cell r="C99">
            <v>260</v>
          </cell>
          <cell r="D99">
            <v>0</v>
          </cell>
          <cell r="E99">
            <v>0</v>
          </cell>
          <cell r="F99">
            <v>6</v>
          </cell>
          <cell r="G99">
            <v>0</v>
          </cell>
          <cell r="H99">
            <v>266</v>
          </cell>
          <cell r="I99">
            <v>2132</v>
          </cell>
          <cell r="J99">
            <v>0.124765478424015</v>
          </cell>
          <cell r="K99">
            <v>0.85</v>
          </cell>
          <cell r="L99">
            <v>0</v>
          </cell>
          <cell r="M99">
            <v>0</v>
          </cell>
          <cell r="N99">
            <v>0.85</v>
          </cell>
          <cell r="O99">
            <v>266</v>
          </cell>
          <cell r="P99">
            <v>0</v>
          </cell>
          <cell r="Q99">
            <v>266</v>
          </cell>
          <cell r="R99">
            <v>266</v>
          </cell>
          <cell r="S99">
            <v>266</v>
          </cell>
          <cell r="T99">
            <v>155772.49041034334</v>
          </cell>
          <cell r="U99">
            <v>36885.040939375627</v>
          </cell>
          <cell r="V99">
            <v>45606.620551422493</v>
          </cell>
          <cell r="W99">
            <v>34013.503222070576</v>
          </cell>
          <cell r="X99">
            <v>272277.65512321203</v>
          </cell>
          <cell r="Y99">
            <v>132406.61684879183</v>
          </cell>
          <cell r="Z99">
            <v>31352.284798469282</v>
          </cell>
          <cell r="AA99">
            <v>38765.627468709121</v>
          </cell>
          <cell r="AB99">
            <v>32335.328757881409</v>
          </cell>
          <cell r="AC99">
            <v>234859.85787385167</v>
          </cell>
          <cell r="AD99">
            <v>143061</v>
          </cell>
          <cell r="AE99">
            <v>33709</v>
          </cell>
          <cell r="AF99">
            <v>44376</v>
          </cell>
          <cell r="AG99">
            <v>32971</v>
          </cell>
          <cell r="AH99">
            <v>254117</v>
          </cell>
          <cell r="AI99">
            <v>132406.61684879183</v>
          </cell>
          <cell r="AJ99">
            <v>0</v>
          </cell>
          <cell r="AK99">
            <v>497.76923627365352</v>
          </cell>
          <cell r="AL99">
            <v>1493.3077088209607</v>
          </cell>
          <cell r="AM99"/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/>
          <cell r="AV99">
            <v>130415.53990369722</v>
          </cell>
          <cell r="AW99">
            <v>130517.85358746257</v>
          </cell>
          <cell r="AX99">
            <v>121602</v>
          </cell>
          <cell r="AY99">
            <v>0</v>
          </cell>
          <cell r="AZ99">
            <v>0</v>
          </cell>
          <cell r="BA99">
            <v>0</v>
          </cell>
          <cell r="BB99">
            <v>130517.85358746257</v>
          </cell>
          <cell r="BC99">
            <v>1141.1689379648392</v>
          </cell>
          <cell r="BD99">
            <v>129376.68464949772</v>
          </cell>
          <cell r="BE99">
            <v>0</v>
          </cell>
          <cell r="BF99">
            <v>7774.6846494977217</v>
          </cell>
          <cell r="BG99">
            <v>-759.12143458946377</v>
          </cell>
          <cell r="BH99">
            <v>128617.56321490825</v>
          </cell>
          <cell r="BI99">
            <v>128617.56321490825</v>
          </cell>
          <cell r="BJ99">
            <v>0</v>
          </cell>
          <cell r="BK99">
            <v>0</v>
          </cell>
          <cell r="BL99">
            <v>1142</v>
          </cell>
          <cell r="BM99">
            <v>128618</v>
          </cell>
          <cell r="BN99">
            <v>0</v>
          </cell>
          <cell r="BO99" t="str">
            <v>Pass</v>
          </cell>
          <cell r="BP99">
            <v>31352.284798469282</v>
          </cell>
          <cell r="BQ99">
            <v>0</v>
          </cell>
          <cell r="BR99">
            <v>117.86573232507249</v>
          </cell>
          <cell r="BS99">
            <v>353.59719697521746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/>
          <cell r="CB99"/>
          <cell r="CC99">
            <v>30880.821869168991</v>
          </cell>
          <cell r="CD99">
            <v>30941.256925025969</v>
          </cell>
          <cell r="CE99">
            <v>28653</v>
          </cell>
          <cell r="CF99">
            <v>0</v>
          </cell>
          <cell r="CG99">
            <v>0</v>
          </cell>
          <cell r="CH99">
            <v>0</v>
          </cell>
          <cell r="CI99">
            <v>30941.256925025969</v>
          </cell>
          <cell r="CJ99">
            <v>322.30475963568745</v>
          </cell>
          <cell r="CK99">
            <v>30618.952165390281</v>
          </cell>
          <cell r="CL99">
            <v>0</v>
          </cell>
          <cell r="CM99">
            <v>1965.9521653902812</v>
          </cell>
          <cell r="CN99">
            <v>-257.50404252858442</v>
          </cell>
          <cell r="CO99">
            <v>30361.448122861697</v>
          </cell>
          <cell r="CP99">
            <v>30361.448122861697</v>
          </cell>
          <cell r="CQ99">
            <v>0</v>
          </cell>
          <cell r="CR99">
            <v>0</v>
          </cell>
          <cell r="CS99">
            <v>323</v>
          </cell>
          <cell r="CT99">
            <v>30361</v>
          </cell>
          <cell r="CU99">
            <v>0</v>
          </cell>
          <cell r="CV99" t="str">
            <v>Pass</v>
          </cell>
          <cell r="CW99">
            <v>38765.627468709121</v>
          </cell>
          <cell r="CX99">
            <v>0</v>
          </cell>
          <cell r="CY99">
            <v>145.73544161168843</v>
          </cell>
          <cell r="CZ99">
            <v>437.20632483506529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/>
          <cell r="DI99"/>
          <cell r="DJ99">
            <v>38182.685702262366</v>
          </cell>
          <cell r="DK99">
            <v>38187.991031449703</v>
          </cell>
          <cell r="DL99">
            <v>37720</v>
          </cell>
          <cell r="DM99">
            <v>0</v>
          </cell>
          <cell r="DN99">
            <v>0</v>
          </cell>
          <cell r="DO99">
            <v>0</v>
          </cell>
          <cell r="DP99">
            <v>38187.991031449703</v>
          </cell>
          <cell r="DQ99">
            <v>397.79157324426734</v>
          </cell>
          <cell r="DR99">
            <v>37790.199458205432</v>
          </cell>
          <cell r="DS99">
            <v>0</v>
          </cell>
          <cell r="DT99">
            <v>70.199458205432165</v>
          </cell>
          <cell r="DU99">
            <v>-5.769083177122508</v>
          </cell>
          <cell r="DV99">
            <v>37784.430375028307</v>
          </cell>
          <cell r="DW99">
            <v>0</v>
          </cell>
          <cell r="DX99">
            <v>0</v>
          </cell>
          <cell r="DY99">
            <v>398</v>
          </cell>
          <cell r="DZ99">
            <v>37784</v>
          </cell>
          <cell r="EA99">
            <v>0</v>
          </cell>
          <cell r="EB99" t="str">
            <v>Pass</v>
          </cell>
          <cell r="EC99">
            <v>32335.328757881409</v>
          </cell>
          <cell r="ED99">
            <v>0</v>
          </cell>
          <cell r="EE99">
            <v>121.56138630782485</v>
          </cell>
          <cell r="EF99">
            <v>364.68415892347457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/>
          <cell r="EO99"/>
          <cell r="EP99">
            <v>31849.083212650108</v>
          </cell>
          <cell r="EQ99">
            <v>31851.577957752772</v>
          </cell>
          <cell r="ER99">
            <v>28026</v>
          </cell>
          <cell r="ES99">
            <v>0</v>
          </cell>
          <cell r="ET99">
            <v>0</v>
          </cell>
          <cell r="EU99">
            <v>0</v>
          </cell>
          <cell r="EV99">
            <v>31851.577957752772</v>
          </cell>
          <cell r="EW99">
            <v>331.78727039325798</v>
          </cell>
          <cell r="EX99">
            <v>31519.790687359513</v>
          </cell>
          <cell r="EY99">
            <v>0</v>
          </cell>
          <cell r="EZ99">
            <v>3493.790687359513</v>
          </cell>
          <cell r="FA99">
            <v>-312.76482098231889</v>
          </cell>
          <cell r="FB99">
            <v>31207.025866377193</v>
          </cell>
          <cell r="FC99">
            <v>3181.0258663771929</v>
          </cell>
          <cell r="FD99">
            <v>482.13918015939043</v>
          </cell>
          <cell r="FE99">
            <v>31207.025866377193</v>
          </cell>
          <cell r="FF99">
            <v>0</v>
          </cell>
          <cell r="FG99">
            <v>0</v>
          </cell>
          <cell r="FH99">
            <v>332</v>
          </cell>
          <cell r="FI99">
            <v>31207</v>
          </cell>
          <cell r="FJ99">
            <v>0</v>
          </cell>
          <cell r="FK99" t="str">
            <v>Pass</v>
          </cell>
          <cell r="FM99">
            <v>0</v>
          </cell>
          <cell r="FN99">
            <v>0</v>
          </cell>
          <cell r="FO99">
            <v>0</v>
          </cell>
          <cell r="FP99">
            <v>2195</v>
          </cell>
          <cell r="FQ99">
            <v>227970</v>
          </cell>
          <cell r="FR99">
            <v>0</v>
          </cell>
          <cell r="FS99">
            <v>0</v>
          </cell>
          <cell r="GE99" t="str">
            <v>JEFFERSON CITY SCHOOL DISTRICT</v>
          </cell>
          <cell r="GF99" t="str">
            <v/>
          </cell>
          <cell r="GG99" t="str">
            <v/>
          </cell>
          <cell r="GH99">
            <v>0</v>
          </cell>
        </row>
        <row r="100">
          <cell r="B100" t="str">
            <v>JEFFERSON COUNTY SCHOOL DISTRICT</v>
          </cell>
          <cell r="C100">
            <v>1084</v>
          </cell>
          <cell r="D100">
            <v>0</v>
          </cell>
          <cell r="E100">
            <v>0</v>
          </cell>
          <cell r="F100">
            <v>2</v>
          </cell>
          <cell r="G100">
            <v>0</v>
          </cell>
          <cell r="H100">
            <v>1086</v>
          </cell>
          <cell r="I100">
            <v>2880</v>
          </cell>
          <cell r="J100">
            <v>0.37708333333333333</v>
          </cell>
          <cell r="K100">
            <v>0.95</v>
          </cell>
          <cell r="L100">
            <v>0.95</v>
          </cell>
          <cell r="M100">
            <v>0</v>
          </cell>
          <cell r="N100">
            <v>0</v>
          </cell>
          <cell r="O100">
            <v>1086</v>
          </cell>
          <cell r="P100">
            <v>1086</v>
          </cell>
          <cell r="Q100">
            <v>1086</v>
          </cell>
          <cell r="R100">
            <v>2063.9400000000005</v>
          </cell>
          <cell r="S100">
            <v>2063.9400000000005</v>
          </cell>
          <cell r="T100">
            <v>557752.55641112942</v>
          </cell>
          <cell r="U100">
            <v>134642.68049239018</v>
          </cell>
          <cell r="V100">
            <v>307097.87023176451</v>
          </cell>
          <cell r="W100">
            <v>292867.75553357153</v>
          </cell>
          <cell r="X100">
            <v>1292360.8626688556</v>
          </cell>
          <cell r="Y100">
            <v>529864.9285905729</v>
          </cell>
          <cell r="Z100">
            <v>127910.54646777066</v>
          </cell>
          <cell r="AA100">
            <v>291742.97672017629</v>
          </cell>
          <cell r="AB100">
            <v>278224.36775689293</v>
          </cell>
          <cell r="AC100">
            <v>1227742.8195354128</v>
          </cell>
          <cell r="AD100">
            <v>549635</v>
          </cell>
          <cell r="AE100">
            <v>133356</v>
          </cell>
          <cell r="AF100">
            <v>291486</v>
          </cell>
          <cell r="AG100">
            <v>281913</v>
          </cell>
          <cell r="AH100">
            <v>1256390</v>
          </cell>
          <cell r="AI100">
            <v>529864.9285905729</v>
          </cell>
          <cell r="AJ100">
            <v>0</v>
          </cell>
          <cell r="AK100">
            <v>487.90509078321628</v>
          </cell>
          <cell r="AL100">
            <v>1463.7152723496488</v>
          </cell>
          <cell r="AM100"/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/>
          <cell r="AV100">
            <v>527913.30822743999</v>
          </cell>
          <cell r="AW100">
            <v>528327.46711765649</v>
          </cell>
          <cell r="AX100">
            <v>522154</v>
          </cell>
          <cell r="AY100">
            <v>0</v>
          </cell>
          <cell r="AZ100">
            <v>0</v>
          </cell>
          <cell r="BA100">
            <v>0</v>
          </cell>
          <cell r="BB100">
            <v>528327.46711765649</v>
          </cell>
          <cell r="BC100">
            <v>4619.3748822592088</v>
          </cell>
          <cell r="BD100">
            <v>523708.09223539726</v>
          </cell>
          <cell r="BE100">
            <v>0</v>
          </cell>
          <cell r="BF100">
            <v>1554.0922353972564</v>
          </cell>
          <cell r="BG100">
            <v>-151.74181081355223</v>
          </cell>
          <cell r="BH100">
            <v>523556.35042458371</v>
          </cell>
          <cell r="BI100">
            <v>523556.35042458371</v>
          </cell>
          <cell r="BJ100">
            <v>0</v>
          </cell>
          <cell r="BK100">
            <v>0</v>
          </cell>
          <cell r="BL100">
            <v>4620</v>
          </cell>
          <cell r="BM100">
            <v>523556</v>
          </cell>
          <cell r="BN100">
            <v>0</v>
          </cell>
          <cell r="BO100" t="str">
            <v>Pass</v>
          </cell>
          <cell r="BP100">
            <v>127910.54646777066</v>
          </cell>
          <cell r="BQ100">
            <v>0</v>
          </cell>
          <cell r="BR100">
            <v>117.78135033864702</v>
          </cell>
          <cell r="BS100">
            <v>353.34405101594103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/>
          <cell r="CB100"/>
          <cell r="CC100">
            <v>127439.42106641608</v>
          </cell>
          <cell r="CD100">
            <v>127688.82532654749</v>
          </cell>
          <cell r="CE100">
            <v>126689</v>
          </cell>
          <cell r="CF100">
            <v>0</v>
          </cell>
          <cell r="CG100">
            <v>0</v>
          </cell>
          <cell r="CH100">
            <v>0</v>
          </cell>
          <cell r="CI100">
            <v>127688.82532654749</v>
          </cell>
          <cell r="CJ100">
            <v>1330.0919304848708</v>
          </cell>
          <cell r="CK100">
            <v>126358.73339606263</v>
          </cell>
          <cell r="CL100">
            <v>-330.26660393737257</v>
          </cell>
          <cell r="CM100">
            <v>0</v>
          </cell>
          <cell r="CN100">
            <v>0</v>
          </cell>
          <cell r="CO100">
            <v>126689</v>
          </cell>
          <cell r="CP100">
            <v>126689</v>
          </cell>
          <cell r="CQ100">
            <v>0</v>
          </cell>
          <cell r="CR100">
            <v>0</v>
          </cell>
          <cell r="CS100">
            <v>1331</v>
          </cell>
          <cell r="CT100">
            <v>126689</v>
          </cell>
          <cell r="CU100">
            <v>0</v>
          </cell>
          <cell r="CV100" t="str">
            <v>Pass</v>
          </cell>
          <cell r="CW100">
            <v>291742.97672017629</v>
          </cell>
          <cell r="CX100">
            <v>0</v>
          </cell>
          <cell r="CY100">
            <v>268.63994173128572</v>
          </cell>
          <cell r="CZ100">
            <v>805.91982519385715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/>
          <cell r="DI100"/>
          <cell r="DJ100">
            <v>290668.41695325117</v>
          </cell>
          <cell r="DK100">
            <v>290708.80414990685</v>
          </cell>
          <cell r="DL100">
            <v>276912</v>
          </cell>
          <cell r="DM100">
            <v>0</v>
          </cell>
          <cell r="DN100">
            <v>0</v>
          </cell>
          <cell r="DO100">
            <v>0</v>
          </cell>
          <cell r="DP100">
            <v>290708.80414990685</v>
          </cell>
          <cell r="DQ100">
            <v>3028.2167098948603</v>
          </cell>
          <cell r="DR100">
            <v>287680.58744001196</v>
          </cell>
          <cell r="DS100">
            <v>0</v>
          </cell>
          <cell r="DT100">
            <v>10768.587440011965</v>
          </cell>
          <cell r="DU100">
            <v>-884.9765828639745</v>
          </cell>
          <cell r="DV100">
            <v>286795.61085714801</v>
          </cell>
          <cell r="DW100">
            <v>0</v>
          </cell>
          <cell r="DX100">
            <v>0</v>
          </cell>
          <cell r="DY100">
            <v>3028</v>
          </cell>
          <cell r="DZ100">
            <v>286796</v>
          </cell>
          <cell r="EA100">
            <v>0</v>
          </cell>
          <cell r="EB100" t="str">
            <v>Pass</v>
          </cell>
          <cell r="EC100">
            <v>278224.36775689293</v>
          </cell>
          <cell r="ED100">
            <v>0</v>
          </cell>
          <cell r="EE100">
            <v>256.19186717945939</v>
          </cell>
          <cell r="EF100">
            <v>768.57560153837812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/>
          <cell r="EO100"/>
          <cell r="EP100">
            <v>277199.6002881751</v>
          </cell>
          <cell r="EQ100">
            <v>277221.31338869553</v>
          </cell>
          <cell r="ER100">
            <v>267818</v>
          </cell>
          <cell r="ES100">
            <v>0</v>
          </cell>
          <cell r="ET100">
            <v>0</v>
          </cell>
          <cell r="EU100">
            <v>0</v>
          </cell>
          <cell r="EV100">
            <v>277221.31338869553</v>
          </cell>
          <cell r="EW100">
            <v>2887.7220144655785</v>
          </cell>
          <cell r="EX100">
            <v>274333.59137422993</v>
          </cell>
          <cell r="EY100">
            <v>0</v>
          </cell>
          <cell r="EZ100">
            <v>6515.5913742299308</v>
          </cell>
          <cell r="FA100">
            <v>-583.27700543935589</v>
          </cell>
          <cell r="FB100">
            <v>273750.3143687906</v>
          </cell>
          <cell r="FC100">
            <v>5932.3143687905977</v>
          </cell>
          <cell r="FD100">
            <v>899.14427180496239</v>
          </cell>
          <cell r="FE100">
            <v>273750.3143687906</v>
          </cell>
          <cell r="FF100">
            <v>0</v>
          </cell>
          <cell r="FG100">
            <v>0</v>
          </cell>
          <cell r="FH100">
            <v>2888</v>
          </cell>
          <cell r="FI100">
            <v>273750</v>
          </cell>
          <cell r="FJ100">
            <v>0</v>
          </cell>
          <cell r="FK100" t="str">
            <v>Pass</v>
          </cell>
          <cell r="FM100">
            <v>0</v>
          </cell>
          <cell r="FN100">
            <v>0</v>
          </cell>
          <cell r="FO100">
            <v>0</v>
          </cell>
          <cell r="FP100">
            <v>11867</v>
          </cell>
          <cell r="FQ100">
            <v>1210791</v>
          </cell>
          <cell r="FR100">
            <v>0</v>
          </cell>
          <cell r="FS100">
            <v>0</v>
          </cell>
          <cell r="GE100" t="str">
            <v>JEFFERSON COUNTY SCHOOL DISTRICT</v>
          </cell>
          <cell r="GF100" t="str">
            <v/>
          </cell>
          <cell r="GG100" t="str">
            <v/>
          </cell>
          <cell r="GH100">
            <v>0</v>
          </cell>
        </row>
        <row r="101">
          <cell r="B101" t="str">
            <v>JENKINS COUNTY SCHOOL DISTRICT</v>
          </cell>
          <cell r="C101">
            <v>672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672</v>
          </cell>
          <cell r="I101">
            <v>1552</v>
          </cell>
          <cell r="J101">
            <v>0.4329896907216495</v>
          </cell>
          <cell r="K101">
            <v>0.95</v>
          </cell>
          <cell r="L101">
            <v>0.95</v>
          </cell>
          <cell r="M101">
            <v>0</v>
          </cell>
          <cell r="N101">
            <v>0</v>
          </cell>
          <cell r="O101">
            <v>672</v>
          </cell>
          <cell r="P101">
            <v>672</v>
          </cell>
          <cell r="Q101">
            <v>672</v>
          </cell>
          <cell r="R101">
            <v>1453.1124000000002</v>
          </cell>
          <cell r="S101">
            <v>1453.1124000000002</v>
          </cell>
          <cell r="T101">
            <v>333800.83775768039</v>
          </cell>
          <cell r="U101">
            <v>81412.61106347201</v>
          </cell>
          <cell r="V101">
            <v>205601.02762700262</v>
          </cell>
          <cell r="W101">
            <v>200470.08574865761</v>
          </cell>
          <cell r="X101">
            <v>821284.56219681259</v>
          </cell>
          <cell r="Y101">
            <v>317110.79586979636</v>
          </cell>
          <cell r="Z101">
            <v>77341.98051029841</v>
          </cell>
          <cell r="AA101">
            <v>195320.97624565248</v>
          </cell>
          <cell r="AB101">
            <v>190446.58146122473</v>
          </cell>
          <cell r="AC101">
            <v>780220.33408697194</v>
          </cell>
          <cell r="AD101">
            <v>329651</v>
          </cell>
          <cell r="AE101">
            <v>80164</v>
          </cell>
          <cell r="AF101">
            <v>199477</v>
          </cell>
          <cell r="AG101">
            <v>194064</v>
          </cell>
          <cell r="AH101">
            <v>803356</v>
          </cell>
          <cell r="AI101">
            <v>317110.79586979636</v>
          </cell>
          <cell r="AJ101">
            <v>0</v>
          </cell>
          <cell r="AK101">
            <v>943.78213056487016</v>
          </cell>
          <cell r="AL101">
            <v>943.78213056487016</v>
          </cell>
          <cell r="AM101"/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/>
          <cell r="AV101">
            <v>315223.2316086666</v>
          </cell>
          <cell r="AW101">
            <v>315470.53074232896</v>
          </cell>
          <cell r="AX101">
            <v>313169</v>
          </cell>
          <cell r="AY101">
            <v>0</v>
          </cell>
          <cell r="AZ101">
            <v>0</v>
          </cell>
          <cell r="BA101">
            <v>0</v>
          </cell>
          <cell r="BB101">
            <v>315470.53074232896</v>
          </cell>
          <cell r="BC101">
            <v>2758.2829523409318</v>
          </cell>
          <cell r="BD101">
            <v>312712.247789988</v>
          </cell>
          <cell r="BE101">
            <v>-456.75221001199679</v>
          </cell>
          <cell r="BF101">
            <v>0</v>
          </cell>
          <cell r="BG101">
            <v>0</v>
          </cell>
          <cell r="BH101">
            <v>313169</v>
          </cell>
          <cell r="BI101">
            <v>313169</v>
          </cell>
          <cell r="BJ101">
            <v>0</v>
          </cell>
          <cell r="BK101">
            <v>0</v>
          </cell>
          <cell r="BL101">
            <v>2759</v>
          </cell>
          <cell r="BM101">
            <v>313169</v>
          </cell>
          <cell r="BN101">
            <v>0</v>
          </cell>
          <cell r="BO101" t="str">
            <v>Pass</v>
          </cell>
          <cell r="BP101">
            <v>77341.98051029841</v>
          </cell>
          <cell r="BQ101">
            <v>0</v>
          </cell>
          <cell r="BR101">
            <v>230.18446580445956</v>
          </cell>
          <cell r="BS101">
            <v>230.18446580445956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/>
          <cell r="CB101"/>
          <cell r="CC101">
            <v>76881.611578689495</v>
          </cell>
          <cell r="CD101">
            <v>77032.072097836863</v>
          </cell>
          <cell r="CE101">
            <v>76156</v>
          </cell>
          <cell r="CF101">
            <v>0</v>
          </cell>
          <cell r="CG101">
            <v>0</v>
          </cell>
          <cell r="CH101">
            <v>0</v>
          </cell>
          <cell r="CI101">
            <v>77032.072097836863</v>
          </cell>
          <cell r="CJ101">
            <v>802.4174176858013</v>
          </cell>
          <cell r="CK101">
            <v>76229.654680151056</v>
          </cell>
          <cell r="CL101">
            <v>0</v>
          </cell>
          <cell r="CM101">
            <v>73.6546801510558</v>
          </cell>
          <cell r="CN101">
            <v>-9.6474259261956892</v>
          </cell>
          <cell r="CO101">
            <v>76220.007254224867</v>
          </cell>
          <cell r="CP101">
            <v>76220.007254224867</v>
          </cell>
          <cell r="CQ101">
            <v>0</v>
          </cell>
          <cell r="CR101">
            <v>0</v>
          </cell>
          <cell r="CS101">
            <v>803</v>
          </cell>
          <cell r="CT101">
            <v>76220</v>
          </cell>
          <cell r="CU101">
            <v>0</v>
          </cell>
          <cell r="CV101" t="str">
            <v>Pass</v>
          </cell>
          <cell r="CW101">
            <v>195320.97624565248</v>
          </cell>
          <cell r="CX101">
            <v>0</v>
          </cell>
          <cell r="CY101">
            <v>581.31242930253711</v>
          </cell>
          <cell r="CZ101">
            <v>581.31242930253711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/>
          <cell r="DI101"/>
          <cell r="DJ101">
            <v>194158.35138704741</v>
          </cell>
          <cell r="DK101">
            <v>194185.3289018459</v>
          </cell>
          <cell r="DL101">
            <v>189504</v>
          </cell>
          <cell r="DM101">
            <v>0</v>
          </cell>
          <cell r="DN101">
            <v>0</v>
          </cell>
          <cell r="DO101">
            <v>0</v>
          </cell>
          <cell r="DP101">
            <v>194185.3289018459</v>
          </cell>
          <cell r="DQ101">
            <v>2022.7638427275594</v>
          </cell>
          <cell r="DR101">
            <v>192162.56505911835</v>
          </cell>
          <cell r="DS101">
            <v>0</v>
          </cell>
          <cell r="DT101">
            <v>2658.5650591183512</v>
          </cell>
          <cell r="DU101">
            <v>-218.48434945126886</v>
          </cell>
          <cell r="DV101">
            <v>191944.08070966709</v>
          </cell>
          <cell r="DW101">
            <v>0</v>
          </cell>
          <cell r="DX101">
            <v>0</v>
          </cell>
          <cell r="DY101">
            <v>2023</v>
          </cell>
          <cell r="DZ101">
            <v>191944</v>
          </cell>
          <cell r="EA101">
            <v>0</v>
          </cell>
          <cell r="EB101" t="str">
            <v>Pass</v>
          </cell>
          <cell r="EC101">
            <v>190446.58146122473</v>
          </cell>
          <cell r="ED101">
            <v>0</v>
          </cell>
          <cell r="EE101">
            <v>566.80530196793075</v>
          </cell>
          <cell r="EF101">
            <v>566.80530196793075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/>
          <cell r="EO101"/>
          <cell r="EP101">
            <v>189312.97085728886</v>
          </cell>
          <cell r="EQ101">
            <v>189327.799780425</v>
          </cell>
          <cell r="ER101">
            <v>184361</v>
          </cell>
          <cell r="ES101">
            <v>0</v>
          </cell>
          <cell r="ET101">
            <v>0</v>
          </cell>
          <cell r="EU101">
            <v>0</v>
          </cell>
          <cell r="EV101">
            <v>189327.799780425</v>
          </cell>
          <cell r="EW101">
            <v>1972.1645810460934</v>
          </cell>
          <cell r="EX101">
            <v>187355.63519937891</v>
          </cell>
          <cell r="EY101">
            <v>0</v>
          </cell>
          <cell r="EZ101">
            <v>2994.635199378914</v>
          </cell>
          <cell r="FA101">
            <v>-268.08032474004892</v>
          </cell>
          <cell r="FB101">
            <v>187087.55487463885</v>
          </cell>
          <cell r="FC101">
            <v>2726.5548746388522</v>
          </cell>
          <cell r="FD101">
            <v>413.25628496542646</v>
          </cell>
          <cell r="FE101">
            <v>187087.55487463885</v>
          </cell>
          <cell r="FF101">
            <v>0</v>
          </cell>
          <cell r="FG101">
            <v>0</v>
          </cell>
          <cell r="FH101">
            <v>1972</v>
          </cell>
          <cell r="FI101">
            <v>187088</v>
          </cell>
          <cell r="FJ101">
            <v>0</v>
          </cell>
          <cell r="FK101" t="str">
            <v>Pass</v>
          </cell>
          <cell r="FM101">
            <v>0</v>
          </cell>
          <cell r="FN101">
            <v>0</v>
          </cell>
          <cell r="FO101">
            <v>0</v>
          </cell>
          <cell r="FP101">
            <v>7557</v>
          </cell>
          <cell r="FQ101">
            <v>768421</v>
          </cell>
          <cell r="FR101">
            <v>0</v>
          </cell>
          <cell r="FS101">
            <v>0</v>
          </cell>
          <cell r="GE101" t="str">
            <v>JENKINS COUNTY SCHOOL DISTRICT</v>
          </cell>
          <cell r="GF101" t="str">
            <v/>
          </cell>
          <cell r="GG101" t="str">
            <v/>
          </cell>
          <cell r="GH101">
            <v>0</v>
          </cell>
        </row>
        <row r="102">
          <cell r="B102" t="str">
            <v>JOHNSON COUNTY SCHOOL DISTRICT</v>
          </cell>
          <cell r="C102">
            <v>518</v>
          </cell>
          <cell r="D102">
            <v>0</v>
          </cell>
          <cell r="E102">
            <v>0</v>
          </cell>
          <cell r="F102">
            <v>1</v>
          </cell>
          <cell r="G102">
            <v>0</v>
          </cell>
          <cell r="H102">
            <v>519</v>
          </cell>
          <cell r="I102">
            <v>1506</v>
          </cell>
          <cell r="J102">
            <v>0.34462151394422313</v>
          </cell>
          <cell r="K102">
            <v>0.95</v>
          </cell>
          <cell r="L102">
            <v>0.95</v>
          </cell>
          <cell r="M102">
            <v>0</v>
          </cell>
          <cell r="N102">
            <v>0</v>
          </cell>
          <cell r="O102">
            <v>519</v>
          </cell>
          <cell r="P102">
            <v>519</v>
          </cell>
          <cell r="Q102">
            <v>519</v>
          </cell>
          <cell r="R102">
            <v>920.38425000000018</v>
          </cell>
          <cell r="S102">
            <v>920.38425000000018</v>
          </cell>
          <cell r="T102">
            <v>279499.37863335019</v>
          </cell>
          <cell r="U102">
            <v>71236.193023589716</v>
          </cell>
          <cell r="V102">
            <v>151507.02998664218</v>
          </cell>
          <cell r="W102">
            <v>165456.80421391243</v>
          </cell>
          <cell r="X102">
            <v>667699.40585749457</v>
          </cell>
          <cell r="Y102">
            <v>265524.40970168269</v>
          </cell>
          <cell r="Z102">
            <v>67674.38337241023</v>
          </cell>
          <cell r="AA102">
            <v>143931.67848731007</v>
          </cell>
          <cell r="AB102">
            <v>157183.9640032168</v>
          </cell>
          <cell r="AC102">
            <v>634314.43556461984</v>
          </cell>
          <cell r="AD102">
            <v>277465</v>
          </cell>
          <cell r="AE102">
            <v>70634</v>
          </cell>
          <cell r="AF102">
            <v>150288</v>
          </cell>
          <cell r="AG102">
            <v>164084</v>
          </cell>
          <cell r="AH102">
            <v>662471</v>
          </cell>
          <cell r="AI102">
            <v>265524.40970168269</v>
          </cell>
          <cell r="AJ102">
            <v>511.60772582212462</v>
          </cell>
          <cell r="AK102">
            <v>0</v>
          </cell>
          <cell r="AL102">
            <v>1534.8231774663739</v>
          </cell>
          <cell r="AM102"/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/>
          <cell r="AV102">
            <v>263477.97879839421</v>
          </cell>
          <cell r="AW102">
            <v>263684.68271283427</v>
          </cell>
          <cell r="AX102">
            <v>263592</v>
          </cell>
          <cell r="AY102">
            <v>0</v>
          </cell>
          <cell r="AZ102">
            <v>0</v>
          </cell>
          <cell r="BA102">
            <v>0</v>
          </cell>
          <cell r="BB102">
            <v>263684.68271283427</v>
          </cell>
          <cell r="BC102">
            <v>2305.4989111306204</v>
          </cell>
          <cell r="BD102">
            <v>261379.18380170365</v>
          </cell>
          <cell r="BE102">
            <v>-2212.8161982963502</v>
          </cell>
          <cell r="BF102">
            <v>0</v>
          </cell>
          <cell r="BG102">
            <v>0</v>
          </cell>
          <cell r="BH102">
            <v>263592</v>
          </cell>
          <cell r="BI102">
            <v>263592</v>
          </cell>
          <cell r="BJ102">
            <v>0</v>
          </cell>
          <cell r="BK102">
            <v>0</v>
          </cell>
          <cell r="BL102">
            <v>2306</v>
          </cell>
          <cell r="BM102">
            <v>263592</v>
          </cell>
          <cell r="BN102">
            <v>0</v>
          </cell>
          <cell r="BO102" t="str">
            <v>Pass</v>
          </cell>
          <cell r="BP102">
            <v>67674.38337241023</v>
          </cell>
          <cell r="BQ102">
            <v>130.39380225897924</v>
          </cell>
          <cell r="BR102">
            <v>0</v>
          </cell>
          <cell r="BS102">
            <v>391.18140677693771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/>
          <cell r="CB102"/>
          <cell r="CC102">
            <v>67152.808163374313</v>
          </cell>
          <cell r="CD102">
            <v>67284.229008632276</v>
          </cell>
          <cell r="CE102">
            <v>67103</v>
          </cell>
          <cell r="CF102">
            <v>0</v>
          </cell>
          <cell r="CG102">
            <v>0</v>
          </cell>
          <cell r="CH102">
            <v>0</v>
          </cell>
          <cell r="CI102">
            <v>67284.229008632276</v>
          </cell>
          <cell r="CJ102">
            <v>700.87738550658662</v>
          </cell>
          <cell r="CK102">
            <v>66583.351623125694</v>
          </cell>
          <cell r="CL102">
            <v>-519.64837687430554</v>
          </cell>
          <cell r="CM102">
            <v>0</v>
          </cell>
          <cell r="CN102">
            <v>0</v>
          </cell>
          <cell r="CO102">
            <v>67103</v>
          </cell>
          <cell r="CP102">
            <v>67103</v>
          </cell>
          <cell r="CQ102">
            <v>0</v>
          </cell>
          <cell r="CR102">
            <v>0</v>
          </cell>
          <cell r="CS102">
            <v>701</v>
          </cell>
          <cell r="CT102">
            <v>67103</v>
          </cell>
          <cell r="CU102">
            <v>0</v>
          </cell>
          <cell r="CV102" t="str">
            <v>Pass</v>
          </cell>
          <cell r="CW102">
            <v>143931.67848731007</v>
          </cell>
          <cell r="CX102">
            <v>277.32500671928722</v>
          </cell>
          <cell r="CY102">
            <v>0</v>
          </cell>
          <cell r="CZ102">
            <v>831.97502015786165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/>
          <cell r="DI102"/>
          <cell r="DJ102">
            <v>142822.37846043293</v>
          </cell>
          <cell r="DK102">
            <v>142842.22305017602</v>
          </cell>
          <cell r="DL102">
            <v>142774</v>
          </cell>
          <cell r="DM102">
            <v>0</v>
          </cell>
          <cell r="DN102">
            <v>0</v>
          </cell>
          <cell r="DO102">
            <v>0</v>
          </cell>
          <cell r="DP102">
            <v>142842.22305017602</v>
          </cell>
          <cell r="DQ102">
            <v>1487.939823439332</v>
          </cell>
          <cell r="DR102">
            <v>141354.28322673668</v>
          </cell>
          <cell r="DS102">
            <v>-1419.7167732633243</v>
          </cell>
          <cell r="DT102">
            <v>0</v>
          </cell>
          <cell r="DU102">
            <v>0</v>
          </cell>
          <cell r="DV102">
            <v>142774</v>
          </cell>
          <cell r="DW102">
            <v>0</v>
          </cell>
          <cell r="DX102">
            <v>0</v>
          </cell>
          <cell r="DY102">
            <v>1488</v>
          </cell>
          <cell r="DZ102">
            <v>142774</v>
          </cell>
          <cell r="EA102">
            <v>0</v>
          </cell>
          <cell r="EB102" t="str">
            <v>Pass</v>
          </cell>
          <cell r="EC102">
            <v>157183.9640032168</v>
          </cell>
          <cell r="ED102">
            <v>302.85927553606319</v>
          </cell>
          <cell r="EE102">
            <v>0</v>
          </cell>
          <cell r="EF102">
            <v>908.57782660818953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/>
          <cell r="EO102"/>
          <cell r="EP102">
            <v>155972.52690107253</v>
          </cell>
          <cell r="EQ102">
            <v>155984.74426051861</v>
          </cell>
          <cell r="ER102">
            <v>155880</v>
          </cell>
          <cell r="ES102">
            <v>0</v>
          </cell>
          <cell r="ET102">
            <v>0</v>
          </cell>
          <cell r="EU102">
            <v>0</v>
          </cell>
          <cell r="EV102">
            <v>155984.74426051861</v>
          </cell>
          <cell r="EW102">
            <v>1624.8410860470685</v>
          </cell>
          <cell r="EX102">
            <v>154359.90317447155</v>
          </cell>
          <cell r="EY102">
            <v>-1520.0968255284533</v>
          </cell>
          <cell r="EZ102">
            <v>0</v>
          </cell>
          <cell r="FA102">
            <v>0</v>
          </cell>
          <cell r="FB102">
            <v>155880</v>
          </cell>
          <cell r="FC102">
            <v>0</v>
          </cell>
          <cell r="FD102">
            <v>0</v>
          </cell>
          <cell r="FE102">
            <v>155880</v>
          </cell>
          <cell r="FF102">
            <v>0</v>
          </cell>
          <cell r="FG102">
            <v>0</v>
          </cell>
          <cell r="FH102">
            <v>1625</v>
          </cell>
          <cell r="FI102">
            <v>155880</v>
          </cell>
          <cell r="FJ102">
            <v>0</v>
          </cell>
          <cell r="FK102" t="str">
            <v>Pass</v>
          </cell>
          <cell r="FM102">
            <v>0</v>
          </cell>
          <cell r="FN102">
            <v>0</v>
          </cell>
          <cell r="FO102">
            <v>0</v>
          </cell>
          <cell r="FP102">
            <v>6120</v>
          </cell>
          <cell r="FQ102">
            <v>629349</v>
          </cell>
          <cell r="FR102">
            <v>0</v>
          </cell>
          <cell r="FS102">
            <v>0</v>
          </cell>
          <cell r="GE102" t="str">
            <v>JOHNSON COUNTY SCHOOL DISTRICT</v>
          </cell>
          <cell r="GF102" t="str">
            <v/>
          </cell>
          <cell r="GG102" t="str">
            <v/>
          </cell>
          <cell r="GH102">
            <v>0</v>
          </cell>
        </row>
        <row r="103">
          <cell r="B103" t="str">
            <v>JONES COUNTY SCHOOL DISTRICT</v>
          </cell>
          <cell r="C103">
            <v>1144</v>
          </cell>
          <cell r="D103">
            <v>0</v>
          </cell>
          <cell r="E103">
            <v>0</v>
          </cell>
          <cell r="F103">
            <v>12</v>
          </cell>
          <cell r="G103">
            <v>0</v>
          </cell>
          <cell r="H103">
            <v>1156</v>
          </cell>
          <cell r="I103">
            <v>5493</v>
          </cell>
          <cell r="J103">
            <v>0.21044966320771891</v>
          </cell>
          <cell r="K103">
            <v>0.9</v>
          </cell>
          <cell r="L103">
            <v>0</v>
          </cell>
          <cell r="M103">
            <v>0.9</v>
          </cell>
          <cell r="N103">
            <v>0</v>
          </cell>
          <cell r="O103">
            <v>1156</v>
          </cell>
          <cell r="P103">
            <v>1156</v>
          </cell>
          <cell r="Q103">
            <v>1156</v>
          </cell>
          <cell r="R103">
            <v>1388.5</v>
          </cell>
          <cell r="S103">
            <v>1388.5</v>
          </cell>
          <cell r="T103">
            <v>469242.7048899678</v>
          </cell>
          <cell r="U103">
            <v>111110.99485394484</v>
          </cell>
          <cell r="V103">
            <v>148402.87936949017</v>
          </cell>
          <cell r="W103">
            <v>118019.16339996</v>
          </cell>
          <cell r="X103">
            <v>846775.7425133629</v>
          </cell>
          <cell r="Y103">
            <v>540063.6250054579</v>
          </cell>
          <cell r="Z103">
            <v>127970.33416020422</v>
          </cell>
          <cell r="AA103">
            <v>178040.21927468313</v>
          </cell>
          <cell r="AB103">
            <v>168787.98488841482</v>
          </cell>
          <cell r="AC103">
            <v>1014862.1633287601</v>
          </cell>
          <cell r="AD103">
            <v>446762</v>
          </cell>
          <cell r="AE103">
            <v>102550</v>
          </cell>
          <cell r="AF103">
            <v>136799</v>
          </cell>
          <cell r="AG103">
            <v>112580</v>
          </cell>
          <cell r="AH103">
            <v>798691</v>
          </cell>
          <cell r="AI103">
            <v>540063.6250054579</v>
          </cell>
          <cell r="AJ103">
            <v>934.36613322743585</v>
          </cell>
          <cell r="AK103">
            <v>934.36613322743585</v>
          </cell>
          <cell r="AL103">
            <v>5139.0137327508974</v>
          </cell>
          <cell r="AM103"/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/>
          <cell r="AV103">
            <v>533055.87900625216</v>
          </cell>
          <cell r="AW103">
            <v>533474.07234942412</v>
          </cell>
          <cell r="AX103">
            <v>402086</v>
          </cell>
          <cell r="AY103">
            <v>86712.072349424125</v>
          </cell>
          <cell r="AZ103">
            <v>73258.669875298016</v>
          </cell>
          <cell r="BA103">
            <v>0</v>
          </cell>
          <cell r="BB103">
            <v>460215.40247412608</v>
          </cell>
          <cell r="BC103">
            <v>4023.844306668158</v>
          </cell>
          <cell r="BD103">
            <v>456191.55816745793</v>
          </cell>
          <cell r="BE103">
            <v>0</v>
          </cell>
          <cell r="BF103">
            <v>54105.55816745793</v>
          </cell>
          <cell r="BG103">
            <v>-5282.8752273570108</v>
          </cell>
          <cell r="BH103">
            <v>450908.6829401009</v>
          </cell>
          <cell r="BI103">
            <v>450908.6829401009</v>
          </cell>
          <cell r="BJ103">
            <v>73259</v>
          </cell>
          <cell r="BK103">
            <v>0</v>
          </cell>
          <cell r="BL103">
            <v>4024</v>
          </cell>
          <cell r="BM103">
            <v>450909</v>
          </cell>
          <cell r="BN103">
            <v>0</v>
          </cell>
          <cell r="BO103" t="str">
            <v>Pass</v>
          </cell>
          <cell r="BP103">
            <v>127970.33416020422</v>
          </cell>
          <cell r="BQ103">
            <v>221.4019622148862</v>
          </cell>
          <cell r="BR103">
            <v>221.4019622148862</v>
          </cell>
          <cell r="BS103">
            <v>1217.710792181874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/>
          <cell r="CB103"/>
          <cell r="CC103">
            <v>126309.81944359257</v>
          </cell>
          <cell r="CD103">
            <v>126557.01302625364</v>
          </cell>
          <cell r="CE103">
            <v>92295</v>
          </cell>
          <cell r="CF103">
            <v>24007.01302625364</v>
          </cell>
          <cell r="CG103">
            <v>20404.779250634463</v>
          </cell>
          <cell r="CH103">
            <v>0</v>
          </cell>
          <cell r="CI103">
            <v>106152.23377561918</v>
          </cell>
          <cell r="CJ103">
            <v>1105.7524351627005</v>
          </cell>
          <cell r="CK103">
            <v>105046.48134045648</v>
          </cell>
          <cell r="CL103">
            <v>0</v>
          </cell>
          <cell r="CM103">
            <v>12751.481340456477</v>
          </cell>
          <cell r="CN103">
            <v>-1670.2125571521742</v>
          </cell>
          <cell r="CO103">
            <v>103376.2687833043</v>
          </cell>
          <cell r="CP103">
            <v>103376.2687833043</v>
          </cell>
          <cell r="CQ103">
            <v>20405</v>
          </cell>
          <cell r="CR103">
            <v>0</v>
          </cell>
          <cell r="CS103">
            <v>1106</v>
          </cell>
          <cell r="CT103">
            <v>103376</v>
          </cell>
          <cell r="CU103">
            <v>0</v>
          </cell>
          <cell r="CV103" t="str">
            <v>Pass</v>
          </cell>
          <cell r="CW103">
            <v>178040.21927468313</v>
          </cell>
          <cell r="CX103">
            <v>308.02806102886353</v>
          </cell>
          <cell r="CY103">
            <v>308.02806102886353</v>
          </cell>
          <cell r="CZ103">
            <v>1694.1543356587495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/>
          <cell r="DI103"/>
          <cell r="DJ103">
            <v>175730.00881696664</v>
          </cell>
          <cell r="DK103">
            <v>175754.42578836926</v>
          </cell>
          <cell r="DL103">
            <v>123120</v>
          </cell>
          <cell r="DM103">
            <v>38955.425788369263</v>
          </cell>
          <cell r="DN103">
            <v>26811.50458929416</v>
          </cell>
          <cell r="DO103">
            <v>0</v>
          </cell>
          <cell r="DP103">
            <v>148942.92119907509</v>
          </cell>
          <cell r="DQ103">
            <v>1551.488762490364</v>
          </cell>
          <cell r="DR103">
            <v>147391.43243658473</v>
          </cell>
          <cell r="DS103">
            <v>0</v>
          </cell>
          <cell r="DT103">
            <v>24271.432436584728</v>
          </cell>
          <cell r="DU103">
            <v>-1994.6580234964149</v>
          </cell>
          <cell r="DV103">
            <v>145396.77441308831</v>
          </cell>
          <cell r="DW103">
            <v>26812</v>
          </cell>
          <cell r="DX103">
            <v>0</v>
          </cell>
          <cell r="DY103">
            <v>1551</v>
          </cell>
          <cell r="DZ103">
            <v>145397</v>
          </cell>
          <cell r="EA103">
            <v>0</v>
          </cell>
          <cell r="EB103" t="str">
            <v>Pass</v>
          </cell>
          <cell r="EC103">
            <v>168787.98488841482</v>
          </cell>
          <cell r="ED103">
            <v>292.02073510106374</v>
          </cell>
          <cell r="EE103">
            <v>292.02073510106374</v>
          </cell>
          <cell r="EF103">
            <v>1606.1140430558505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/>
          <cell r="EO103"/>
          <cell r="EP103">
            <v>166597.82937515684</v>
          </cell>
          <cell r="EQ103">
            <v>166610.87901668571</v>
          </cell>
          <cell r="ER103">
            <v>101322</v>
          </cell>
          <cell r="ES103">
            <v>54030.879016685707</v>
          </cell>
          <cell r="ET103">
            <v>34523.653257107355</v>
          </cell>
          <cell r="EU103">
            <v>0</v>
          </cell>
          <cell r="EV103">
            <v>132087.22575957834</v>
          </cell>
          <cell r="EW103">
            <v>1375.9086016622741</v>
          </cell>
          <cell r="EX103">
            <v>130711.31715791607</v>
          </cell>
          <cell r="EY103">
            <v>0</v>
          </cell>
          <cell r="EZ103">
            <v>29389.31715791607</v>
          </cell>
          <cell r="FA103">
            <v>-2630.9373806921353</v>
          </cell>
          <cell r="FB103">
            <v>128080.37977722393</v>
          </cell>
          <cell r="FC103">
            <v>26758.379777223934</v>
          </cell>
          <cell r="FD103">
            <v>4055.6926696347027</v>
          </cell>
          <cell r="FE103">
            <v>128080.37977722393</v>
          </cell>
          <cell r="FF103">
            <v>34524</v>
          </cell>
          <cell r="FG103">
            <v>0</v>
          </cell>
          <cell r="FH103">
            <v>1376</v>
          </cell>
          <cell r="FI103">
            <v>128080</v>
          </cell>
          <cell r="FJ103">
            <v>0</v>
          </cell>
          <cell r="FK103" t="str">
            <v>Pass</v>
          </cell>
          <cell r="FM103">
            <v>203705.39018073273</v>
          </cell>
          <cell r="FN103">
            <v>155000</v>
          </cell>
          <cell r="FO103">
            <v>0</v>
          </cell>
          <cell r="FP103">
            <v>8057</v>
          </cell>
          <cell r="FQ103">
            <v>827762</v>
          </cell>
          <cell r="FR103">
            <v>0</v>
          </cell>
          <cell r="FS103">
            <v>0</v>
          </cell>
          <cell r="GE103" t="str">
            <v>JONES COUNTY SCHOOL DISTRICT</v>
          </cell>
          <cell r="GF103" t="str">
            <v/>
          </cell>
          <cell r="GG103" t="str">
            <v/>
          </cell>
          <cell r="GH103">
            <v>0</v>
          </cell>
        </row>
        <row r="104">
          <cell r="B104" t="str">
            <v>LAMAR COUNTY SCHOOL DISTRICT</v>
          </cell>
          <cell r="C104">
            <v>734</v>
          </cell>
          <cell r="D104">
            <v>7</v>
          </cell>
          <cell r="E104">
            <v>0</v>
          </cell>
          <cell r="F104">
            <v>17</v>
          </cell>
          <cell r="G104">
            <v>0</v>
          </cell>
          <cell r="H104">
            <v>758</v>
          </cell>
          <cell r="I104">
            <v>2751</v>
          </cell>
          <cell r="J104">
            <v>0.27553616866593966</v>
          </cell>
          <cell r="K104">
            <v>0.9</v>
          </cell>
          <cell r="L104">
            <v>0</v>
          </cell>
          <cell r="M104">
            <v>0.9</v>
          </cell>
          <cell r="N104">
            <v>0</v>
          </cell>
          <cell r="O104">
            <v>758</v>
          </cell>
          <cell r="P104">
            <v>758</v>
          </cell>
          <cell r="Q104">
            <v>758</v>
          </cell>
          <cell r="R104">
            <v>1117.361075</v>
          </cell>
          <cell r="S104">
            <v>1117.361075</v>
          </cell>
          <cell r="T104">
            <v>361063.99747521459</v>
          </cell>
          <cell r="U104">
            <v>85495.585860670151</v>
          </cell>
          <cell r="V104">
            <v>144669.12382422353</v>
          </cell>
          <cell r="W104">
            <v>117784.873694026</v>
          </cell>
          <cell r="X104">
            <v>709013.58085413428</v>
          </cell>
          <cell r="Y104">
            <v>354124.76449319831</v>
          </cell>
          <cell r="Z104">
            <v>83911.343679441881</v>
          </cell>
          <cell r="AA104">
            <v>143273.46834857453</v>
          </cell>
          <cell r="AB104">
            <v>135827.96128340153</v>
          </cell>
          <cell r="AC104">
            <v>717137.53780461638</v>
          </cell>
          <cell r="AD104">
            <v>342316</v>
          </cell>
          <cell r="AE104">
            <v>81542</v>
          </cell>
          <cell r="AF104">
            <v>134248</v>
          </cell>
          <cell r="AG104">
            <v>114546</v>
          </cell>
          <cell r="AH104">
            <v>672652</v>
          </cell>
          <cell r="AI104">
            <v>354124.76449319831</v>
          </cell>
          <cell r="AJ104">
            <v>0</v>
          </cell>
          <cell r="AK104">
            <v>1868.7322664548724</v>
          </cell>
          <cell r="AL104">
            <v>934.36613322743619</v>
          </cell>
          <cell r="AM104"/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/>
          <cell r="AV104">
            <v>351321.66609351599</v>
          </cell>
          <cell r="AW104">
            <v>351597.28519436199</v>
          </cell>
          <cell r="AX104">
            <v>308085</v>
          </cell>
          <cell r="AY104">
            <v>9281.2851943619899</v>
          </cell>
          <cell r="AZ104">
            <v>7841.2911795294185</v>
          </cell>
          <cell r="BA104">
            <v>0</v>
          </cell>
          <cell r="BB104">
            <v>343755.9940148326</v>
          </cell>
          <cell r="BC104">
            <v>3005.5938848709093</v>
          </cell>
          <cell r="BD104">
            <v>340750.40012996166</v>
          </cell>
          <cell r="BE104">
            <v>0</v>
          </cell>
          <cell r="BF104">
            <v>32665.400129961665</v>
          </cell>
          <cell r="BG104">
            <v>-3189.4548172699647</v>
          </cell>
          <cell r="BH104">
            <v>337560.94531269168</v>
          </cell>
          <cell r="BI104">
            <v>337560.94531269168</v>
          </cell>
          <cell r="BJ104">
            <v>7841</v>
          </cell>
          <cell r="BK104">
            <v>0</v>
          </cell>
          <cell r="BL104">
            <v>3006</v>
          </cell>
          <cell r="BM104">
            <v>337561</v>
          </cell>
          <cell r="BN104">
            <v>3117.3179419525063</v>
          </cell>
          <cell r="BO104" t="str">
            <v>Pass</v>
          </cell>
          <cell r="BP104">
            <v>83911.343679441881</v>
          </cell>
          <cell r="BQ104">
            <v>0</v>
          </cell>
          <cell r="BR104">
            <v>442.80392442977245</v>
          </cell>
          <cell r="BS104">
            <v>221.40196221488623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/>
          <cell r="CB104"/>
          <cell r="CC104">
            <v>83247.137792797221</v>
          </cell>
          <cell r="CD104">
            <v>83410.055912132128</v>
          </cell>
          <cell r="CE104">
            <v>73388</v>
          </cell>
          <cell r="CF104">
            <v>1868.0559121321276</v>
          </cell>
          <cell r="CG104">
            <v>1587.7555643100752</v>
          </cell>
          <cell r="CH104">
            <v>0</v>
          </cell>
          <cell r="CI104">
            <v>81822.300347822049</v>
          </cell>
          <cell r="CJ104">
            <v>852.31562862314695</v>
          </cell>
          <cell r="CK104">
            <v>80969.984719198896</v>
          </cell>
          <cell r="CL104">
            <v>0</v>
          </cell>
          <cell r="CM104">
            <v>7581.9847191988956</v>
          </cell>
          <cell r="CN104">
            <v>-993.10235007476922</v>
          </cell>
          <cell r="CO104">
            <v>79976.882369124127</v>
          </cell>
          <cell r="CP104">
            <v>79976.882369124127</v>
          </cell>
          <cell r="CQ104">
            <v>1588</v>
          </cell>
          <cell r="CR104">
            <v>0</v>
          </cell>
          <cell r="CS104">
            <v>853</v>
          </cell>
          <cell r="CT104">
            <v>79977</v>
          </cell>
          <cell r="CU104">
            <v>738.57387862796827</v>
          </cell>
          <cell r="CV104" t="str">
            <v>Pass</v>
          </cell>
          <cell r="CW104">
            <v>143273.46834857453</v>
          </cell>
          <cell r="CX104">
            <v>0</v>
          </cell>
          <cell r="CY104">
            <v>756.06051898983924</v>
          </cell>
          <cell r="CZ104">
            <v>378.03025949491962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/>
          <cell r="DI104"/>
          <cell r="DJ104">
            <v>142139.37757008977</v>
          </cell>
          <cell r="DK104">
            <v>142159.12725963158</v>
          </cell>
          <cell r="DL104">
            <v>120824</v>
          </cell>
          <cell r="DM104">
            <v>7911.127259631583</v>
          </cell>
          <cell r="DN104">
            <v>5444.9212281856453</v>
          </cell>
          <cell r="DO104">
            <v>0</v>
          </cell>
          <cell r="DP104">
            <v>136714.20603144594</v>
          </cell>
          <cell r="DQ104">
            <v>1424.1063128275605</v>
          </cell>
          <cell r="DR104">
            <v>135290.09971861838</v>
          </cell>
          <cell r="DS104">
            <v>0</v>
          </cell>
          <cell r="DT104">
            <v>14466.099718618381</v>
          </cell>
          <cell r="DU104">
            <v>-1188.8429719931935</v>
          </cell>
          <cell r="DV104">
            <v>134101.25674662518</v>
          </cell>
          <cell r="DW104">
            <v>5445</v>
          </cell>
          <cell r="DX104">
            <v>0</v>
          </cell>
          <cell r="DY104">
            <v>1424</v>
          </cell>
          <cell r="DZ104">
            <v>134101</v>
          </cell>
          <cell r="EA104">
            <v>1238.3997361477573</v>
          </cell>
          <cell r="EB104" t="str">
            <v>Pass</v>
          </cell>
          <cell r="EC104">
            <v>135827.96128340153</v>
          </cell>
          <cell r="ED104">
            <v>0</v>
          </cell>
          <cell r="EE104">
            <v>716.77024423958585</v>
          </cell>
          <cell r="EF104">
            <v>358.38512211979292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/>
          <cell r="EO104"/>
          <cell r="EP104">
            <v>134752.80591704216</v>
          </cell>
          <cell r="EQ104">
            <v>134763.36113146975</v>
          </cell>
          <cell r="ER104">
            <v>103092</v>
          </cell>
          <cell r="ES104">
            <v>20217.361131469748</v>
          </cell>
          <cell r="ET104">
            <v>12918.116051027659</v>
          </cell>
          <cell r="EU104">
            <v>0</v>
          </cell>
          <cell r="EV104">
            <v>121845.2450804421</v>
          </cell>
          <cell r="EW104">
            <v>1269.2213029212717</v>
          </cell>
          <cell r="EX104">
            <v>120576.02377752082</v>
          </cell>
          <cell r="EY104">
            <v>0</v>
          </cell>
          <cell r="EZ104">
            <v>17484.023777520822</v>
          </cell>
          <cell r="FA104">
            <v>-1565.1732047404723</v>
          </cell>
          <cell r="FB104">
            <v>119010.85057278036</v>
          </cell>
          <cell r="FC104">
            <v>15918.850572780357</v>
          </cell>
          <cell r="FD104">
            <v>2412.7755908445929</v>
          </cell>
          <cell r="FE104">
            <v>119010.85057278036</v>
          </cell>
          <cell r="FF104">
            <v>12918</v>
          </cell>
          <cell r="FG104">
            <v>0</v>
          </cell>
          <cell r="FH104">
            <v>1269</v>
          </cell>
          <cell r="FI104">
            <v>119011</v>
          </cell>
          <cell r="FJ104">
            <v>1099.0461741424801</v>
          </cell>
          <cell r="FK104" t="str">
            <v>Pass</v>
          </cell>
          <cell r="FM104">
            <v>39277.829497595449</v>
          </cell>
          <cell r="FN104">
            <v>27792</v>
          </cell>
          <cell r="FO104">
            <v>0</v>
          </cell>
          <cell r="FP104">
            <v>6552</v>
          </cell>
          <cell r="FQ104">
            <v>670650</v>
          </cell>
          <cell r="FR104">
            <v>6193.3377308707131</v>
          </cell>
          <cell r="FS104">
            <v>0</v>
          </cell>
          <cell r="GE104" t="str">
            <v>LAMAR COUNTY SCHOOL DISTRICT</v>
          </cell>
          <cell r="GF104" t="str">
            <v/>
          </cell>
          <cell r="GG104" t="str">
            <v/>
          </cell>
          <cell r="GH104">
            <v>0</v>
          </cell>
        </row>
        <row r="105">
          <cell r="B105" t="str">
            <v>LANIER COUNTY SCHOOL DISTRICT</v>
          </cell>
          <cell r="C105">
            <v>639</v>
          </cell>
          <cell r="D105">
            <v>0</v>
          </cell>
          <cell r="E105">
            <v>0</v>
          </cell>
          <cell r="F105">
            <v>13</v>
          </cell>
          <cell r="G105">
            <v>0</v>
          </cell>
          <cell r="H105">
            <v>652</v>
          </cell>
          <cell r="I105">
            <v>1804</v>
          </cell>
          <cell r="J105">
            <v>0.36141906873614188</v>
          </cell>
          <cell r="K105">
            <v>0.95</v>
          </cell>
          <cell r="L105">
            <v>0.95</v>
          </cell>
          <cell r="M105">
            <v>0</v>
          </cell>
          <cell r="N105">
            <v>0</v>
          </cell>
          <cell r="O105">
            <v>652</v>
          </cell>
          <cell r="P105">
            <v>652</v>
          </cell>
          <cell r="Q105">
            <v>652</v>
          </cell>
          <cell r="R105">
            <v>1200.9894999999997</v>
          </cell>
          <cell r="S105">
            <v>1200.9894999999997</v>
          </cell>
          <cell r="T105">
            <v>321257.97959532734</v>
          </cell>
          <cell r="U105">
            <v>76070.002464876394</v>
          </cell>
          <cell r="V105">
            <v>166384.29213943498</v>
          </cell>
          <cell r="W105">
            <v>153834.74734715695</v>
          </cell>
          <cell r="X105">
            <v>717547.02154679573</v>
          </cell>
          <cell r="Y105">
            <v>305195.08061556099</v>
          </cell>
          <cell r="Z105">
            <v>72266.502341632571</v>
          </cell>
          <cell r="AA105">
            <v>158065.07753246321</v>
          </cell>
          <cell r="AB105">
            <v>146143.0099797991</v>
          </cell>
          <cell r="AC105">
            <v>681669.67046945589</v>
          </cell>
          <cell r="AD105">
            <v>291119</v>
          </cell>
          <cell r="AE105">
            <v>70302</v>
          </cell>
          <cell r="AF105">
            <v>146542</v>
          </cell>
          <cell r="AG105">
            <v>136093</v>
          </cell>
          <cell r="AH105">
            <v>644056</v>
          </cell>
          <cell r="AI105">
            <v>305195.08061556099</v>
          </cell>
          <cell r="AJ105">
            <v>468.09061444104447</v>
          </cell>
          <cell r="AK105">
            <v>936.18122888208893</v>
          </cell>
          <cell r="AL105">
            <v>4680.9061444104445</v>
          </cell>
          <cell r="AM105"/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/>
          <cell r="AV105">
            <v>299109.90262782743</v>
          </cell>
          <cell r="AW105">
            <v>299344.56052220979</v>
          </cell>
          <cell r="AX105">
            <v>276564</v>
          </cell>
          <cell r="AY105">
            <v>8225.5605222097947</v>
          </cell>
          <cell r="AZ105">
            <v>6949.362487931051</v>
          </cell>
          <cell r="BA105">
            <v>0</v>
          </cell>
          <cell r="BB105">
            <v>292395.19803427876</v>
          </cell>
          <cell r="BC105">
            <v>2556.5262409345123</v>
          </cell>
          <cell r="BD105">
            <v>289838.67179334426</v>
          </cell>
          <cell r="BE105">
            <v>0</v>
          </cell>
          <cell r="BF105">
            <v>13274.671793344256</v>
          </cell>
          <cell r="BG105">
            <v>-1296.1410461990642</v>
          </cell>
          <cell r="BH105">
            <v>288542.53074714518</v>
          </cell>
          <cell r="BI105">
            <v>288542.53074714518</v>
          </cell>
          <cell r="BJ105">
            <v>6949</v>
          </cell>
          <cell r="BK105">
            <v>0</v>
          </cell>
          <cell r="BL105">
            <v>2557</v>
          </cell>
          <cell r="BM105">
            <v>288543</v>
          </cell>
          <cell r="BN105">
            <v>0</v>
          </cell>
          <cell r="BO105" t="str">
            <v>Pass</v>
          </cell>
          <cell r="BP105">
            <v>72266.502341632571</v>
          </cell>
          <cell r="BQ105">
            <v>110.83819377551008</v>
          </cell>
          <cell r="BR105">
            <v>221.67638755102016</v>
          </cell>
          <cell r="BS105">
            <v>1108.3819377551008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/>
          <cell r="CB105"/>
          <cell r="CC105">
            <v>70825.605822550933</v>
          </cell>
          <cell r="CD105">
            <v>70964.214485951292</v>
          </cell>
          <cell r="CE105">
            <v>66787</v>
          </cell>
          <cell r="CF105">
            <v>662.21448595129186</v>
          </cell>
          <cell r="CG105">
            <v>562.84971344130304</v>
          </cell>
          <cell r="CH105">
            <v>0</v>
          </cell>
          <cell r="CI105">
            <v>70401.364772509987</v>
          </cell>
          <cell r="CJ105">
            <v>733.34754971364623</v>
          </cell>
          <cell r="CK105">
            <v>69668.017222796334</v>
          </cell>
          <cell r="CL105">
            <v>0</v>
          </cell>
          <cell r="CM105">
            <v>2881.017222796334</v>
          </cell>
          <cell r="CN105">
            <v>-377.36095237965998</v>
          </cell>
          <cell r="CO105">
            <v>69290.656270416672</v>
          </cell>
          <cell r="CP105">
            <v>69290.656270416672</v>
          </cell>
          <cell r="CQ105">
            <v>563</v>
          </cell>
          <cell r="CR105">
            <v>0</v>
          </cell>
          <cell r="CS105">
            <v>734</v>
          </cell>
          <cell r="CT105">
            <v>69291</v>
          </cell>
          <cell r="CU105">
            <v>0</v>
          </cell>
          <cell r="CV105" t="str">
            <v>Pass</v>
          </cell>
          <cell r="CW105">
            <v>158065.07753246321</v>
          </cell>
          <cell r="CX105">
            <v>242.43110050991291</v>
          </cell>
          <cell r="CY105">
            <v>484.86220101982582</v>
          </cell>
          <cell r="CZ105">
            <v>2424.311005099129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/>
          <cell r="DI105"/>
          <cell r="DJ105">
            <v>154913.47322583434</v>
          </cell>
          <cell r="DK105">
            <v>154934.99782411498</v>
          </cell>
          <cell r="DL105">
            <v>139215</v>
          </cell>
          <cell r="DM105">
            <v>8392.9978241149802</v>
          </cell>
          <cell r="DN105">
            <v>5776.5739977197354</v>
          </cell>
          <cell r="DO105">
            <v>0</v>
          </cell>
          <cell r="DP105">
            <v>149158.42382639524</v>
          </cell>
          <cell r="DQ105">
            <v>1553.7335815249489</v>
          </cell>
          <cell r="DR105">
            <v>147604.69024487029</v>
          </cell>
          <cell r="DS105">
            <v>0</v>
          </cell>
          <cell r="DT105">
            <v>8389.6902448702895</v>
          </cell>
          <cell r="DU105">
            <v>-689.47570380542697</v>
          </cell>
          <cell r="DV105">
            <v>146915.21454106487</v>
          </cell>
          <cell r="DW105">
            <v>5777</v>
          </cell>
          <cell r="DX105">
            <v>0</v>
          </cell>
          <cell r="DY105">
            <v>1554</v>
          </cell>
          <cell r="DZ105">
            <v>146915</v>
          </cell>
          <cell r="EA105">
            <v>0</v>
          </cell>
          <cell r="EB105" t="str">
            <v>Pass</v>
          </cell>
          <cell r="EC105">
            <v>146143.0099797991</v>
          </cell>
          <cell r="ED105">
            <v>224.14572082791273</v>
          </cell>
          <cell r="EE105">
            <v>448.29144165582545</v>
          </cell>
          <cell r="EF105">
            <v>2241.4572082791274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/>
          <cell r="EO105"/>
          <cell r="EP105">
            <v>143229.11560903623</v>
          </cell>
          <cell r="EQ105">
            <v>143240.33477450919</v>
          </cell>
          <cell r="ER105">
            <v>129289</v>
          </cell>
          <cell r="ES105">
            <v>7147.3347745091887</v>
          </cell>
          <cell r="ET105">
            <v>4566.8719805839055</v>
          </cell>
          <cell r="EU105">
            <v>0</v>
          </cell>
          <cell r="EV105">
            <v>138673.46279392528</v>
          </cell>
          <cell r="EW105">
            <v>1444.5152374367215</v>
          </cell>
          <cell r="EX105">
            <v>137228.94755648857</v>
          </cell>
          <cell r="EY105">
            <v>0</v>
          </cell>
          <cell r="EZ105">
            <v>7939.9475564885652</v>
          </cell>
          <cell r="FA105">
            <v>-710.78564754861338</v>
          </cell>
          <cell r="FB105">
            <v>136518.16190893995</v>
          </cell>
          <cell r="FC105">
            <v>7229.1619089399464</v>
          </cell>
          <cell r="FD105">
            <v>1095.7038208511406</v>
          </cell>
          <cell r="FE105">
            <v>136518.16190893995</v>
          </cell>
          <cell r="FF105">
            <v>4567</v>
          </cell>
          <cell r="FG105">
            <v>0</v>
          </cell>
          <cell r="FH105">
            <v>1445</v>
          </cell>
          <cell r="FI105">
            <v>136518</v>
          </cell>
          <cell r="FJ105">
            <v>0</v>
          </cell>
          <cell r="FK105" t="str">
            <v>Pass</v>
          </cell>
          <cell r="FM105">
            <v>24428.107606785255</v>
          </cell>
          <cell r="FN105">
            <v>17856</v>
          </cell>
          <cell r="FO105">
            <v>0</v>
          </cell>
          <cell r="FP105">
            <v>6290</v>
          </cell>
          <cell r="FQ105">
            <v>641267</v>
          </cell>
          <cell r="FR105">
            <v>0</v>
          </cell>
          <cell r="FS105">
            <v>0</v>
          </cell>
          <cell r="GE105" t="str">
            <v>LANIER COUNTY SCHOOL DISTRICT</v>
          </cell>
          <cell r="GF105" t="str">
            <v/>
          </cell>
          <cell r="GG105" t="str">
            <v/>
          </cell>
          <cell r="GH105">
            <v>0</v>
          </cell>
        </row>
        <row r="106">
          <cell r="B106" t="str">
            <v>LAURENS COUNTY SCHOOL DISTRICT</v>
          </cell>
          <cell r="C106">
            <v>1698</v>
          </cell>
          <cell r="D106">
            <v>0</v>
          </cell>
          <cell r="E106">
            <v>0</v>
          </cell>
          <cell r="F106">
            <v>11</v>
          </cell>
          <cell r="G106">
            <v>0</v>
          </cell>
          <cell r="H106">
            <v>1709</v>
          </cell>
          <cell r="I106">
            <v>5835</v>
          </cell>
          <cell r="J106">
            <v>0.29288774635818338</v>
          </cell>
          <cell r="K106">
            <v>0.9</v>
          </cell>
          <cell r="L106">
            <v>0</v>
          </cell>
          <cell r="M106">
            <v>0.9</v>
          </cell>
          <cell r="N106">
            <v>0</v>
          </cell>
          <cell r="O106">
            <v>1709</v>
          </cell>
          <cell r="P106">
            <v>1709</v>
          </cell>
          <cell r="Q106">
            <v>1709</v>
          </cell>
          <cell r="R106">
            <v>2623.091375</v>
          </cell>
          <cell r="S106">
            <v>2623.091375</v>
          </cell>
          <cell r="T106">
            <v>881352.06646997924</v>
          </cell>
          <cell r="U106">
            <v>208693.50530451522</v>
          </cell>
          <cell r="V106">
            <v>399328.28532850533</v>
          </cell>
          <cell r="W106">
            <v>345070.3895342031</v>
          </cell>
          <cell r="X106">
            <v>1834444.2466372028</v>
          </cell>
          <cell r="Y106">
            <v>798415.86084284401</v>
          </cell>
          <cell r="Z106">
            <v>189187.97671262029</v>
          </cell>
          <cell r="AA106">
            <v>359395.45679565478</v>
          </cell>
          <cell r="AB106">
            <v>318866.62395709858</v>
          </cell>
          <cell r="AC106">
            <v>1665865.9183082175</v>
          </cell>
          <cell r="AD106">
            <v>794952</v>
          </cell>
          <cell r="AE106">
            <v>189517</v>
          </cell>
          <cell r="AF106">
            <v>347923</v>
          </cell>
          <cell r="AG106">
            <v>305816</v>
          </cell>
          <cell r="AH106">
            <v>1638208</v>
          </cell>
          <cell r="AI106">
            <v>798415.86084284401</v>
          </cell>
          <cell r="AJ106">
            <v>467.18306661371798</v>
          </cell>
          <cell r="AK106">
            <v>1868.7322664548719</v>
          </cell>
          <cell r="AL106">
            <v>3270.2814662960259</v>
          </cell>
          <cell r="AM106"/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/>
          <cell r="AV106">
            <v>792809.66404347937</v>
          </cell>
          <cell r="AW106">
            <v>793431.63959419169</v>
          </cell>
          <cell r="AX106">
            <v>715457</v>
          </cell>
          <cell r="AY106">
            <v>0</v>
          </cell>
          <cell r="AZ106">
            <v>0</v>
          </cell>
          <cell r="BA106">
            <v>0</v>
          </cell>
          <cell r="BB106">
            <v>793431.63959419169</v>
          </cell>
          <cell r="BC106">
            <v>6937.284950802934</v>
          </cell>
          <cell r="BD106">
            <v>786494.35464338877</v>
          </cell>
          <cell r="BE106">
            <v>0</v>
          </cell>
          <cell r="BF106">
            <v>71037.354643388768</v>
          </cell>
          <cell r="BG106">
            <v>-6936.0985039841635</v>
          </cell>
          <cell r="BH106">
            <v>779558.25613940461</v>
          </cell>
          <cell r="BI106">
            <v>779558.25613940461</v>
          </cell>
          <cell r="BJ106">
            <v>0</v>
          </cell>
          <cell r="BK106">
            <v>0</v>
          </cell>
          <cell r="BL106">
            <v>6938</v>
          </cell>
          <cell r="BM106">
            <v>779558</v>
          </cell>
          <cell r="BN106">
            <v>0</v>
          </cell>
          <cell r="BO106" t="str">
            <v>Pass</v>
          </cell>
          <cell r="BP106">
            <v>189187.97671262029</v>
          </cell>
          <cell r="BQ106">
            <v>110.70098110744313</v>
          </cell>
          <cell r="BR106">
            <v>442.80392442977251</v>
          </cell>
          <cell r="BS106">
            <v>774.9068677521019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/>
          <cell r="CB106"/>
          <cell r="CC106">
            <v>187859.56493933097</v>
          </cell>
          <cell r="CD106">
            <v>188227.21394001096</v>
          </cell>
          <cell r="CE106">
            <v>170566</v>
          </cell>
          <cell r="CF106">
            <v>0</v>
          </cell>
          <cell r="CG106">
            <v>0</v>
          </cell>
          <cell r="CH106">
            <v>0</v>
          </cell>
          <cell r="CI106">
            <v>188227.21394001096</v>
          </cell>
          <cell r="CJ106">
            <v>1960.7001452084489</v>
          </cell>
          <cell r="CK106">
            <v>186266.51379480251</v>
          </cell>
          <cell r="CL106">
            <v>0</v>
          </cell>
          <cell r="CM106">
            <v>15700.513794802508</v>
          </cell>
          <cell r="CN106">
            <v>-2056.4822700733639</v>
          </cell>
          <cell r="CO106">
            <v>184210.03152472916</v>
          </cell>
          <cell r="CP106">
            <v>184210.03152472916</v>
          </cell>
          <cell r="CQ106">
            <v>0</v>
          </cell>
          <cell r="CR106">
            <v>0</v>
          </cell>
          <cell r="CS106">
            <v>1961</v>
          </cell>
          <cell r="CT106">
            <v>184210</v>
          </cell>
          <cell r="CU106">
            <v>0</v>
          </cell>
          <cell r="CV106" t="str">
            <v>Pass</v>
          </cell>
          <cell r="CW106">
            <v>359395.45679565478</v>
          </cell>
          <cell r="CX106">
            <v>210.29576172946446</v>
          </cell>
          <cell r="CY106">
            <v>841.18304691785784</v>
          </cell>
          <cell r="CZ106">
            <v>1472.0703321062513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/>
          <cell r="DI106"/>
          <cell r="DJ106">
            <v>356871.90765490121</v>
          </cell>
          <cell r="DK106">
            <v>356921.49355785694</v>
          </cell>
          <cell r="DL106">
            <v>313131</v>
          </cell>
          <cell r="DM106">
            <v>8998.4935578569421</v>
          </cell>
          <cell r="DN106">
            <v>6193.3131634579158</v>
          </cell>
          <cell r="DO106">
            <v>0</v>
          </cell>
          <cell r="DP106">
            <v>350728.18039439904</v>
          </cell>
          <cell r="DQ106">
            <v>3653.4185457749863</v>
          </cell>
          <cell r="DR106">
            <v>347074.76184862404</v>
          </cell>
          <cell r="DS106">
            <v>0</v>
          </cell>
          <cell r="DT106">
            <v>33943.761848624039</v>
          </cell>
          <cell r="DU106">
            <v>-2789.5426895758646</v>
          </cell>
          <cell r="DV106">
            <v>344285.21915904817</v>
          </cell>
          <cell r="DW106">
            <v>6193</v>
          </cell>
          <cell r="DX106">
            <v>0</v>
          </cell>
          <cell r="DY106">
            <v>3653</v>
          </cell>
          <cell r="DZ106">
            <v>344285</v>
          </cell>
          <cell r="EA106">
            <v>0</v>
          </cell>
          <cell r="EB106" t="str">
            <v>Pass</v>
          </cell>
          <cell r="EC106">
            <v>318866.62395709858</v>
          </cell>
          <cell r="ED106">
            <v>186.58082150795704</v>
          </cell>
          <cell r="EE106">
            <v>746.32328603182816</v>
          </cell>
          <cell r="EF106">
            <v>1306.0657505556992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/>
          <cell r="EO106"/>
          <cell r="EP106">
            <v>316627.65409900312</v>
          </cell>
          <cell r="EQ106">
            <v>316652.4556069196</v>
          </cell>
          <cell r="ER106">
            <v>275235</v>
          </cell>
          <cell r="ES106">
            <v>10836.455606919597</v>
          </cell>
          <cell r="ET106">
            <v>6924.0782811213539</v>
          </cell>
          <cell r="EU106">
            <v>0</v>
          </cell>
          <cell r="EV106">
            <v>309728.37732579827</v>
          </cell>
          <cell r="EW106">
            <v>3226.3372638103983</v>
          </cell>
          <cell r="EX106">
            <v>306502.04006198788</v>
          </cell>
          <cell r="EY106">
            <v>0</v>
          </cell>
          <cell r="EZ106">
            <v>31267.040061987878</v>
          </cell>
          <cell r="FA106">
            <v>-2799.0314998021354</v>
          </cell>
          <cell r="FB106">
            <v>303703.00856218574</v>
          </cell>
          <cell r="FC106">
            <v>28468.008562185743</v>
          </cell>
          <cell r="FD106">
            <v>4314.8163157109093</v>
          </cell>
          <cell r="FE106">
            <v>303703.00856218574</v>
          </cell>
          <cell r="FF106">
            <v>6924</v>
          </cell>
          <cell r="FG106">
            <v>0</v>
          </cell>
          <cell r="FH106">
            <v>3226</v>
          </cell>
          <cell r="FI106">
            <v>303703</v>
          </cell>
          <cell r="FJ106">
            <v>0</v>
          </cell>
          <cell r="FK106" t="str">
            <v>Pass</v>
          </cell>
          <cell r="FM106">
            <v>19834.949164776539</v>
          </cell>
          <cell r="FN106">
            <v>13117</v>
          </cell>
          <cell r="FO106">
            <v>0</v>
          </cell>
          <cell r="FP106">
            <v>15778</v>
          </cell>
          <cell r="FQ106">
            <v>1611756</v>
          </cell>
          <cell r="FR106">
            <v>0</v>
          </cell>
          <cell r="FS106">
            <v>0</v>
          </cell>
          <cell r="GE106" t="str">
            <v>LAURENS COUNTY SCHOOL DISTRICT</v>
          </cell>
          <cell r="GF106" t="str">
            <v/>
          </cell>
          <cell r="GG106" t="str">
            <v/>
          </cell>
          <cell r="GH106">
            <v>0</v>
          </cell>
        </row>
        <row r="107">
          <cell r="B107" t="str">
            <v>LEE COUNTY SCHOOL DISTRICT</v>
          </cell>
          <cell r="C107">
            <v>862</v>
          </cell>
          <cell r="D107">
            <v>11</v>
          </cell>
          <cell r="E107">
            <v>0</v>
          </cell>
          <cell r="F107">
            <v>10</v>
          </cell>
          <cell r="G107">
            <v>0</v>
          </cell>
          <cell r="H107">
            <v>883</v>
          </cell>
          <cell r="I107">
            <v>5933</v>
          </cell>
          <cell r="J107">
            <v>0.14882858587561099</v>
          </cell>
          <cell r="K107">
            <v>0.85</v>
          </cell>
          <cell r="L107">
            <v>0</v>
          </cell>
          <cell r="M107">
            <v>0</v>
          </cell>
          <cell r="N107">
            <v>0.85</v>
          </cell>
          <cell r="O107">
            <v>883</v>
          </cell>
          <cell r="P107">
            <v>0</v>
          </cell>
          <cell r="Q107">
            <v>883</v>
          </cell>
          <cell r="R107">
            <v>979</v>
          </cell>
          <cell r="S107">
            <v>979</v>
          </cell>
          <cell r="T107">
            <v>411172.74939460249</v>
          </cell>
          <cell r="U107">
            <v>74261.998257590458</v>
          </cell>
          <cell r="V107">
            <v>124555.85080558076</v>
          </cell>
          <cell r="W107">
            <v>99054.52893568993</v>
          </cell>
          <cell r="X107">
            <v>709045.12739346363</v>
          </cell>
          <cell r="Y107">
            <v>412522.64781991305</v>
          </cell>
          <cell r="Z107">
            <v>63122.698518951889</v>
          </cell>
          <cell r="AA107">
            <v>125532.13876119177</v>
          </cell>
          <cell r="AB107">
            <v>119008.59719536058</v>
          </cell>
          <cell r="AC107">
            <v>720186.08229541732</v>
          </cell>
          <cell r="AD107">
            <v>394617</v>
          </cell>
          <cell r="AE107">
            <v>51436</v>
          </cell>
          <cell r="AF107">
            <v>118435</v>
          </cell>
          <cell r="AG107">
            <v>96662</v>
          </cell>
          <cell r="AH107">
            <v>661150</v>
          </cell>
          <cell r="AI107">
            <v>412522.64781991305</v>
          </cell>
          <cell r="AJ107">
            <v>0</v>
          </cell>
          <cell r="AK107">
            <v>1401.5491998411542</v>
          </cell>
          <cell r="AL107">
            <v>1868.7322664548722</v>
          </cell>
          <cell r="AM107"/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/>
          <cell r="AV107">
            <v>409252.36635361705</v>
          </cell>
          <cell r="AW107">
            <v>409573.43328492169</v>
          </cell>
          <cell r="AX107">
            <v>335425</v>
          </cell>
          <cell r="AY107">
            <v>14956.433284921688</v>
          </cell>
          <cell r="AZ107">
            <v>12635.938443688616</v>
          </cell>
          <cell r="BA107">
            <v>0</v>
          </cell>
          <cell r="BB107">
            <v>396937.49484123307</v>
          </cell>
          <cell r="BC107">
            <v>3470.5806675164781</v>
          </cell>
          <cell r="BD107">
            <v>393466.91417371662</v>
          </cell>
          <cell r="BE107">
            <v>0</v>
          </cell>
          <cell r="BF107">
            <v>58041.914173716621</v>
          </cell>
          <cell r="BG107">
            <v>-5667.2216482396898</v>
          </cell>
          <cell r="BH107">
            <v>387799.69252547692</v>
          </cell>
          <cell r="BI107">
            <v>387799.69252547692</v>
          </cell>
          <cell r="BJ107">
            <v>12636</v>
          </cell>
          <cell r="BK107">
            <v>0</v>
          </cell>
          <cell r="BL107">
            <v>3471</v>
          </cell>
          <cell r="BM107">
            <v>387800</v>
          </cell>
          <cell r="BN107">
            <v>4831.0305775764436</v>
          </cell>
          <cell r="BO107" t="str">
            <v>Pass</v>
          </cell>
          <cell r="BP107">
            <v>63122.698518951889</v>
          </cell>
          <cell r="BQ107">
            <v>0</v>
          </cell>
          <cell r="BR107">
            <v>214.45990436789995</v>
          </cell>
          <cell r="BS107">
            <v>285.94653915719994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/>
          <cell r="CB107"/>
          <cell r="CC107">
            <v>62622.292075426791</v>
          </cell>
          <cell r="CD107">
            <v>62744.846511817908</v>
          </cell>
          <cell r="CE107">
            <v>43721</v>
          </cell>
          <cell r="CF107">
            <v>11308.846511817908</v>
          </cell>
          <cell r="CG107">
            <v>9611.9628210557894</v>
          </cell>
          <cell r="CH107">
            <v>0</v>
          </cell>
          <cell r="CI107">
            <v>53132.883690762115</v>
          </cell>
          <cell r="CJ107">
            <v>553.46753844543912</v>
          </cell>
          <cell r="CK107">
            <v>52579.416152316677</v>
          </cell>
          <cell r="CL107">
            <v>0</v>
          </cell>
          <cell r="CM107">
            <v>8858.4161523166767</v>
          </cell>
          <cell r="CN107">
            <v>-1160.2916946706141</v>
          </cell>
          <cell r="CO107">
            <v>51419.124457646059</v>
          </cell>
          <cell r="CP107">
            <v>51419.124457646059</v>
          </cell>
          <cell r="CQ107">
            <v>9612</v>
          </cell>
          <cell r="CR107">
            <v>0</v>
          </cell>
          <cell r="CS107">
            <v>554</v>
          </cell>
          <cell r="CT107">
            <v>51419</v>
          </cell>
          <cell r="CU107">
            <v>640.55379388448478</v>
          </cell>
          <cell r="CV107" t="str">
            <v>Pass</v>
          </cell>
          <cell r="CW107">
            <v>125532.13876119177</v>
          </cell>
          <cell r="CX107">
            <v>0</v>
          </cell>
          <cell r="CY107">
            <v>426.49650768241827</v>
          </cell>
          <cell r="CZ107">
            <v>568.66201024322436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/>
          <cell r="DI107"/>
          <cell r="DJ107">
            <v>124536.98024326614</v>
          </cell>
          <cell r="DK107">
            <v>124554.28415115096</v>
          </cell>
          <cell r="DL107">
            <v>100670</v>
          </cell>
          <cell r="DM107">
            <v>6119.2841511509614</v>
          </cell>
          <cell r="DN107">
            <v>4211.6653015961583</v>
          </cell>
          <cell r="DO107">
            <v>0</v>
          </cell>
          <cell r="DP107">
            <v>120342.6188495548</v>
          </cell>
          <cell r="DQ107">
            <v>1253.5689463495278</v>
          </cell>
          <cell r="DR107">
            <v>119089.04990320528</v>
          </cell>
          <cell r="DS107">
            <v>0</v>
          </cell>
          <cell r="DT107">
            <v>18419.049903205276</v>
          </cell>
          <cell r="DU107">
            <v>-1513.7015819153264</v>
          </cell>
          <cell r="DV107">
            <v>117575.34832128994</v>
          </cell>
          <cell r="DW107">
            <v>4212</v>
          </cell>
          <cell r="DX107">
            <v>0</v>
          </cell>
          <cell r="DY107">
            <v>1254</v>
          </cell>
          <cell r="DZ107">
            <v>117575</v>
          </cell>
          <cell r="EA107">
            <v>1464.6942242355606</v>
          </cell>
          <cell r="EB107" t="str">
            <v>Pass</v>
          </cell>
          <cell r="EC107">
            <v>119008.59719536058</v>
          </cell>
          <cell r="ED107">
            <v>0</v>
          </cell>
          <cell r="EE107">
            <v>404.33271980303709</v>
          </cell>
          <cell r="EF107">
            <v>539.11029307071612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/>
          <cell r="EO107"/>
          <cell r="EP107">
            <v>118065.15418248682</v>
          </cell>
          <cell r="EQ107">
            <v>118074.40224979304</v>
          </cell>
          <cell r="ER107">
            <v>82163</v>
          </cell>
          <cell r="ES107">
            <v>21412.402249793042</v>
          </cell>
          <cell r="ET107">
            <v>13681.701355354066</v>
          </cell>
          <cell r="EU107">
            <v>0</v>
          </cell>
          <cell r="EV107">
            <v>104392.70089443898</v>
          </cell>
          <cell r="EW107">
            <v>1087.423967650406</v>
          </cell>
          <cell r="EX107">
            <v>103305.27692678857</v>
          </cell>
          <cell r="EY107">
            <v>0</v>
          </cell>
          <cell r="EZ107">
            <v>21142.276926788574</v>
          </cell>
          <cell r="FA107">
            <v>-1892.6607372587582</v>
          </cell>
          <cell r="FB107">
            <v>101412.61618952981</v>
          </cell>
          <cell r="FC107">
            <v>19249.616189529814</v>
          </cell>
          <cell r="FD107">
            <v>2917.6104055302053</v>
          </cell>
          <cell r="FE107">
            <v>101412.61618952981</v>
          </cell>
          <cell r="FF107">
            <v>13682</v>
          </cell>
          <cell r="FG107">
            <v>0</v>
          </cell>
          <cell r="FH107">
            <v>1087</v>
          </cell>
          <cell r="FI107">
            <v>101413</v>
          </cell>
          <cell r="FJ107">
            <v>1263.3556058890147</v>
          </cell>
          <cell r="FK107" t="str">
            <v>Pass</v>
          </cell>
          <cell r="FM107">
            <v>53796.9661976836</v>
          </cell>
          <cell r="FN107">
            <v>40142</v>
          </cell>
          <cell r="FO107">
            <v>0</v>
          </cell>
          <cell r="FP107">
            <v>6366</v>
          </cell>
          <cell r="FQ107">
            <v>658207</v>
          </cell>
          <cell r="FR107">
            <v>8199.6342015855043</v>
          </cell>
          <cell r="FS107">
            <v>0</v>
          </cell>
          <cell r="GE107" t="str">
            <v>LEE COUNTY SCHOOL DISTRICT</v>
          </cell>
          <cell r="GF107" t="str">
            <v/>
          </cell>
          <cell r="GG107" t="str">
            <v/>
          </cell>
          <cell r="GH107">
            <v>0</v>
          </cell>
        </row>
        <row r="108">
          <cell r="B108" t="str">
            <v>LIBERTY COUNTY SCHOOL DISTRICT</v>
          </cell>
          <cell r="C108">
            <v>2781</v>
          </cell>
          <cell r="D108">
            <v>9</v>
          </cell>
          <cell r="E108">
            <v>0</v>
          </cell>
          <cell r="F108">
            <v>11</v>
          </cell>
          <cell r="G108">
            <v>0</v>
          </cell>
          <cell r="H108">
            <v>2801</v>
          </cell>
          <cell r="I108">
            <v>9664</v>
          </cell>
          <cell r="J108">
            <v>0.28983857615894038</v>
          </cell>
          <cell r="K108">
            <v>0.9</v>
          </cell>
          <cell r="L108">
            <v>0</v>
          </cell>
          <cell r="M108">
            <v>0.9</v>
          </cell>
          <cell r="N108">
            <v>0</v>
          </cell>
          <cell r="O108">
            <v>2801</v>
          </cell>
          <cell r="P108">
            <v>2801</v>
          </cell>
          <cell r="Q108">
            <v>2801</v>
          </cell>
          <cell r="R108">
            <v>4270.7287999999999</v>
          </cell>
          <cell r="S108">
            <v>4270.7287999999999</v>
          </cell>
          <cell r="T108">
            <v>1368390.4028827201</v>
          </cell>
          <cell r="U108">
            <v>324018.29038246191</v>
          </cell>
          <cell r="V108">
            <v>569806.66994844645</v>
          </cell>
          <cell r="W108">
            <v>471195.10397845245</v>
          </cell>
          <cell r="X108">
            <v>2733410.4671920808</v>
          </cell>
          <cell r="Y108">
            <v>1308579.7695850241</v>
          </cell>
          <cell r="Z108">
            <v>310073.44808194821</v>
          </cell>
          <cell r="AA108">
            <v>547613.60606028407</v>
          </cell>
          <cell r="AB108">
            <v>519155.71347275324</v>
          </cell>
          <cell r="AC108">
            <v>2685422.5372000099</v>
          </cell>
          <cell r="AD108">
            <v>1331531</v>
          </cell>
          <cell r="AE108">
            <v>312427</v>
          </cell>
          <cell r="AF108">
            <v>553300</v>
          </cell>
          <cell r="AG108">
            <v>457535</v>
          </cell>
          <cell r="AH108">
            <v>2654793</v>
          </cell>
          <cell r="AI108">
            <v>1308579.7695850241</v>
          </cell>
          <cell r="AJ108">
            <v>934.36613322743597</v>
          </cell>
          <cell r="AK108">
            <v>467.18306661371798</v>
          </cell>
          <cell r="AL108">
            <v>5606.1967993646158</v>
          </cell>
          <cell r="AM108"/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/>
          <cell r="AV108">
            <v>1301572.0235858182</v>
          </cell>
          <cell r="AW108">
            <v>1302593.1337120908</v>
          </cell>
          <cell r="AX108">
            <v>1198378</v>
          </cell>
          <cell r="AY108">
            <v>0</v>
          </cell>
          <cell r="AZ108">
            <v>0</v>
          </cell>
          <cell r="BA108">
            <v>0</v>
          </cell>
          <cell r="BB108">
            <v>1302593.1337120908</v>
          </cell>
          <cell r="BC108">
            <v>11389.084191477297</v>
          </cell>
          <cell r="BD108">
            <v>1291204.0495206134</v>
          </cell>
          <cell r="BE108">
            <v>0</v>
          </cell>
          <cell r="BF108">
            <v>92826.049520613393</v>
          </cell>
          <cell r="BG108">
            <v>-9063.5501060371716</v>
          </cell>
          <cell r="BH108">
            <v>1282140.4994145762</v>
          </cell>
          <cell r="BI108">
            <v>1282140.4994145762</v>
          </cell>
          <cell r="BJ108">
            <v>0</v>
          </cell>
          <cell r="BK108">
            <v>0</v>
          </cell>
          <cell r="BL108">
            <v>11390</v>
          </cell>
          <cell r="BM108">
            <v>1282140</v>
          </cell>
          <cell r="BN108">
            <v>4119.6929667975728</v>
          </cell>
          <cell r="BO108" t="str">
            <v>Pass</v>
          </cell>
          <cell r="BP108">
            <v>310073.44808194821</v>
          </cell>
          <cell r="BQ108">
            <v>221.40196221488625</v>
          </cell>
          <cell r="BR108">
            <v>110.70098110744313</v>
          </cell>
          <cell r="BS108">
            <v>1328.4117732893176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/>
          <cell r="CB108"/>
          <cell r="CC108">
            <v>308412.93336533656</v>
          </cell>
          <cell r="CD108">
            <v>309016.51033404277</v>
          </cell>
          <cell r="CE108">
            <v>281185</v>
          </cell>
          <cell r="CF108">
            <v>0</v>
          </cell>
          <cell r="CG108">
            <v>0</v>
          </cell>
          <cell r="CH108">
            <v>0</v>
          </cell>
          <cell r="CI108">
            <v>309016.51033404277</v>
          </cell>
          <cell r="CJ108">
            <v>3218.9219826462809</v>
          </cell>
          <cell r="CK108">
            <v>305797.58835139649</v>
          </cell>
          <cell r="CL108">
            <v>0</v>
          </cell>
          <cell r="CM108">
            <v>24612.588351396495</v>
          </cell>
          <cell r="CN108">
            <v>-3223.8022415557375</v>
          </cell>
          <cell r="CO108">
            <v>302573.78610984073</v>
          </cell>
          <cell r="CP108">
            <v>302573.78610984073</v>
          </cell>
          <cell r="CQ108">
            <v>0</v>
          </cell>
          <cell r="CR108">
            <v>0</v>
          </cell>
          <cell r="CS108">
            <v>3219</v>
          </cell>
          <cell r="CT108">
            <v>302574</v>
          </cell>
          <cell r="CU108">
            <v>972.21206711888613</v>
          </cell>
          <cell r="CV108" t="str">
            <v>Pass</v>
          </cell>
          <cell r="CW108">
            <v>547613.60606028407</v>
          </cell>
          <cell r="CX108">
            <v>391.01292828295902</v>
          </cell>
          <cell r="CY108">
            <v>195.50646414147951</v>
          </cell>
          <cell r="CZ108">
            <v>2346.0775696977544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/>
          <cell r="DI108"/>
          <cell r="DJ108">
            <v>544681.00909816183</v>
          </cell>
          <cell r="DK108">
            <v>544756.6903134092</v>
          </cell>
          <cell r="DL108">
            <v>497970</v>
          </cell>
          <cell r="DM108">
            <v>0</v>
          </cell>
          <cell r="DN108">
            <v>0</v>
          </cell>
          <cell r="DO108">
            <v>0</v>
          </cell>
          <cell r="DP108">
            <v>544756.6903134092</v>
          </cell>
          <cell r="DQ108">
            <v>5674.5488574313404</v>
          </cell>
          <cell r="DR108">
            <v>539082.14145597781</v>
          </cell>
          <cell r="DS108">
            <v>0</v>
          </cell>
          <cell r="DT108">
            <v>41112.141455977806</v>
          </cell>
          <cell r="DU108">
            <v>-3378.649489787786</v>
          </cell>
          <cell r="DV108">
            <v>535703.49196619005</v>
          </cell>
          <cell r="DW108">
            <v>0</v>
          </cell>
          <cell r="DX108">
            <v>0</v>
          </cell>
          <cell r="DY108">
            <v>5675</v>
          </cell>
          <cell r="DZ108">
            <v>535703</v>
          </cell>
          <cell r="EA108">
            <v>1721.287754373438</v>
          </cell>
          <cell r="EB108" t="str">
            <v>Pass</v>
          </cell>
          <cell r="EC108">
            <v>519155.71347275324</v>
          </cell>
          <cell r="ED108">
            <v>370.69311922367245</v>
          </cell>
          <cell r="EE108">
            <v>185.34655961183623</v>
          </cell>
          <cell r="EF108">
            <v>2224.1587153420346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/>
          <cell r="EO108"/>
          <cell r="EP108">
            <v>516375.5150785757</v>
          </cell>
          <cell r="EQ108">
            <v>516415.96287667326</v>
          </cell>
          <cell r="ER108">
            <v>411782</v>
          </cell>
          <cell r="ES108">
            <v>58880.962876673264</v>
          </cell>
          <cell r="ET108">
            <v>37622.670272884461</v>
          </cell>
          <cell r="EU108">
            <v>0</v>
          </cell>
          <cell r="EV108">
            <v>478793.29260378878</v>
          </cell>
          <cell r="EW108">
            <v>4987.4301312894659</v>
          </cell>
          <cell r="EX108">
            <v>473805.86247249931</v>
          </cell>
          <cell r="EY108">
            <v>0</v>
          </cell>
          <cell r="EZ108">
            <v>62023.862472499313</v>
          </cell>
          <cell r="FA108">
            <v>-5552.3882163370872</v>
          </cell>
          <cell r="FB108">
            <v>468253.47425616224</v>
          </cell>
          <cell r="FC108">
            <v>56471.474256162241</v>
          </cell>
          <cell r="FD108">
            <v>8559.2231701236069</v>
          </cell>
          <cell r="FE108">
            <v>468253.47425616224</v>
          </cell>
          <cell r="FF108">
            <v>37623</v>
          </cell>
          <cell r="FG108">
            <v>0</v>
          </cell>
          <cell r="FH108">
            <v>4987</v>
          </cell>
          <cell r="FI108">
            <v>468253</v>
          </cell>
          <cell r="FJ108">
            <v>1504.5615851481614</v>
          </cell>
          <cell r="FK108" t="str">
            <v>Pass</v>
          </cell>
          <cell r="FM108">
            <v>58880.962876673264</v>
          </cell>
          <cell r="FN108">
            <v>37623</v>
          </cell>
          <cell r="FO108">
            <v>0</v>
          </cell>
          <cell r="FP108">
            <v>25271</v>
          </cell>
          <cell r="FQ108">
            <v>2588670</v>
          </cell>
          <cell r="FR108">
            <v>8317.7543734380579</v>
          </cell>
          <cell r="FS108">
            <v>0</v>
          </cell>
          <cell r="GE108" t="str">
            <v>LIBERTY COUNTY SCHOOL DISTRICT</v>
          </cell>
          <cell r="GF108" t="str">
            <v/>
          </cell>
          <cell r="GG108" t="str">
            <v/>
          </cell>
          <cell r="GH108">
            <v>0</v>
          </cell>
        </row>
        <row r="109">
          <cell r="B109" t="str">
            <v>LINCOLN COUNTY SCHOOL DISTRICT</v>
          </cell>
          <cell r="C109">
            <v>338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338</v>
          </cell>
          <cell r="I109">
            <v>1136</v>
          </cell>
          <cell r="J109">
            <v>0.29753521126760563</v>
          </cell>
          <cell r="K109">
            <v>0.9</v>
          </cell>
          <cell r="L109">
            <v>0</v>
          </cell>
          <cell r="M109">
            <v>0.9</v>
          </cell>
          <cell r="N109">
            <v>0</v>
          </cell>
          <cell r="O109">
            <v>338</v>
          </cell>
          <cell r="P109">
            <v>338</v>
          </cell>
          <cell r="Q109">
            <v>338</v>
          </cell>
          <cell r="R109">
            <v>523.88120000000004</v>
          </cell>
          <cell r="S109">
            <v>523.88120000000004</v>
          </cell>
          <cell r="T109">
            <v>153604.39840709523</v>
          </cell>
          <cell r="U109">
            <v>36371.662986121657</v>
          </cell>
          <cell r="V109">
            <v>63816.507479570995</v>
          </cell>
          <cell r="W109">
            <v>58989.980064782911</v>
          </cell>
          <cell r="X109">
            <v>312782.54893757077</v>
          </cell>
          <cell r="Y109">
            <v>157907.87651543666</v>
          </cell>
          <cell r="Z109">
            <v>37416.931614315778</v>
          </cell>
          <cell r="AA109">
            <v>67174.59396606707</v>
          </cell>
          <cell r="AB109">
            <v>63683.724932606885</v>
          </cell>
          <cell r="AC109">
            <v>326183.12702842639</v>
          </cell>
          <cell r="AD109">
            <v>150303</v>
          </cell>
          <cell r="AE109">
            <v>35535</v>
          </cell>
          <cell r="AF109">
            <v>62238</v>
          </cell>
          <cell r="AG109">
            <v>58582</v>
          </cell>
          <cell r="AH109">
            <v>306658</v>
          </cell>
          <cell r="AI109">
            <v>157907.87651543666</v>
          </cell>
          <cell r="AJ109">
            <v>0</v>
          </cell>
          <cell r="AK109">
            <v>467.18306661371793</v>
          </cell>
          <cell r="AL109">
            <v>3270.2814662960254</v>
          </cell>
          <cell r="AM109"/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/>
          <cell r="AV109">
            <v>154170.41198252692</v>
          </cell>
          <cell r="AW109">
            <v>154291.36185390881</v>
          </cell>
          <cell r="AX109">
            <v>135273</v>
          </cell>
          <cell r="AY109">
            <v>3988.3618539088056</v>
          </cell>
          <cell r="AZ109">
            <v>3369.5663877266015</v>
          </cell>
          <cell r="BA109">
            <v>0</v>
          </cell>
          <cell r="BB109">
            <v>150921.7954661822</v>
          </cell>
          <cell r="BC109">
            <v>1319.5686284595308</v>
          </cell>
          <cell r="BD109">
            <v>149602.22683772267</v>
          </cell>
          <cell r="BE109">
            <v>0</v>
          </cell>
          <cell r="BF109">
            <v>14329.226837722672</v>
          </cell>
          <cell r="BG109">
            <v>-1399.1079669466237</v>
          </cell>
          <cell r="BH109">
            <v>148203.11887077606</v>
          </cell>
          <cell r="BI109">
            <v>148203.11887077606</v>
          </cell>
          <cell r="BJ109">
            <v>3370</v>
          </cell>
          <cell r="BK109">
            <v>0</v>
          </cell>
          <cell r="BL109">
            <v>1320</v>
          </cell>
          <cell r="BM109">
            <v>148203</v>
          </cell>
          <cell r="BN109">
            <v>0</v>
          </cell>
          <cell r="BO109" t="str">
            <v>Pass</v>
          </cell>
          <cell r="BP109">
            <v>37416.931614315778</v>
          </cell>
          <cell r="BQ109">
            <v>0</v>
          </cell>
          <cell r="BR109">
            <v>110.70098110744313</v>
          </cell>
          <cell r="BS109">
            <v>774.9068677521019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/>
          <cell r="CB109"/>
          <cell r="CC109">
            <v>36531.323765456233</v>
          </cell>
          <cell r="CD109">
            <v>36602.817089100543</v>
          </cell>
          <cell r="CE109">
            <v>31982</v>
          </cell>
          <cell r="CF109">
            <v>1067.8170891005429</v>
          </cell>
          <cell r="CG109">
            <v>907.5919590381385</v>
          </cell>
          <cell r="CH109">
            <v>0</v>
          </cell>
          <cell r="CI109">
            <v>35695.225130062405</v>
          </cell>
          <cell r="CJ109">
            <v>371.82526177148361</v>
          </cell>
          <cell r="CK109">
            <v>35323.399868290922</v>
          </cell>
          <cell r="CL109">
            <v>0</v>
          </cell>
          <cell r="CM109">
            <v>3341.3998682909223</v>
          </cell>
          <cell r="CN109">
            <v>-437.66272086207169</v>
          </cell>
          <cell r="CO109">
            <v>34885.737147428852</v>
          </cell>
          <cell r="CP109">
            <v>34885.737147428852</v>
          </cell>
          <cell r="CQ109">
            <v>908</v>
          </cell>
          <cell r="CR109">
            <v>0</v>
          </cell>
          <cell r="CS109">
            <v>372</v>
          </cell>
          <cell r="CT109">
            <v>34886</v>
          </cell>
          <cell r="CU109">
            <v>0</v>
          </cell>
          <cell r="CV109" t="str">
            <v>Pass</v>
          </cell>
          <cell r="CW109">
            <v>67174.59396606707</v>
          </cell>
          <cell r="CX109">
            <v>0</v>
          </cell>
          <cell r="CY109">
            <v>198.74140226647063</v>
          </cell>
          <cell r="CZ109">
            <v>1391.1898158652943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/>
          <cell r="DI109"/>
          <cell r="DJ109">
            <v>65584.662747935305</v>
          </cell>
          <cell r="DK109">
            <v>65593.775470603156</v>
          </cell>
          <cell r="DL109">
            <v>56015</v>
          </cell>
          <cell r="DM109">
            <v>3355.7754706031556</v>
          </cell>
          <cell r="DN109">
            <v>2309.649749934968</v>
          </cell>
          <cell r="DO109">
            <v>0</v>
          </cell>
          <cell r="DP109">
            <v>63284.125720668191</v>
          </cell>
          <cell r="DQ109">
            <v>659.20964292362635</v>
          </cell>
          <cell r="DR109">
            <v>62624.916077744565</v>
          </cell>
          <cell r="DS109">
            <v>0</v>
          </cell>
          <cell r="DT109">
            <v>6609.916077744565</v>
          </cell>
          <cell r="DU109">
            <v>-543.21153782575698</v>
          </cell>
          <cell r="DV109">
            <v>62081.704539918806</v>
          </cell>
          <cell r="DW109">
            <v>2310</v>
          </cell>
          <cell r="DX109">
            <v>0</v>
          </cell>
          <cell r="DY109">
            <v>659</v>
          </cell>
          <cell r="DZ109">
            <v>62082</v>
          </cell>
          <cell r="EA109">
            <v>0</v>
          </cell>
          <cell r="EB109" t="str">
            <v>Pass</v>
          </cell>
          <cell r="EC109">
            <v>63683.724932606885</v>
          </cell>
          <cell r="ED109">
            <v>0</v>
          </cell>
          <cell r="EE109">
            <v>188.41338737457659</v>
          </cell>
          <cell r="EF109">
            <v>1318.8937116220361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/>
          <cell r="EO109"/>
          <cell r="EP109">
            <v>62176.41783361027</v>
          </cell>
          <cell r="EQ109">
            <v>62181.288124941922</v>
          </cell>
          <cell r="ER109">
            <v>52724</v>
          </cell>
          <cell r="ES109">
            <v>3599.2881249419224</v>
          </cell>
          <cell r="ET109">
            <v>2299.8066561076143</v>
          </cell>
          <cell r="EU109">
            <v>0</v>
          </cell>
          <cell r="EV109">
            <v>59881.48146883431</v>
          </cell>
          <cell r="EW109">
            <v>623.76543196702403</v>
          </cell>
          <cell r="EX109">
            <v>59257.716036867285</v>
          </cell>
          <cell r="EY109">
            <v>0</v>
          </cell>
          <cell r="EZ109">
            <v>6533.7160368672849</v>
          </cell>
          <cell r="FA109">
            <v>-584.89952875926917</v>
          </cell>
          <cell r="FB109">
            <v>58672.816508108015</v>
          </cell>
          <cell r="FC109">
            <v>5948.8165081080151</v>
          </cell>
          <cell r="FD109">
            <v>901.64545483697498</v>
          </cell>
          <cell r="FE109">
            <v>58672.816508108015</v>
          </cell>
          <cell r="FF109">
            <v>2300</v>
          </cell>
          <cell r="FG109">
            <v>0</v>
          </cell>
          <cell r="FH109">
            <v>624</v>
          </cell>
          <cell r="FI109">
            <v>58673</v>
          </cell>
          <cell r="FJ109">
            <v>0</v>
          </cell>
          <cell r="FK109" t="str">
            <v>Pass</v>
          </cell>
          <cell r="FM109">
            <v>12011.242538554427</v>
          </cell>
          <cell r="FN109">
            <v>8888</v>
          </cell>
          <cell r="FO109">
            <v>0</v>
          </cell>
          <cell r="FP109">
            <v>2975</v>
          </cell>
          <cell r="FQ109">
            <v>303844</v>
          </cell>
          <cell r="FR109">
            <v>0</v>
          </cell>
          <cell r="FS109">
            <v>0</v>
          </cell>
          <cell r="GE109" t="str">
            <v>LINCOLN COUNTY SCHOOL DISTRICT</v>
          </cell>
          <cell r="GF109" t="str">
            <v/>
          </cell>
          <cell r="GG109" t="str">
            <v/>
          </cell>
          <cell r="GH109">
            <v>0</v>
          </cell>
        </row>
        <row r="110">
          <cell r="B110" t="str">
            <v>LONG COUNTY SCHOOL DISTRICT</v>
          </cell>
          <cell r="C110">
            <v>932</v>
          </cell>
          <cell r="D110">
            <v>32</v>
          </cell>
          <cell r="E110">
            <v>0</v>
          </cell>
          <cell r="F110">
            <v>10</v>
          </cell>
          <cell r="G110">
            <v>0</v>
          </cell>
          <cell r="H110">
            <v>974</v>
          </cell>
          <cell r="I110">
            <v>3419</v>
          </cell>
          <cell r="J110">
            <v>0.28487861947937992</v>
          </cell>
          <cell r="K110">
            <v>0.9</v>
          </cell>
          <cell r="L110">
            <v>0</v>
          </cell>
          <cell r="M110">
            <v>0.9</v>
          </cell>
          <cell r="N110">
            <v>0</v>
          </cell>
          <cell r="O110">
            <v>974</v>
          </cell>
          <cell r="P110">
            <v>974</v>
          </cell>
          <cell r="Q110">
            <v>974</v>
          </cell>
          <cell r="R110">
            <v>1468.5341749999998</v>
          </cell>
          <cell r="S110">
            <v>1468.5341749999998</v>
          </cell>
          <cell r="T110">
            <v>511390.25323337805</v>
          </cell>
          <cell r="U110">
            <v>121091.02433184409</v>
          </cell>
          <cell r="V110">
            <v>235670.47140241959</v>
          </cell>
          <cell r="W110">
            <v>205564.82038228703</v>
          </cell>
          <cell r="X110">
            <v>1073716.5693499288</v>
          </cell>
          <cell r="Y110">
            <v>460251.22791004024</v>
          </cell>
          <cell r="Z110">
            <v>108981.92189865968</v>
          </cell>
          <cell r="AA110">
            <v>212103.42426217764</v>
          </cell>
          <cell r="AB110">
            <v>185008.33834405834</v>
          </cell>
          <cell r="AC110">
            <v>966344.912414936</v>
          </cell>
          <cell r="AD110">
            <v>474134</v>
          </cell>
          <cell r="AE110">
            <v>111037</v>
          </cell>
          <cell r="AF110">
            <v>215684</v>
          </cell>
          <cell r="AG110">
            <v>196589</v>
          </cell>
          <cell r="AH110">
            <v>997444</v>
          </cell>
          <cell r="AI110">
            <v>460251.22791004024</v>
          </cell>
          <cell r="AJ110">
            <v>0</v>
          </cell>
          <cell r="AK110">
            <v>472.53719497950743</v>
          </cell>
          <cell r="AL110">
            <v>3780.2975598360595</v>
          </cell>
          <cell r="AM110"/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/>
          <cell r="AV110">
            <v>455998.39315522468</v>
          </cell>
          <cell r="AW110">
            <v>456356.133309728</v>
          </cell>
          <cell r="AX110">
            <v>426721</v>
          </cell>
          <cell r="AY110">
            <v>0</v>
          </cell>
          <cell r="AZ110">
            <v>0</v>
          </cell>
          <cell r="BA110">
            <v>0</v>
          </cell>
          <cell r="BB110">
            <v>456356.133309728</v>
          </cell>
          <cell r="BC110">
            <v>3990.1011981768329</v>
          </cell>
          <cell r="BD110">
            <v>452366.03211155115</v>
          </cell>
          <cell r="BE110">
            <v>0</v>
          </cell>
          <cell r="BF110">
            <v>25645.032111551147</v>
          </cell>
          <cell r="BG110">
            <v>-2503.9849774320132</v>
          </cell>
          <cell r="BH110">
            <v>449862.04713411914</v>
          </cell>
          <cell r="BI110">
            <v>449862.04713411914</v>
          </cell>
          <cell r="BJ110">
            <v>0</v>
          </cell>
          <cell r="BK110">
            <v>0</v>
          </cell>
          <cell r="BL110">
            <v>3991</v>
          </cell>
          <cell r="BM110">
            <v>449862</v>
          </cell>
          <cell r="BN110">
            <v>14779.860369609856</v>
          </cell>
          <cell r="BO110" t="str">
            <v>Pass</v>
          </cell>
          <cell r="BP110">
            <v>108981.92189865968</v>
          </cell>
          <cell r="BQ110">
            <v>0</v>
          </cell>
          <cell r="BR110">
            <v>111.89109024503047</v>
          </cell>
          <cell r="BS110">
            <v>895.12872196024375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/>
          <cell r="CB110"/>
          <cell r="CC110">
            <v>107974.90208645441</v>
          </cell>
          <cell r="CD110">
            <v>108186.21347144258</v>
          </cell>
          <cell r="CE110">
            <v>99934</v>
          </cell>
          <cell r="CF110">
            <v>0</v>
          </cell>
          <cell r="CG110">
            <v>0</v>
          </cell>
          <cell r="CH110">
            <v>0</v>
          </cell>
          <cell r="CI110">
            <v>108186.21347144258</v>
          </cell>
          <cell r="CJ110">
            <v>1126.9397236608611</v>
          </cell>
          <cell r="CK110">
            <v>107059.27374778171</v>
          </cell>
          <cell r="CL110">
            <v>0</v>
          </cell>
          <cell r="CM110">
            <v>7125.2737477817136</v>
          </cell>
          <cell r="CN110">
            <v>-933.281504238607</v>
          </cell>
          <cell r="CO110">
            <v>106125.99224354311</v>
          </cell>
          <cell r="CP110">
            <v>106125.99224354311</v>
          </cell>
          <cell r="CQ110">
            <v>0</v>
          </cell>
          <cell r="CR110">
            <v>0</v>
          </cell>
          <cell r="CS110">
            <v>1127</v>
          </cell>
          <cell r="CT110">
            <v>106126</v>
          </cell>
          <cell r="CU110">
            <v>3486.6858316221765</v>
          </cell>
          <cell r="CV110" t="str">
            <v>Pass</v>
          </cell>
          <cell r="CW110">
            <v>212103.42426217764</v>
          </cell>
          <cell r="CX110">
            <v>0</v>
          </cell>
          <cell r="CY110">
            <v>217.7653226511064</v>
          </cell>
          <cell r="CZ110">
            <v>1742.1225812088512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/>
          <cell r="DI110"/>
          <cell r="DJ110">
            <v>210143.53635831768</v>
          </cell>
          <cell r="DK110">
            <v>210172.73494968095</v>
          </cell>
          <cell r="DL110">
            <v>194116</v>
          </cell>
          <cell r="DM110">
            <v>0</v>
          </cell>
          <cell r="DN110">
            <v>0</v>
          </cell>
          <cell r="DO110">
            <v>0</v>
          </cell>
          <cell r="DP110">
            <v>210172.73494968095</v>
          </cell>
          <cell r="DQ110">
            <v>2189.2993223925077</v>
          </cell>
          <cell r="DR110">
            <v>207983.43562728845</v>
          </cell>
          <cell r="DS110">
            <v>0</v>
          </cell>
          <cell r="DT110">
            <v>13867.435627288447</v>
          </cell>
          <cell r="DU110">
            <v>-1139.6439749306833</v>
          </cell>
          <cell r="DV110">
            <v>206843.79165235776</v>
          </cell>
          <cell r="DW110">
            <v>0</v>
          </cell>
          <cell r="DX110">
            <v>0</v>
          </cell>
          <cell r="DY110">
            <v>2189</v>
          </cell>
          <cell r="DZ110">
            <v>206844</v>
          </cell>
          <cell r="EA110">
            <v>6795.6960985626283</v>
          </cell>
          <cell r="EB110" t="str">
            <v>Pass</v>
          </cell>
          <cell r="EC110">
            <v>185008.33834405834</v>
          </cell>
          <cell r="ED110">
            <v>0</v>
          </cell>
          <cell r="EE110">
            <v>189.94695928548086</v>
          </cell>
          <cell r="EF110">
            <v>1519.5756742838469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/>
          <cell r="EO110"/>
          <cell r="EP110">
            <v>183298.81571048903</v>
          </cell>
          <cell r="EQ110">
            <v>183313.17354364123</v>
          </cell>
          <cell r="ER110">
            <v>176931</v>
          </cell>
          <cell r="ES110">
            <v>0</v>
          </cell>
          <cell r="ET110">
            <v>0</v>
          </cell>
          <cell r="EU110">
            <v>0</v>
          </cell>
          <cell r="EV110">
            <v>183313.17354364123</v>
          </cell>
          <cell r="EW110">
            <v>1909.5122244129293</v>
          </cell>
          <cell r="EX110">
            <v>181403.6613192283</v>
          </cell>
          <cell r="EY110">
            <v>0</v>
          </cell>
          <cell r="EZ110">
            <v>4472.6613192282966</v>
          </cell>
          <cell r="FA110">
            <v>-400.39351008752459</v>
          </cell>
          <cell r="FB110">
            <v>181003.26780914076</v>
          </cell>
          <cell r="FC110">
            <v>4072.2678091407579</v>
          </cell>
          <cell r="FD110">
            <v>617.22222495621497</v>
          </cell>
          <cell r="FE110">
            <v>181003.26780914076</v>
          </cell>
          <cell r="FF110">
            <v>0</v>
          </cell>
          <cell r="FG110">
            <v>0</v>
          </cell>
          <cell r="FH110">
            <v>1910</v>
          </cell>
          <cell r="FI110">
            <v>181003</v>
          </cell>
          <cell r="FJ110">
            <v>5946.710472279261</v>
          </cell>
          <cell r="FK110" t="str">
            <v>Pass</v>
          </cell>
          <cell r="FM110">
            <v>0</v>
          </cell>
          <cell r="FN110">
            <v>0</v>
          </cell>
          <cell r="FO110">
            <v>0</v>
          </cell>
          <cell r="FP110">
            <v>9217</v>
          </cell>
          <cell r="FQ110">
            <v>943835</v>
          </cell>
          <cell r="FR110">
            <v>31008.952772073921</v>
          </cell>
          <cell r="FS110">
            <v>0</v>
          </cell>
          <cell r="GE110" t="str">
            <v>LONG COUNTY SCHOOL DISTRICT</v>
          </cell>
          <cell r="GF110" t="str">
            <v/>
          </cell>
          <cell r="GG110" t="str">
            <v/>
          </cell>
          <cell r="GH110">
            <v>0</v>
          </cell>
        </row>
        <row r="111">
          <cell r="B111" t="str">
            <v>LOWNDES COUNTY SCHOOL DISTRICT</v>
          </cell>
          <cell r="C111">
            <v>2292</v>
          </cell>
          <cell r="D111">
            <v>21</v>
          </cell>
          <cell r="E111">
            <v>0</v>
          </cell>
          <cell r="F111">
            <v>18</v>
          </cell>
          <cell r="G111">
            <v>0</v>
          </cell>
          <cell r="H111">
            <v>2331</v>
          </cell>
          <cell r="I111">
            <v>10946</v>
          </cell>
          <cell r="J111">
            <v>0.21295450392837567</v>
          </cell>
          <cell r="K111">
            <v>0.9</v>
          </cell>
          <cell r="L111">
            <v>0</v>
          </cell>
          <cell r="M111">
            <v>0.9</v>
          </cell>
          <cell r="N111">
            <v>0</v>
          </cell>
          <cell r="O111">
            <v>2331</v>
          </cell>
          <cell r="P111">
            <v>2331</v>
          </cell>
          <cell r="Q111">
            <v>2331</v>
          </cell>
          <cell r="R111">
            <v>3185.5</v>
          </cell>
          <cell r="S111">
            <v>3185.5</v>
          </cell>
          <cell r="T111">
            <v>1149691.4575896915</v>
          </cell>
          <cell r="U111">
            <v>272233.02631380694</v>
          </cell>
          <cell r="V111">
            <v>440208.45469990902</v>
          </cell>
          <cell r="W111">
            <v>355000.62390307616</v>
          </cell>
          <cell r="X111">
            <v>2217133.5625064839</v>
          </cell>
          <cell r="Y111">
            <v>1089003.7282765764</v>
          </cell>
          <cell r="Z111">
            <v>258043.98696144985</v>
          </cell>
          <cell r="AA111">
            <v>408460.29420201882</v>
          </cell>
          <cell r="AB111">
            <v>387233.7960835761</v>
          </cell>
          <cell r="AC111">
            <v>2142741.8055236214</v>
          </cell>
          <cell r="AD111">
            <v>1048019</v>
          </cell>
          <cell r="AE111">
            <v>246997</v>
          </cell>
          <cell r="AF111">
            <v>398172</v>
          </cell>
          <cell r="AG111">
            <v>339525</v>
          </cell>
          <cell r="AH111">
            <v>2032713</v>
          </cell>
          <cell r="AI111">
            <v>1089003.7282765764</v>
          </cell>
          <cell r="AJ111">
            <v>934.36613322743574</v>
          </cell>
          <cell r="AK111">
            <v>4204.6475995234605</v>
          </cell>
          <cell r="AL111">
            <v>10278.027465501793</v>
          </cell>
          <cell r="AM111"/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28498.167063436791</v>
          </cell>
          <cell r="AU111"/>
          <cell r="AV111">
            <v>1045088.5200148869</v>
          </cell>
          <cell r="AW111">
            <v>1045908.4135369514</v>
          </cell>
          <cell r="AX111">
            <v>943218</v>
          </cell>
          <cell r="AY111">
            <v>0</v>
          </cell>
          <cell r="AZ111">
            <v>0</v>
          </cell>
          <cell r="BA111">
            <v>0</v>
          </cell>
          <cell r="BB111">
            <v>1045908.4135369514</v>
          </cell>
          <cell r="BC111">
            <v>9144.7887065092291</v>
          </cell>
          <cell r="BD111">
            <v>1036763.6248304421</v>
          </cell>
          <cell r="BE111">
            <v>0</v>
          </cell>
          <cell r="BF111">
            <v>93545.624830442131</v>
          </cell>
          <cell r="BG111">
            <v>-9133.8095527052283</v>
          </cell>
          <cell r="BH111">
            <v>1027629.8152777369</v>
          </cell>
          <cell r="BI111">
            <v>1027629.8152777369</v>
          </cell>
          <cell r="BJ111">
            <v>0</v>
          </cell>
          <cell r="BK111">
            <v>0</v>
          </cell>
          <cell r="BL111">
            <v>9145</v>
          </cell>
          <cell r="BM111">
            <v>1027630</v>
          </cell>
          <cell r="BN111">
            <v>9257.927927927929</v>
          </cell>
          <cell r="BO111" t="str">
            <v>Pass</v>
          </cell>
          <cell r="BP111">
            <v>258043.98696144985</v>
          </cell>
          <cell r="BQ111">
            <v>221.40196221488617</v>
          </cell>
          <cell r="BR111">
            <v>996.30882996698779</v>
          </cell>
          <cell r="BS111">
            <v>2435.421584363748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6752.7598475540281</v>
          </cell>
          <cell r="CA111"/>
          <cell r="CB111"/>
          <cell r="CC111">
            <v>247638.09473735018</v>
          </cell>
          <cell r="CD111">
            <v>248122.73281308447</v>
          </cell>
          <cell r="CE111">
            <v>222298</v>
          </cell>
          <cell r="CF111">
            <v>1125.7328130844689</v>
          </cell>
          <cell r="CG111">
            <v>956.81747333849478</v>
          </cell>
          <cell r="CH111">
            <v>0</v>
          </cell>
          <cell r="CI111">
            <v>247165.91533974599</v>
          </cell>
          <cell r="CJ111">
            <v>2574.6449514556894</v>
          </cell>
          <cell r="CK111">
            <v>244591.27038829029</v>
          </cell>
          <cell r="CL111">
            <v>0</v>
          </cell>
          <cell r="CM111">
            <v>22293.270388290286</v>
          </cell>
          <cell r="CN111">
            <v>-2920.0136947522869</v>
          </cell>
          <cell r="CO111">
            <v>241671.25669353799</v>
          </cell>
          <cell r="CP111">
            <v>241671.25669353799</v>
          </cell>
          <cell r="CQ111">
            <v>957</v>
          </cell>
          <cell r="CR111">
            <v>0</v>
          </cell>
          <cell r="CS111">
            <v>2575</v>
          </cell>
          <cell r="CT111">
            <v>241671</v>
          </cell>
          <cell r="CU111">
            <v>2177.2162162162163</v>
          </cell>
          <cell r="CV111" t="str">
            <v>Pass</v>
          </cell>
          <cell r="CW111">
            <v>408460.29420201882</v>
          </cell>
          <cell r="CX111">
            <v>350.45928288461505</v>
          </cell>
          <cell r="CY111">
            <v>1577.0667729807678</v>
          </cell>
          <cell r="CZ111">
            <v>3855.0521117307653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10689.008127980758</v>
          </cell>
          <cell r="DH111"/>
          <cell r="DI111"/>
          <cell r="DJ111">
            <v>391988.70790644194</v>
          </cell>
          <cell r="DK111">
            <v>392043.17314624664</v>
          </cell>
          <cell r="DL111">
            <v>358355</v>
          </cell>
          <cell r="DM111">
            <v>0</v>
          </cell>
          <cell r="DN111">
            <v>0</v>
          </cell>
          <cell r="DO111">
            <v>0</v>
          </cell>
          <cell r="DP111">
            <v>392043.17314624664</v>
          </cell>
          <cell r="DQ111">
            <v>4083.7830536067318</v>
          </cell>
          <cell r="DR111">
            <v>387959.39009263989</v>
          </cell>
          <cell r="DS111">
            <v>0</v>
          </cell>
          <cell r="DT111">
            <v>29604.390092639893</v>
          </cell>
          <cell r="DU111">
            <v>-2432.9274501324426</v>
          </cell>
          <cell r="DV111">
            <v>385526.46264250745</v>
          </cell>
          <cell r="DW111">
            <v>0</v>
          </cell>
          <cell r="DX111">
            <v>0</v>
          </cell>
          <cell r="DY111">
            <v>4084</v>
          </cell>
          <cell r="DZ111">
            <v>385526</v>
          </cell>
          <cell r="EA111">
            <v>3473.2072072072069</v>
          </cell>
          <cell r="EB111" t="str">
            <v>Pass</v>
          </cell>
          <cell r="EC111">
            <v>387233.7960835761</v>
          </cell>
          <cell r="ED111">
            <v>332.24692928663757</v>
          </cell>
          <cell r="EE111">
            <v>1495.1111817898691</v>
          </cell>
          <cell r="EF111">
            <v>3654.7162221530134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10133.531343242446</v>
          </cell>
          <cell r="EN111"/>
          <cell r="EO111"/>
          <cell r="EP111">
            <v>371618.19040710415</v>
          </cell>
          <cell r="EQ111">
            <v>371647.29933480511</v>
          </cell>
          <cell r="ER111">
            <v>305573</v>
          </cell>
          <cell r="ES111">
            <v>32122.29933480511</v>
          </cell>
          <cell r="ET111">
            <v>20524.913609370469</v>
          </cell>
          <cell r="EU111">
            <v>0</v>
          </cell>
          <cell r="EV111">
            <v>351122.38572543464</v>
          </cell>
          <cell r="EW111">
            <v>3657.5248513066103</v>
          </cell>
          <cell r="EX111">
            <v>347464.860874128</v>
          </cell>
          <cell r="EY111">
            <v>0</v>
          </cell>
          <cell r="EZ111">
            <v>41891.860874128004</v>
          </cell>
          <cell r="FA111">
            <v>-3750.167522718747</v>
          </cell>
          <cell r="FB111">
            <v>343714.69335140928</v>
          </cell>
          <cell r="FC111">
            <v>38141.693351409282</v>
          </cell>
          <cell r="FD111">
            <v>5781.0296221460467</v>
          </cell>
          <cell r="FE111">
            <v>343714.69335140928</v>
          </cell>
          <cell r="FF111">
            <v>20525</v>
          </cell>
          <cell r="FG111">
            <v>0</v>
          </cell>
          <cell r="FH111">
            <v>3658</v>
          </cell>
          <cell r="FI111">
            <v>343715</v>
          </cell>
          <cell r="FJ111">
            <v>3096.5315315315311</v>
          </cell>
          <cell r="FK111" t="str">
            <v>Pass</v>
          </cell>
          <cell r="FM111">
            <v>33248.032147889578</v>
          </cell>
          <cell r="FN111">
            <v>21482</v>
          </cell>
          <cell r="FO111">
            <v>0</v>
          </cell>
          <cell r="FP111">
            <v>19462</v>
          </cell>
          <cell r="FQ111">
            <v>1998542</v>
          </cell>
          <cell r="FR111">
            <v>18004.882882882885</v>
          </cell>
          <cell r="FS111">
            <v>0</v>
          </cell>
          <cell r="GE111" t="str">
            <v>LOWNDES COUNTY SCHOOL DISTRICT</v>
          </cell>
          <cell r="GF111" t="str">
            <v/>
          </cell>
          <cell r="GG111" t="str">
            <v/>
          </cell>
          <cell r="GH111">
            <v>0</v>
          </cell>
        </row>
        <row r="112">
          <cell r="B112" t="str">
            <v>LUMPKIN COUNTY SCHOOL DISTRICT</v>
          </cell>
          <cell r="C112">
            <v>1151</v>
          </cell>
          <cell r="D112">
            <v>12</v>
          </cell>
          <cell r="E112">
            <v>0</v>
          </cell>
          <cell r="F112">
            <v>11</v>
          </cell>
          <cell r="G112">
            <v>0</v>
          </cell>
          <cell r="H112">
            <v>1174</v>
          </cell>
          <cell r="I112">
            <v>4364</v>
          </cell>
          <cell r="J112">
            <v>0.26901924839596703</v>
          </cell>
          <cell r="K112">
            <v>0.9</v>
          </cell>
          <cell r="L112">
            <v>0</v>
          </cell>
          <cell r="M112">
            <v>0.9</v>
          </cell>
          <cell r="N112">
            <v>0</v>
          </cell>
          <cell r="O112">
            <v>1174</v>
          </cell>
          <cell r="P112">
            <v>1174</v>
          </cell>
          <cell r="Q112">
            <v>1174</v>
          </cell>
          <cell r="R112">
            <v>1701.4063000000003</v>
          </cell>
          <cell r="S112">
            <v>1701.4063000000003</v>
          </cell>
          <cell r="T112">
            <v>524502.82382910536</v>
          </cell>
          <cell r="U112">
            <v>124195.92239163496</v>
          </cell>
          <cell r="V112">
            <v>194812.56246292131</v>
          </cell>
          <cell r="W112">
            <v>153423.73987534406</v>
          </cell>
          <cell r="X112">
            <v>996935.04855900561</v>
          </cell>
          <cell r="Y112">
            <v>548472.92020450463</v>
          </cell>
          <cell r="Z112">
            <v>129962.9518201382</v>
          </cell>
          <cell r="AA112">
            <v>218162.58604776912</v>
          </cell>
          <cell r="AB112">
            <v>206825.30850086705</v>
          </cell>
          <cell r="AC112">
            <v>1103423.7665732789</v>
          </cell>
          <cell r="AD112">
            <v>481657</v>
          </cell>
          <cell r="AE112">
            <v>112361</v>
          </cell>
          <cell r="AF112">
            <v>175986</v>
          </cell>
          <cell r="AG112">
            <v>144183</v>
          </cell>
          <cell r="AH112">
            <v>914187</v>
          </cell>
          <cell r="AI112">
            <v>548472.92020450463</v>
          </cell>
          <cell r="AJ112">
            <v>0</v>
          </cell>
          <cell r="AK112">
            <v>467.18306661371776</v>
          </cell>
          <cell r="AL112">
            <v>8409.2951990469192</v>
          </cell>
          <cell r="AM112"/>
          <cell r="AN112">
            <v>15417.041198252686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/>
          <cell r="AV112">
            <v>524179.40074059129</v>
          </cell>
          <cell r="AW112">
            <v>524590.63030328974</v>
          </cell>
          <cell r="AX112">
            <v>433492</v>
          </cell>
          <cell r="AY112">
            <v>42933.630303289741</v>
          </cell>
          <cell r="AZ112">
            <v>36272.465456278333</v>
          </cell>
          <cell r="BA112">
            <v>0</v>
          </cell>
          <cell r="BB112">
            <v>488318.16484701139</v>
          </cell>
          <cell r="BC112">
            <v>4269.5578133605823</v>
          </cell>
          <cell r="BD112">
            <v>484048.6070336508</v>
          </cell>
          <cell r="BE112">
            <v>0</v>
          </cell>
          <cell r="BF112">
            <v>50556.607033650798</v>
          </cell>
          <cell r="BG112">
            <v>-4936.3550792816004</v>
          </cell>
          <cell r="BH112">
            <v>479112.25195436919</v>
          </cell>
          <cell r="BI112">
            <v>479112.25195436919</v>
          </cell>
          <cell r="BJ112">
            <v>36272</v>
          </cell>
          <cell r="BK112">
            <v>0</v>
          </cell>
          <cell r="BL112">
            <v>4270</v>
          </cell>
          <cell r="BM112">
            <v>479112</v>
          </cell>
          <cell r="BN112">
            <v>4897.2265758091989</v>
          </cell>
          <cell r="BO112" t="str">
            <v>Pass</v>
          </cell>
          <cell r="BP112">
            <v>129962.9518201382</v>
          </cell>
          <cell r="BQ112">
            <v>0</v>
          </cell>
          <cell r="BR112">
            <v>110.7009811074431</v>
          </cell>
          <cell r="BS112">
            <v>1992.6176599339758</v>
          </cell>
          <cell r="BT112">
            <v>3653.1323765456223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/>
          <cell r="CB112"/>
          <cell r="CC112">
            <v>124206.50080255116</v>
          </cell>
          <cell r="CD112">
            <v>124449.57810294181</v>
          </cell>
          <cell r="CE112">
            <v>101125</v>
          </cell>
          <cell r="CF112">
            <v>12088.578102941814</v>
          </cell>
          <cell r="CG112">
            <v>10274.696288740006</v>
          </cell>
          <cell r="CH112">
            <v>0</v>
          </cell>
          <cell r="CI112">
            <v>114174.88181420181</v>
          </cell>
          <cell r="CJ112">
            <v>1189.3216855646031</v>
          </cell>
          <cell r="CK112">
            <v>112985.56012863721</v>
          </cell>
          <cell r="CL112">
            <v>0</v>
          </cell>
          <cell r="CM112">
            <v>11860.560128637211</v>
          </cell>
          <cell r="CN112">
            <v>-1553.5180527503428</v>
          </cell>
          <cell r="CO112">
            <v>111432.04207588687</v>
          </cell>
          <cell r="CP112">
            <v>111432.04207588687</v>
          </cell>
          <cell r="CQ112">
            <v>10275</v>
          </cell>
          <cell r="CR112">
            <v>0</v>
          </cell>
          <cell r="CS112">
            <v>1190</v>
          </cell>
          <cell r="CT112">
            <v>111432</v>
          </cell>
          <cell r="CU112">
            <v>1138.9982964224873</v>
          </cell>
          <cell r="CV112" t="str">
            <v>Pass</v>
          </cell>
          <cell r="CW112">
            <v>218162.58604776912</v>
          </cell>
          <cell r="CX112">
            <v>0</v>
          </cell>
          <cell r="CY112">
            <v>185.82843786010997</v>
          </cell>
          <cell r="CZ112">
            <v>3344.9118814819794</v>
          </cell>
          <cell r="DA112">
            <v>6132.3384493836293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/>
          <cell r="DI112"/>
          <cell r="DJ112">
            <v>208499.50727904341</v>
          </cell>
          <cell r="DK112">
            <v>208528.47743923953</v>
          </cell>
          <cell r="DL112">
            <v>158388</v>
          </cell>
          <cell r="DM112">
            <v>32542.477439239534</v>
          </cell>
          <cell r="DN112">
            <v>22397.721640862528</v>
          </cell>
          <cell r="DO112">
            <v>0</v>
          </cell>
          <cell r="DP112">
            <v>186130.75579837701</v>
          </cell>
          <cell r="DQ112">
            <v>1938.8620395664252</v>
          </cell>
          <cell r="DR112">
            <v>184191.89375881059</v>
          </cell>
          <cell r="DS112">
            <v>0</v>
          </cell>
          <cell r="DT112">
            <v>25803.893758810591</v>
          </cell>
          <cell r="DU112">
            <v>-2120.5976968165719</v>
          </cell>
          <cell r="DV112">
            <v>182071.29606199401</v>
          </cell>
          <cell r="DW112">
            <v>22398</v>
          </cell>
          <cell r="DX112">
            <v>0</v>
          </cell>
          <cell r="DY112">
            <v>1939</v>
          </cell>
          <cell r="DZ112">
            <v>182071</v>
          </cell>
          <cell r="EA112">
            <v>1861.0323679727426</v>
          </cell>
          <cell r="EB112" t="str">
            <v>Pass</v>
          </cell>
          <cell r="EC112">
            <v>206825.30850086705</v>
          </cell>
          <cell r="ED112">
            <v>0</v>
          </cell>
          <cell r="EE112">
            <v>176.17147231760396</v>
          </cell>
          <cell r="EF112">
            <v>3171.0865017168712</v>
          </cell>
          <cell r="EG112">
            <v>5813.6585864809304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/>
          <cell r="EO112"/>
          <cell r="EP112">
            <v>197664.39194035163</v>
          </cell>
          <cell r="EQ112">
            <v>197679.87503198325</v>
          </cell>
          <cell r="ER112">
            <v>129765</v>
          </cell>
          <cell r="ES112">
            <v>53496.875031983247</v>
          </cell>
          <cell r="ET112">
            <v>34182.445252697726</v>
          </cell>
          <cell r="EU112">
            <v>0</v>
          </cell>
          <cell r="EV112">
            <v>163497.42977928551</v>
          </cell>
          <cell r="EW112">
            <v>1703.0982268675573</v>
          </cell>
          <cell r="EX112">
            <v>161794.33155241795</v>
          </cell>
          <cell r="EY112">
            <v>0</v>
          </cell>
          <cell r="EZ112">
            <v>32029.331552417949</v>
          </cell>
          <cell r="FA112">
            <v>-2867.2719820964239</v>
          </cell>
          <cell r="FB112">
            <v>158927.05957032152</v>
          </cell>
          <cell r="FC112">
            <v>29162.059570321522</v>
          </cell>
          <cell r="FD112">
            <v>4420.0116828999489</v>
          </cell>
          <cell r="FE112">
            <v>158927.05957032152</v>
          </cell>
          <cell r="FF112">
            <v>34182</v>
          </cell>
          <cell r="FG112">
            <v>0</v>
          </cell>
          <cell r="FH112">
            <v>1703</v>
          </cell>
          <cell r="FI112">
            <v>158927</v>
          </cell>
          <cell r="FJ112">
            <v>1624.4667802385009</v>
          </cell>
          <cell r="FK112" t="str">
            <v>Pass</v>
          </cell>
          <cell r="FM112">
            <v>141061.56087745435</v>
          </cell>
          <cell r="FN112">
            <v>103127</v>
          </cell>
          <cell r="FO112">
            <v>0</v>
          </cell>
          <cell r="FP112">
            <v>9102</v>
          </cell>
          <cell r="FQ112">
            <v>931542</v>
          </cell>
          <cell r="FR112">
            <v>9521.724020442929</v>
          </cell>
          <cell r="FS112">
            <v>0</v>
          </cell>
          <cell r="GE112" t="str">
            <v>LUMPKIN COUNTY SCHOOL DISTRICT</v>
          </cell>
          <cell r="GF112" t="str">
            <v/>
          </cell>
          <cell r="GG112" t="str">
            <v/>
          </cell>
          <cell r="GH112">
            <v>0</v>
          </cell>
        </row>
        <row r="113">
          <cell r="B113" t="str">
            <v>MACON COUNTY SCHOOL DISTRICT</v>
          </cell>
          <cell r="C113">
            <v>827</v>
          </cell>
          <cell r="D113">
            <v>4</v>
          </cell>
          <cell r="E113">
            <v>0</v>
          </cell>
          <cell r="F113">
            <v>1</v>
          </cell>
          <cell r="G113">
            <v>0</v>
          </cell>
          <cell r="H113">
            <v>832</v>
          </cell>
          <cell r="I113">
            <v>2081</v>
          </cell>
          <cell r="J113">
            <v>0.39980778471888517</v>
          </cell>
          <cell r="K113">
            <v>0.95</v>
          </cell>
          <cell r="L113">
            <v>0.95</v>
          </cell>
          <cell r="M113">
            <v>0</v>
          </cell>
          <cell r="N113">
            <v>0</v>
          </cell>
          <cell r="O113">
            <v>832</v>
          </cell>
          <cell r="P113">
            <v>832</v>
          </cell>
          <cell r="Q113">
            <v>832</v>
          </cell>
          <cell r="R113">
            <v>1672.2003250000007</v>
          </cell>
          <cell r="S113">
            <v>1672.2003250000007</v>
          </cell>
          <cell r="T113">
            <v>450998.37922252552</v>
          </cell>
          <cell r="U113">
            <v>116346.51196224078</v>
          </cell>
          <cell r="V113">
            <v>251190.55671048295</v>
          </cell>
          <cell r="W113">
            <v>250235.71947686869</v>
          </cell>
          <cell r="X113">
            <v>1068771.167372118</v>
          </cell>
          <cell r="Y113">
            <v>428448.46026139922</v>
          </cell>
          <cell r="Z113">
            <v>110529.18636412873</v>
          </cell>
          <cell r="AA113">
            <v>238631.02887495881</v>
          </cell>
          <cell r="AB113">
            <v>237723.93350302524</v>
          </cell>
          <cell r="AC113">
            <v>1015332.609003512</v>
          </cell>
          <cell r="AD113">
            <v>448326</v>
          </cell>
          <cell r="AE113">
            <v>114951</v>
          </cell>
          <cell r="AF113">
            <v>240384</v>
          </cell>
          <cell r="AG113">
            <v>248502</v>
          </cell>
          <cell r="AH113">
            <v>1052163</v>
          </cell>
          <cell r="AI113">
            <v>428448.46026139922</v>
          </cell>
          <cell r="AJ113">
            <v>4119.6967332826844</v>
          </cell>
          <cell r="AK113">
            <v>1029.9241833206711</v>
          </cell>
          <cell r="AL113">
            <v>1544.8862749810066</v>
          </cell>
          <cell r="AM113"/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/>
          <cell r="AV113">
            <v>421753.95306981483</v>
          </cell>
          <cell r="AW113">
            <v>422084.82775402063</v>
          </cell>
          <cell r="AX113">
            <v>425910</v>
          </cell>
          <cell r="AY113">
            <v>0</v>
          </cell>
          <cell r="AZ113">
            <v>0</v>
          </cell>
          <cell r="BA113">
            <v>0</v>
          </cell>
          <cell r="BB113">
            <v>422084.82775402063</v>
          </cell>
          <cell r="BC113">
            <v>3690.4536918112226</v>
          </cell>
          <cell r="BD113">
            <v>418394.37406220939</v>
          </cell>
          <cell r="BE113">
            <v>-7515.6259377906099</v>
          </cell>
          <cell r="BF113">
            <v>0</v>
          </cell>
          <cell r="BG113">
            <v>0</v>
          </cell>
          <cell r="BH113">
            <v>425910</v>
          </cell>
          <cell r="BI113">
            <v>425910</v>
          </cell>
          <cell r="BJ113">
            <v>0</v>
          </cell>
          <cell r="BK113">
            <v>0</v>
          </cell>
          <cell r="BL113">
            <v>3691</v>
          </cell>
          <cell r="BM113">
            <v>425910</v>
          </cell>
          <cell r="BN113">
            <v>2047.6442307692307</v>
          </cell>
          <cell r="BO113" t="str">
            <v>Pass</v>
          </cell>
          <cell r="BP113">
            <v>110529.18636412873</v>
          </cell>
          <cell r="BQ113">
            <v>1062.7806381166224</v>
          </cell>
          <cell r="BR113">
            <v>265.6951595291556</v>
          </cell>
          <cell r="BS113">
            <v>398.5427392937334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/>
          <cell r="CB113"/>
          <cell r="CC113">
            <v>108802.16782718922</v>
          </cell>
          <cell r="CD113">
            <v>109015.0982057217</v>
          </cell>
          <cell r="CE113">
            <v>109204</v>
          </cell>
          <cell r="CF113">
            <v>0</v>
          </cell>
          <cell r="CG113">
            <v>0</v>
          </cell>
          <cell r="CH113">
            <v>0</v>
          </cell>
          <cell r="CI113">
            <v>109015.0982057217</v>
          </cell>
          <cell r="CJ113">
            <v>1135.5739396429351</v>
          </cell>
          <cell r="CK113">
            <v>107879.52426607876</v>
          </cell>
          <cell r="CL113">
            <v>-1324.4757339212374</v>
          </cell>
          <cell r="CM113">
            <v>0</v>
          </cell>
          <cell r="CN113">
            <v>0</v>
          </cell>
          <cell r="CO113">
            <v>109204</v>
          </cell>
          <cell r="CP113">
            <v>109204</v>
          </cell>
          <cell r="CQ113">
            <v>0</v>
          </cell>
          <cell r="CR113">
            <v>0</v>
          </cell>
          <cell r="CS113">
            <v>1136</v>
          </cell>
          <cell r="CT113">
            <v>109204</v>
          </cell>
          <cell r="CU113">
            <v>525.01923076923072</v>
          </cell>
          <cell r="CV113" t="str">
            <v>Pass</v>
          </cell>
          <cell r="CW113">
            <v>238631.02887495881</v>
          </cell>
          <cell r="CX113">
            <v>2294.5291237976808</v>
          </cell>
          <cell r="CY113">
            <v>573.63228094942019</v>
          </cell>
          <cell r="CZ113">
            <v>860.44842142413029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/>
          <cell r="DI113"/>
          <cell r="DJ113">
            <v>234902.41904878759</v>
          </cell>
          <cell r="DK113">
            <v>234935.05778639953</v>
          </cell>
          <cell r="DL113">
            <v>228365</v>
          </cell>
          <cell r="DM113">
            <v>0</v>
          </cell>
          <cell r="DN113">
            <v>0</v>
          </cell>
          <cell r="DO113">
            <v>0</v>
          </cell>
          <cell r="DP113">
            <v>234935.05778639953</v>
          </cell>
          <cell r="DQ113">
            <v>2447.2401852749927</v>
          </cell>
          <cell r="DR113">
            <v>232487.81760112452</v>
          </cell>
          <cell r="DS113">
            <v>0</v>
          </cell>
          <cell r="DT113">
            <v>4122.8176011245232</v>
          </cell>
          <cell r="DU113">
            <v>-338.81853611160125</v>
          </cell>
          <cell r="DV113">
            <v>232148.99906501293</v>
          </cell>
          <cell r="DW113">
            <v>0</v>
          </cell>
          <cell r="DX113">
            <v>0</v>
          </cell>
          <cell r="DY113">
            <v>2447</v>
          </cell>
          <cell r="DZ113">
            <v>232149</v>
          </cell>
          <cell r="EA113">
            <v>1116.1009615384614</v>
          </cell>
          <cell r="EB113" t="str">
            <v>Pass</v>
          </cell>
          <cell r="EC113">
            <v>237723.93350302524</v>
          </cell>
          <cell r="ED113">
            <v>2285.8070529137044</v>
          </cell>
          <cell r="EE113">
            <v>571.4517632284261</v>
          </cell>
          <cell r="EF113">
            <v>857.17764484263921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/>
          <cell r="EO113"/>
          <cell r="EP113">
            <v>234009.49704204046</v>
          </cell>
          <cell r="EQ113">
            <v>234027.82705307484</v>
          </cell>
          <cell r="ER113">
            <v>236077</v>
          </cell>
          <cell r="ES113">
            <v>0</v>
          </cell>
          <cell r="ET113">
            <v>0</v>
          </cell>
          <cell r="EU113">
            <v>0</v>
          </cell>
          <cell r="EV113">
            <v>234027.82705307484</v>
          </cell>
          <cell r="EW113">
            <v>2437.7898651361961</v>
          </cell>
          <cell r="EX113">
            <v>231590.03718793864</v>
          </cell>
          <cell r="EY113">
            <v>-4486.9628120613634</v>
          </cell>
          <cell r="EZ113">
            <v>0</v>
          </cell>
          <cell r="FA113">
            <v>0</v>
          </cell>
          <cell r="FB113">
            <v>236077</v>
          </cell>
          <cell r="FC113">
            <v>0</v>
          </cell>
          <cell r="FD113">
            <v>0</v>
          </cell>
          <cell r="FE113">
            <v>236077</v>
          </cell>
          <cell r="FF113">
            <v>0</v>
          </cell>
          <cell r="FG113">
            <v>0</v>
          </cell>
          <cell r="FH113">
            <v>2438</v>
          </cell>
          <cell r="FI113">
            <v>236077</v>
          </cell>
          <cell r="FJ113">
            <v>1134.9855769230769</v>
          </cell>
          <cell r="FK113" t="str">
            <v>Pass</v>
          </cell>
          <cell r="FM113">
            <v>0</v>
          </cell>
          <cell r="FN113">
            <v>0</v>
          </cell>
          <cell r="FO113">
            <v>0</v>
          </cell>
          <cell r="FP113">
            <v>9712</v>
          </cell>
          <cell r="FQ113">
            <v>1003340</v>
          </cell>
          <cell r="FR113">
            <v>4823.75</v>
          </cell>
          <cell r="FS113">
            <v>0</v>
          </cell>
          <cell r="GE113" t="str">
            <v>MACON COUNTY SCHOOL DISTRICT</v>
          </cell>
          <cell r="GF113" t="str">
            <v/>
          </cell>
          <cell r="GG113" t="str">
            <v/>
          </cell>
          <cell r="GH113">
            <v>0</v>
          </cell>
        </row>
        <row r="114">
          <cell r="B114" t="str">
            <v>MADISON COUNTY SCHOOL DISTRICT</v>
          </cell>
          <cell r="C114">
            <v>1218</v>
          </cell>
          <cell r="D114">
            <v>0</v>
          </cell>
          <cell r="E114">
            <v>0</v>
          </cell>
          <cell r="F114">
            <v>7</v>
          </cell>
          <cell r="G114">
            <v>0</v>
          </cell>
          <cell r="H114">
            <v>1225</v>
          </cell>
          <cell r="I114">
            <v>5019</v>
          </cell>
          <cell r="J114">
            <v>0.24407252440725244</v>
          </cell>
          <cell r="K114">
            <v>0.9</v>
          </cell>
          <cell r="L114">
            <v>0</v>
          </cell>
          <cell r="M114">
            <v>0.9</v>
          </cell>
          <cell r="N114">
            <v>0</v>
          </cell>
          <cell r="O114">
            <v>1225</v>
          </cell>
          <cell r="P114">
            <v>1225</v>
          </cell>
          <cell r="Q114">
            <v>1225</v>
          </cell>
          <cell r="R114">
            <v>1643.754175</v>
          </cell>
          <cell r="S114">
            <v>1643.754175</v>
          </cell>
          <cell r="T114">
            <v>569928.51482144778</v>
          </cell>
          <cell r="U114">
            <v>134952.17638448186</v>
          </cell>
          <cell r="V114">
            <v>208797.35748161483</v>
          </cell>
          <cell r="W114">
            <v>163384.49609006039</v>
          </cell>
          <cell r="X114">
            <v>1077062.5447776048</v>
          </cell>
          <cell r="Y114">
            <v>572299.25660180452</v>
          </cell>
          <cell r="Z114">
            <v>135608.70185661784</v>
          </cell>
          <cell r="AA114">
            <v>210770.15034258246</v>
          </cell>
          <cell r="AB114">
            <v>199817.03626227501</v>
          </cell>
          <cell r="AC114">
            <v>1118495.1450632799</v>
          </cell>
          <cell r="AD114">
            <v>550842</v>
          </cell>
          <cell r="AE114">
            <v>129070</v>
          </cell>
          <cell r="AF114">
            <v>198555</v>
          </cell>
          <cell r="AG114">
            <v>159287</v>
          </cell>
          <cell r="AH114">
            <v>1037754</v>
          </cell>
          <cell r="AI114">
            <v>572299.25660180452</v>
          </cell>
          <cell r="AJ114">
            <v>467.18306661371798</v>
          </cell>
          <cell r="AK114">
            <v>467.18306661371798</v>
          </cell>
          <cell r="AL114">
            <v>4204.6475995234614</v>
          </cell>
          <cell r="AM114"/>
          <cell r="AN114">
            <v>5139.0137327508983</v>
          </cell>
          <cell r="AO114">
            <v>0</v>
          </cell>
          <cell r="AP114">
            <v>0</v>
          </cell>
          <cell r="AQ114">
            <v>0</v>
          </cell>
          <cell r="AR114">
            <v>9343.6613322743597</v>
          </cell>
          <cell r="AS114">
            <v>0</v>
          </cell>
          <cell r="AT114">
            <v>0</v>
          </cell>
          <cell r="AU114"/>
          <cell r="AV114">
            <v>552677.5678040284</v>
          </cell>
          <cell r="AW114">
            <v>553111.15476719441</v>
          </cell>
          <cell r="AX114">
            <v>495758</v>
          </cell>
          <cell r="AY114">
            <v>2269.1547671944136</v>
          </cell>
          <cell r="AZ114">
            <v>1917.0947652591567</v>
          </cell>
          <cell r="BA114">
            <v>0</v>
          </cell>
          <cell r="BB114">
            <v>551194.06000193523</v>
          </cell>
          <cell r="BC114">
            <v>4819.306499270825</v>
          </cell>
          <cell r="BD114">
            <v>546374.75350266439</v>
          </cell>
          <cell r="BE114">
            <v>0</v>
          </cell>
          <cell r="BF114">
            <v>50616.753502664389</v>
          </cell>
          <cell r="BG114">
            <v>-4942.2277899961164</v>
          </cell>
          <cell r="BH114">
            <v>541432.52571266831</v>
          </cell>
          <cell r="BI114">
            <v>541432.52571266831</v>
          </cell>
          <cell r="BJ114">
            <v>1917</v>
          </cell>
          <cell r="BK114">
            <v>0</v>
          </cell>
          <cell r="BL114">
            <v>4820</v>
          </cell>
          <cell r="BM114">
            <v>541433</v>
          </cell>
          <cell r="BN114">
            <v>0</v>
          </cell>
          <cell r="BO114" t="str">
            <v>Pass</v>
          </cell>
          <cell r="BP114">
            <v>135608.70185661784</v>
          </cell>
          <cell r="BQ114">
            <v>110.70098110744314</v>
          </cell>
          <cell r="BR114">
            <v>110.70098110744314</v>
          </cell>
          <cell r="BS114">
            <v>996.30882996698824</v>
          </cell>
          <cell r="BT114">
            <v>1217.7107921818745</v>
          </cell>
          <cell r="BU114">
            <v>0</v>
          </cell>
          <cell r="BV114">
            <v>0</v>
          </cell>
          <cell r="BW114">
            <v>0</v>
          </cell>
          <cell r="BX114">
            <v>2214.0196221488627</v>
          </cell>
          <cell r="BY114">
            <v>0</v>
          </cell>
          <cell r="BZ114">
            <v>0</v>
          </cell>
          <cell r="CA114"/>
          <cell r="CB114"/>
          <cell r="CC114">
            <v>130959.26065010524</v>
          </cell>
          <cell r="CD114">
            <v>131215.5533830483</v>
          </cell>
          <cell r="CE114">
            <v>116163</v>
          </cell>
          <cell r="CF114">
            <v>2145.5533830483037</v>
          </cell>
          <cell r="CG114">
            <v>1823.6147538919599</v>
          </cell>
          <cell r="CH114">
            <v>0</v>
          </cell>
          <cell r="CI114">
            <v>129391.93862915634</v>
          </cell>
          <cell r="CJ114">
            <v>1347.8326940537129</v>
          </cell>
          <cell r="CK114">
            <v>128044.10593510263</v>
          </cell>
          <cell r="CL114">
            <v>0</v>
          </cell>
          <cell r="CM114">
            <v>11881.105935102634</v>
          </cell>
          <cell r="CN114">
            <v>-1556.2091803957635</v>
          </cell>
          <cell r="CO114">
            <v>126487.89675470688</v>
          </cell>
          <cell r="CP114">
            <v>126487.89675470688</v>
          </cell>
          <cell r="CQ114">
            <v>1824</v>
          </cell>
          <cell r="CR114">
            <v>0</v>
          </cell>
          <cell r="CS114">
            <v>1348</v>
          </cell>
          <cell r="CT114">
            <v>126488</v>
          </cell>
          <cell r="CU114">
            <v>0</v>
          </cell>
          <cell r="CV114" t="str">
            <v>Pass</v>
          </cell>
          <cell r="CW114">
            <v>210770.15034258246</v>
          </cell>
          <cell r="CX114">
            <v>172.05726558578161</v>
          </cell>
          <cell r="CY114">
            <v>172.05726558578161</v>
          </cell>
          <cell r="CZ114">
            <v>1548.5153902720344</v>
          </cell>
          <cell r="DA114">
            <v>1892.6299214435976</v>
          </cell>
          <cell r="DB114">
            <v>0</v>
          </cell>
          <cell r="DC114">
            <v>0</v>
          </cell>
          <cell r="DD114">
            <v>0</v>
          </cell>
          <cell r="DE114">
            <v>3441.145311715632</v>
          </cell>
          <cell r="DF114">
            <v>0</v>
          </cell>
          <cell r="DG114">
            <v>0</v>
          </cell>
          <cell r="DH114"/>
          <cell r="DI114"/>
          <cell r="DJ114">
            <v>203543.74518797963</v>
          </cell>
          <cell r="DK114">
            <v>203572.02676514961</v>
          </cell>
          <cell r="DL114">
            <v>178700</v>
          </cell>
          <cell r="DM114">
            <v>5017.0267651496106</v>
          </cell>
          <cell r="DN114">
            <v>3453.0244097237319</v>
          </cell>
          <cell r="DO114">
            <v>0</v>
          </cell>
          <cell r="DP114">
            <v>200119.00235542588</v>
          </cell>
          <cell r="DQ114">
            <v>2084.5729412023511</v>
          </cell>
          <cell r="DR114">
            <v>198034.42941422353</v>
          </cell>
          <cell r="DS114">
            <v>0</v>
          </cell>
          <cell r="DT114">
            <v>19334.42941422353</v>
          </cell>
          <cell r="DU114">
            <v>-1588.9286658942935</v>
          </cell>
          <cell r="DV114">
            <v>196445.50074832924</v>
          </cell>
          <cell r="DW114">
            <v>3453</v>
          </cell>
          <cell r="DX114">
            <v>0</v>
          </cell>
          <cell r="DY114">
            <v>2085</v>
          </cell>
          <cell r="DZ114">
            <v>196446</v>
          </cell>
          <cell r="EA114">
            <v>0</v>
          </cell>
          <cell r="EB114" t="str">
            <v>Pass</v>
          </cell>
          <cell r="EC114">
            <v>199817.03626227501</v>
          </cell>
          <cell r="ED114">
            <v>163.11594796920409</v>
          </cell>
          <cell r="EE114">
            <v>163.11594796920409</v>
          </cell>
          <cell r="EF114">
            <v>1468.0435317228369</v>
          </cell>
          <cell r="EG114">
            <v>1794.275427661245</v>
          </cell>
          <cell r="EH114">
            <v>0</v>
          </cell>
          <cell r="EI114">
            <v>0</v>
          </cell>
          <cell r="EJ114">
            <v>0</v>
          </cell>
          <cell r="EK114">
            <v>3262.3189593840816</v>
          </cell>
          <cell r="EL114">
            <v>0</v>
          </cell>
          <cell r="EM114">
            <v>0</v>
          </cell>
          <cell r="EN114"/>
          <cell r="EO114"/>
          <cell r="EP114">
            <v>192966.16644756845</v>
          </cell>
          <cell r="EQ114">
            <v>192981.28152625097</v>
          </cell>
          <cell r="ER114">
            <v>143359</v>
          </cell>
          <cell r="ES114">
            <v>33694.281526250968</v>
          </cell>
          <cell r="ET114">
            <v>21529.349759429489</v>
          </cell>
          <cell r="EU114">
            <v>0</v>
          </cell>
          <cell r="EV114">
            <v>171451.93176682148</v>
          </cell>
          <cell r="EW114">
            <v>1785.9576225710568</v>
          </cell>
          <cell r="EX114">
            <v>169665.97414425042</v>
          </cell>
          <cell r="EY114">
            <v>0</v>
          </cell>
          <cell r="EZ114">
            <v>26306.974144250416</v>
          </cell>
          <cell r="FA114">
            <v>-2355.0054353803703</v>
          </cell>
          <cell r="FB114">
            <v>167310.96870887006</v>
          </cell>
          <cell r="FC114">
            <v>23951.968708870059</v>
          </cell>
          <cell r="FD114">
            <v>3630.3328050739747</v>
          </cell>
          <cell r="FE114">
            <v>167310.96870887006</v>
          </cell>
          <cell r="FF114">
            <v>21529</v>
          </cell>
          <cell r="FG114">
            <v>0</v>
          </cell>
          <cell r="FH114">
            <v>1786</v>
          </cell>
          <cell r="FI114">
            <v>167311</v>
          </cell>
          <cell r="FJ114">
            <v>0</v>
          </cell>
          <cell r="FK114" t="str">
            <v>Pass</v>
          </cell>
          <cell r="FM114">
            <v>43126.016441643296</v>
          </cell>
          <cell r="FN114">
            <v>28723</v>
          </cell>
          <cell r="FO114">
            <v>0</v>
          </cell>
          <cell r="FP114">
            <v>10039</v>
          </cell>
          <cell r="FQ114">
            <v>1031678</v>
          </cell>
          <cell r="FR114">
            <v>0</v>
          </cell>
          <cell r="FS114">
            <v>0</v>
          </cell>
          <cell r="GE114" t="str">
            <v>MADISON COUNTY SCHOOL DISTRICT</v>
          </cell>
          <cell r="GF114" t="str">
            <v/>
          </cell>
          <cell r="GG114" t="str">
            <v/>
          </cell>
          <cell r="GH114">
            <v>0</v>
          </cell>
        </row>
        <row r="115">
          <cell r="B115" t="str">
            <v>MARIETTA CITY SCHOOL DISTRICT</v>
          </cell>
          <cell r="C115">
            <v>2483</v>
          </cell>
          <cell r="D115">
            <v>23</v>
          </cell>
          <cell r="E115">
            <v>0</v>
          </cell>
          <cell r="F115">
            <v>19</v>
          </cell>
          <cell r="G115">
            <v>0</v>
          </cell>
          <cell r="H115">
            <v>2525</v>
          </cell>
          <cell r="I115">
            <v>8764</v>
          </cell>
          <cell r="J115">
            <v>0.28811045184847101</v>
          </cell>
          <cell r="K115">
            <v>0.9</v>
          </cell>
          <cell r="L115">
            <v>0</v>
          </cell>
          <cell r="M115">
            <v>0.9</v>
          </cell>
          <cell r="N115">
            <v>0</v>
          </cell>
          <cell r="O115">
            <v>2525</v>
          </cell>
          <cell r="P115">
            <v>2525</v>
          </cell>
          <cell r="Q115">
            <v>2525</v>
          </cell>
          <cell r="R115">
            <v>3835.1362999999997</v>
          </cell>
          <cell r="S115">
            <v>3835.1362999999997</v>
          </cell>
          <cell r="T115">
            <v>1418377.0958448388</v>
          </cell>
          <cell r="U115">
            <v>345924.20556620677</v>
          </cell>
          <cell r="V115">
            <v>602354.95206455514</v>
          </cell>
          <cell r="W115">
            <v>609199.19289039774</v>
          </cell>
          <cell r="X115">
            <v>2975855.4463659986</v>
          </cell>
          <cell r="Y115">
            <v>1276539.3862603549</v>
          </cell>
          <cell r="Z115">
            <v>311331.78500958608</v>
          </cell>
          <cell r="AA115">
            <v>542119.45685809967</v>
          </cell>
          <cell r="AB115">
            <v>548279.27360135794</v>
          </cell>
          <cell r="AC115">
            <v>2678269.9017293984</v>
          </cell>
          <cell r="AD115">
            <v>1401028</v>
          </cell>
          <cell r="AE115">
            <v>340984</v>
          </cell>
          <cell r="AF115">
            <v>592672</v>
          </cell>
          <cell r="AG115">
            <v>598865</v>
          </cell>
          <cell r="AH115">
            <v>2933549</v>
          </cell>
          <cell r="AI115">
            <v>1276539.3862603549</v>
          </cell>
          <cell r="AJ115">
            <v>5055.6015297439799</v>
          </cell>
          <cell r="AK115">
            <v>505.56015297439797</v>
          </cell>
          <cell r="AL115">
            <v>4550.0413767695818</v>
          </cell>
          <cell r="AM115"/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/>
          <cell r="AV115">
            <v>1266428.1832008669</v>
          </cell>
          <cell r="AW115">
            <v>1267421.7222587368</v>
          </cell>
          <cell r="AX115">
            <v>1260926</v>
          </cell>
          <cell r="AY115">
            <v>0</v>
          </cell>
          <cell r="AZ115">
            <v>0</v>
          </cell>
          <cell r="BA115">
            <v>0</v>
          </cell>
          <cell r="BB115">
            <v>1267421.7222587368</v>
          </cell>
          <cell r="BC115">
            <v>11081.566705158448</v>
          </cell>
          <cell r="BD115">
            <v>1256340.1555535784</v>
          </cell>
          <cell r="BE115">
            <v>-4585.8444464216009</v>
          </cell>
          <cell r="BF115">
            <v>0</v>
          </cell>
          <cell r="BG115">
            <v>0</v>
          </cell>
          <cell r="BH115">
            <v>1260926</v>
          </cell>
          <cell r="BI115">
            <v>1260926</v>
          </cell>
          <cell r="BJ115">
            <v>0</v>
          </cell>
          <cell r="BK115">
            <v>0</v>
          </cell>
          <cell r="BL115">
            <v>11082</v>
          </cell>
          <cell r="BM115">
            <v>1260926</v>
          </cell>
          <cell r="BN115">
            <v>11485.662574257427</v>
          </cell>
          <cell r="BO115" t="str">
            <v>Pass</v>
          </cell>
          <cell r="BP115">
            <v>311331.78500958608</v>
          </cell>
          <cell r="BQ115">
            <v>1232.9971683547963</v>
          </cell>
          <cell r="BR115">
            <v>123.29971683547963</v>
          </cell>
          <cell r="BS115">
            <v>1109.6974515193167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/>
          <cell r="CB115"/>
          <cell r="CC115">
            <v>308865.79067287646</v>
          </cell>
          <cell r="CD115">
            <v>309470.25390221371</v>
          </cell>
          <cell r="CE115">
            <v>306886</v>
          </cell>
          <cell r="CF115">
            <v>0</v>
          </cell>
          <cell r="CG115">
            <v>0</v>
          </cell>
          <cell r="CH115">
            <v>0</v>
          </cell>
          <cell r="CI115">
            <v>309470.25390221371</v>
          </cell>
          <cell r="CJ115">
            <v>3223.6484781480617</v>
          </cell>
          <cell r="CK115">
            <v>306246.60542406567</v>
          </cell>
          <cell r="CL115">
            <v>-639.39457593433326</v>
          </cell>
          <cell r="CM115">
            <v>0</v>
          </cell>
          <cell r="CN115">
            <v>0</v>
          </cell>
          <cell r="CO115">
            <v>306886</v>
          </cell>
          <cell r="CP115">
            <v>306886</v>
          </cell>
          <cell r="CQ115">
            <v>0</v>
          </cell>
          <cell r="CR115">
            <v>0</v>
          </cell>
          <cell r="CS115">
            <v>3224</v>
          </cell>
          <cell r="CT115">
            <v>306886</v>
          </cell>
          <cell r="CU115">
            <v>2795.3972277227722</v>
          </cell>
          <cell r="CV115" t="str">
            <v>Pass</v>
          </cell>
          <cell r="CW115">
            <v>542119.45685809967</v>
          </cell>
          <cell r="CX115">
            <v>2147.0077499330678</v>
          </cell>
          <cell r="CY115">
            <v>214.70077499330679</v>
          </cell>
          <cell r="CZ115">
            <v>1932.3069749397612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/>
          <cell r="DI115"/>
          <cell r="DJ115">
            <v>537825.44135823357</v>
          </cell>
          <cell r="DK115">
            <v>537900.17002017156</v>
          </cell>
          <cell r="DL115">
            <v>533405</v>
          </cell>
          <cell r="DM115">
            <v>0</v>
          </cell>
          <cell r="DN115">
            <v>0</v>
          </cell>
          <cell r="DO115">
            <v>0</v>
          </cell>
          <cell r="DP115">
            <v>537900.17002017156</v>
          </cell>
          <cell r="DQ115">
            <v>5603.1267710434477</v>
          </cell>
          <cell r="DR115">
            <v>532297.04324912815</v>
          </cell>
          <cell r="DS115">
            <v>-1107.9567508718465</v>
          </cell>
          <cell r="DT115">
            <v>0</v>
          </cell>
          <cell r="DU115">
            <v>0</v>
          </cell>
          <cell r="DV115">
            <v>533405</v>
          </cell>
          <cell r="DW115">
            <v>0</v>
          </cell>
          <cell r="DX115">
            <v>0</v>
          </cell>
          <cell r="DY115">
            <v>5603</v>
          </cell>
          <cell r="DZ115">
            <v>533405</v>
          </cell>
          <cell r="EA115">
            <v>4858.7386138613856</v>
          </cell>
          <cell r="EB115" t="str">
            <v>Pass</v>
          </cell>
          <cell r="EC115">
            <v>548279.27360135794</v>
          </cell>
          <cell r="ED115">
            <v>2171.4030637677542</v>
          </cell>
          <cell r="EE115">
            <v>217.14030637677541</v>
          </cell>
          <cell r="EF115">
            <v>1954.2627573909788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/>
          <cell r="EO115"/>
          <cell r="EP115">
            <v>543936.46747382241</v>
          </cell>
          <cell r="EQ115">
            <v>543979.07412687212</v>
          </cell>
          <cell r="ER115">
            <v>538979</v>
          </cell>
          <cell r="ES115">
            <v>0</v>
          </cell>
          <cell r="ET115">
            <v>0</v>
          </cell>
          <cell r="EU115">
            <v>0</v>
          </cell>
          <cell r="EV115">
            <v>543979.07412687212</v>
          </cell>
          <cell r="EW115">
            <v>5666.4486888215833</v>
          </cell>
          <cell r="EX115">
            <v>538312.62543805048</v>
          </cell>
          <cell r="EY115">
            <v>-666.37456194951665</v>
          </cell>
          <cell r="EZ115">
            <v>0</v>
          </cell>
          <cell r="FA115">
            <v>0</v>
          </cell>
          <cell r="FB115">
            <v>538979</v>
          </cell>
          <cell r="FC115">
            <v>0</v>
          </cell>
          <cell r="FD115">
            <v>0</v>
          </cell>
          <cell r="FE115">
            <v>538979</v>
          </cell>
          <cell r="FF115">
            <v>0</v>
          </cell>
          <cell r="FG115">
            <v>0</v>
          </cell>
          <cell r="FH115">
            <v>5666</v>
          </cell>
          <cell r="FI115">
            <v>538979</v>
          </cell>
          <cell r="FJ115">
            <v>4909.5116831683163</v>
          </cell>
          <cell r="FK115" t="str">
            <v>Pass</v>
          </cell>
          <cell r="FM115">
            <v>0</v>
          </cell>
          <cell r="FN115">
            <v>0</v>
          </cell>
          <cell r="FO115">
            <v>0</v>
          </cell>
          <cell r="FP115">
            <v>25575</v>
          </cell>
          <cell r="FQ115">
            <v>2640196</v>
          </cell>
          <cell r="FR115">
            <v>24049.310099009901</v>
          </cell>
          <cell r="FS115">
            <v>0</v>
          </cell>
          <cell r="GE115" t="str">
            <v>MARIETTA CITY SCHOOL DISTRICT</v>
          </cell>
          <cell r="GF115" t="str">
            <v/>
          </cell>
          <cell r="GG115" t="str">
            <v/>
          </cell>
          <cell r="GH115">
            <v>0</v>
          </cell>
        </row>
        <row r="116">
          <cell r="B116" t="str">
            <v>MARION COUNTY SCHOOL DISTRICT</v>
          </cell>
          <cell r="C116">
            <v>496</v>
          </cell>
          <cell r="D116">
            <v>0</v>
          </cell>
          <cell r="E116">
            <v>0</v>
          </cell>
          <cell r="F116">
            <v>1</v>
          </cell>
          <cell r="G116">
            <v>0</v>
          </cell>
          <cell r="H116">
            <v>497</v>
          </cell>
          <cell r="I116">
            <v>1429</v>
          </cell>
          <cell r="J116">
            <v>0.34779566130160949</v>
          </cell>
          <cell r="K116">
            <v>0.95</v>
          </cell>
          <cell r="L116">
            <v>0.95</v>
          </cell>
          <cell r="M116">
            <v>0</v>
          </cell>
          <cell r="N116">
            <v>0</v>
          </cell>
          <cell r="O116">
            <v>497</v>
          </cell>
          <cell r="P116">
            <v>497</v>
          </cell>
          <cell r="Q116">
            <v>497</v>
          </cell>
          <cell r="R116">
            <v>888.06762499999991</v>
          </cell>
          <cell r="S116">
            <v>888.06762499999991</v>
          </cell>
          <cell r="T116">
            <v>248670.53522612056</v>
          </cell>
          <cell r="U116">
            <v>60626.645603689598</v>
          </cell>
          <cell r="V116">
            <v>121436.66587991298</v>
          </cell>
          <cell r="W116">
            <v>127552.9851659671</v>
          </cell>
          <cell r="X116">
            <v>558286.83187569026</v>
          </cell>
          <cell r="Y116">
            <v>236237.00846481451</v>
          </cell>
          <cell r="Z116">
            <v>57595.313323505114</v>
          </cell>
          <cell r="AA116">
            <v>115364.83258591732</v>
          </cell>
          <cell r="AB116">
            <v>121175.33590766873</v>
          </cell>
          <cell r="AC116">
            <v>530372.49028190563</v>
          </cell>
          <cell r="AD116">
            <v>245719</v>
          </cell>
          <cell r="AE116">
            <v>59850</v>
          </cell>
          <cell r="AF116">
            <v>119708</v>
          </cell>
          <cell r="AG116">
            <v>126671</v>
          </cell>
          <cell r="AH116">
            <v>551948</v>
          </cell>
          <cell r="AI116">
            <v>236237.00846481451</v>
          </cell>
          <cell r="AJ116">
            <v>0</v>
          </cell>
          <cell r="AK116">
            <v>0</v>
          </cell>
          <cell r="AL116">
            <v>950.65194553245271</v>
          </cell>
          <cell r="AM116"/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/>
          <cell r="AV116">
            <v>235286.35651928207</v>
          </cell>
          <cell r="AW116">
            <v>235470.94352396717</v>
          </cell>
          <cell r="AX116">
            <v>233434</v>
          </cell>
          <cell r="AY116">
            <v>0</v>
          </cell>
          <cell r="AZ116">
            <v>0</v>
          </cell>
          <cell r="BA116">
            <v>0</v>
          </cell>
          <cell r="BB116">
            <v>235470.94352396717</v>
          </cell>
          <cell r="BC116">
            <v>2058.8150904792119</v>
          </cell>
          <cell r="BD116">
            <v>233412.12843348796</v>
          </cell>
          <cell r="BE116">
            <v>-21.871566512039863</v>
          </cell>
          <cell r="BF116">
            <v>0</v>
          </cell>
          <cell r="BG116">
            <v>0</v>
          </cell>
          <cell r="BH116">
            <v>233434</v>
          </cell>
          <cell r="BI116">
            <v>233434</v>
          </cell>
          <cell r="BJ116">
            <v>0</v>
          </cell>
          <cell r="BK116">
            <v>0</v>
          </cell>
          <cell r="BL116">
            <v>2059</v>
          </cell>
          <cell r="BM116">
            <v>233434</v>
          </cell>
          <cell r="BN116">
            <v>0</v>
          </cell>
          <cell r="BO116" t="str">
            <v>Pass</v>
          </cell>
          <cell r="BP116">
            <v>57595.313323505114</v>
          </cell>
          <cell r="BQ116">
            <v>0</v>
          </cell>
          <cell r="BR116">
            <v>0</v>
          </cell>
          <cell r="BS116">
            <v>231.77188460163023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/>
          <cell r="CB116"/>
          <cell r="CC116">
            <v>57363.541438903485</v>
          </cell>
          <cell r="CD116">
            <v>57475.804281055214</v>
          </cell>
          <cell r="CE116">
            <v>56858</v>
          </cell>
          <cell r="CF116">
            <v>0</v>
          </cell>
          <cell r="CG116">
            <v>0</v>
          </cell>
          <cell r="CH116">
            <v>0</v>
          </cell>
          <cell r="CI116">
            <v>57475.804281055214</v>
          </cell>
          <cell r="CJ116">
            <v>598.70629459432553</v>
          </cell>
          <cell r="CK116">
            <v>56877.097986460889</v>
          </cell>
          <cell r="CL116">
            <v>0</v>
          </cell>
          <cell r="CM116">
            <v>19.097986460888933</v>
          </cell>
          <cell r="CN116">
            <v>-2.5014895094656535</v>
          </cell>
          <cell r="CO116">
            <v>56874.596496951424</v>
          </cell>
          <cell r="CP116">
            <v>56874.596496951424</v>
          </cell>
          <cell r="CQ116">
            <v>0</v>
          </cell>
          <cell r="CR116">
            <v>0</v>
          </cell>
          <cell r="CS116">
            <v>599</v>
          </cell>
          <cell r="CT116">
            <v>56875</v>
          </cell>
          <cell r="CU116">
            <v>0</v>
          </cell>
          <cell r="CV116" t="str">
            <v>Pass</v>
          </cell>
          <cell r="CW116">
            <v>115364.83258591732</v>
          </cell>
          <cell r="CX116">
            <v>0</v>
          </cell>
          <cell r="CY116">
            <v>0</v>
          </cell>
          <cell r="CZ116">
            <v>464.2447991385003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/>
          <cell r="DI116"/>
          <cell r="DJ116">
            <v>114900.58778677882</v>
          </cell>
          <cell r="DK116">
            <v>114916.55275704783</v>
          </cell>
          <cell r="DL116">
            <v>113723</v>
          </cell>
          <cell r="DM116">
            <v>0</v>
          </cell>
          <cell r="DN116">
            <v>0</v>
          </cell>
          <cell r="DO116">
            <v>0</v>
          </cell>
          <cell r="DP116">
            <v>114916.55275704783</v>
          </cell>
          <cell r="DQ116">
            <v>1197.0474245525804</v>
          </cell>
          <cell r="DR116">
            <v>113719.50533249525</v>
          </cell>
          <cell r="DS116">
            <v>-3.4946675047540339</v>
          </cell>
          <cell r="DT116">
            <v>0</v>
          </cell>
          <cell r="DU116">
            <v>0</v>
          </cell>
          <cell r="DV116">
            <v>113723</v>
          </cell>
          <cell r="DW116">
            <v>0</v>
          </cell>
          <cell r="DX116">
            <v>0</v>
          </cell>
          <cell r="DY116">
            <v>1197</v>
          </cell>
          <cell r="DZ116">
            <v>113723</v>
          </cell>
          <cell r="EA116">
            <v>0</v>
          </cell>
          <cell r="EB116" t="str">
            <v>Pass</v>
          </cell>
          <cell r="EC116">
            <v>121175.33590766873</v>
          </cell>
          <cell r="ED116">
            <v>0</v>
          </cell>
          <cell r="EE116">
            <v>0</v>
          </cell>
          <cell r="EF116">
            <v>487.62710626828465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/>
          <cell r="EO116"/>
          <cell r="EP116">
            <v>120687.70880140045</v>
          </cell>
          <cell r="EQ116">
            <v>120697.16229393818</v>
          </cell>
          <cell r="ER116">
            <v>120338</v>
          </cell>
          <cell r="ES116">
            <v>0</v>
          </cell>
          <cell r="ET116">
            <v>0</v>
          </cell>
          <cell r="EU116">
            <v>0</v>
          </cell>
          <cell r="EV116">
            <v>120697.16229393818</v>
          </cell>
          <cell r="EW116">
            <v>1257.2621072285224</v>
          </cell>
          <cell r="EX116">
            <v>119439.90018670965</v>
          </cell>
          <cell r="EY116">
            <v>-898.09981329034781</v>
          </cell>
          <cell r="EZ116">
            <v>0</v>
          </cell>
          <cell r="FA116">
            <v>0</v>
          </cell>
          <cell r="FB116">
            <v>120338</v>
          </cell>
          <cell r="FC116">
            <v>0</v>
          </cell>
          <cell r="FD116">
            <v>0</v>
          </cell>
          <cell r="FE116">
            <v>120338</v>
          </cell>
          <cell r="FF116">
            <v>0</v>
          </cell>
          <cell r="FG116">
            <v>0</v>
          </cell>
          <cell r="FH116">
            <v>1257</v>
          </cell>
          <cell r="FI116">
            <v>120338</v>
          </cell>
          <cell r="FJ116">
            <v>0</v>
          </cell>
          <cell r="FK116" t="str">
            <v>Pass</v>
          </cell>
          <cell r="FM116">
            <v>0</v>
          </cell>
          <cell r="FN116">
            <v>0</v>
          </cell>
          <cell r="FO116">
            <v>0</v>
          </cell>
          <cell r="FP116">
            <v>5112</v>
          </cell>
          <cell r="FQ116">
            <v>524370</v>
          </cell>
          <cell r="FR116">
            <v>0</v>
          </cell>
          <cell r="FS116">
            <v>0</v>
          </cell>
          <cell r="GE116" t="str">
            <v>MARION COUNTY SCHOOL DISTRICT</v>
          </cell>
          <cell r="GF116" t="str">
            <v/>
          </cell>
          <cell r="GG116" t="str">
            <v/>
          </cell>
          <cell r="GH116">
            <v>0</v>
          </cell>
        </row>
        <row r="117">
          <cell r="B117" t="str">
            <v>MCDUFFIE COUNTY SCHOOL DISTRICT</v>
          </cell>
          <cell r="C117">
            <v>1390</v>
          </cell>
          <cell r="D117">
            <v>0</v>
          </cell>
          <cell r="E117">
            <v>0</v>
          </cell>
          <cell r="F117">
            <v>10</v>
          </cell>
          <cell r="G117">
            <v>0</v>
          </cell>
          <cell r="H117">
            <v>1400</v>
          </cell>
          <cell r="I117">
            <v>4069</v>
          </cell>
          <cell r="J117">
            <v>0.34406488080609487</v>
          </cell>
          <cell r="K117">
            <v>0.95</v>
          </cell>
          <cell r="L117">
            <v>0.95</v>
          </cell>
          <cell r="M117">
            <v>0</v>
          </cell>
          <cell r="N117">
            <v>0</v>
          </cell>
          <cell r="O117">
            <v>1400</v>
          </cell>
          <cell r="P117">
            <v>1400</v>
          </cell>
          <cell r="Q117">
            <v>1400</v>
          </cell>
          <cell r="R117">
            <v>2479.3876250000003</v>
          </cell>
          <cell r="S117">
            <v>2479.3876250000003</v>
          </cell>
          <cell r="T117">
            <v>657501.75415720034</v>
          </cell>
          <cell r="U117">
            <v>155688.45985522808</v>
          </cell>
          <cell r="V117">
            <v>319613.83893747238</v>
          </cell>
          <cell r="W117">
            <v>286670.57691046962</v>
          </cell>
          <cell r="X117">
            <v>1419474.6298603704</v>
          </cell>
          <cell r="Y117">
            <v>654056.29325920506</v>
          </cell>
          <cell r="Z117">
            <v>154981.37355042037</v>
          </cell>
          <cell r="AA117">
            <v>317919.13318108459</v>
          </cell>
          <cell r="AB117">
            <v>301397.79688946536</v>
          </cell>
          <cell r="AC117">
            <v>1428354.5968801754</v>
          </cell>
          <cell r="AD117">
            <v>616611</v>
          </cell>
          <cell r="AE117">
            <v>146978</v>
          </cell>
          <cell r="AF117">
            <v>290917</v>
          </cell>
          <cell r="AG117">
            <v>262597</v>
          </cell>
          <cell r="AH117">
            <v>1317103</v>
          </cell>
          <cell r="AI117">
            <v>654056.29325920506</v>
          </cell>
          <cell r="AJ117">
            <v>934.36613322743585</v>
          </cell>
          <cell r="AK117">
            <v>467.18306661371793</v>
          </cell>
          <cell r="AL117">
            <v>934.36613322743585</v>
          </cell>
          <cell r="AM117"/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/>
          <cell r="AV117">
            <v>651720.37792613648</v>
          </cell>
          <cell r="AW117">
            <v>652231.66601879627</v>
          </cell>
          <cell r="AX117">
            <v>585781</v>
          </cell>
          <cell r="AY117">
            <v>35620.66601879627</v>
          </cell>
          <cell r="AZ117">
            <v>30094.109642468629</v>
          </cell>
          <cell r="BA117">
            <v>0</v>
          </cell>
          <cell r="BB117">
            <v>622137.55637632764</v>
          </cell>
          <cell r="BC117">
            <v>5439.5933963337311</v>
          </cell>
          <cell r="BD117">
            <v>616697.9629799939</v>
          </cell>
          <cell r="BE117">
            <v>0</v>
          </cell>
          <cell r="BF117">
            <v>30916.962979993899</v>
          </cell>
          <cell r="BG117">
            <v>-3018.7371383659342</v>
          </cell>
          <cell r="BH117">
            <v>613679.22584162792</v>
          </cell>
          <cell r="BI117">
            <v>613679.22584162792</v>
          </cell>
          <cell r="BJ117">
            <v>30094</v>
          </cell>
          <cell r="BK117">
            <v>0</v>
          </cell>
          <cell r="BL117">
            <v>5440</v>
          </cell>
          <cell r="BM117">
            <v>613679</v>
          </cell>
          <cell r="BN117">
            <v>0</v>
          </cell>
          <cell r="BO117" t="str">
            <v>Pass</v>
          </cell>
          <cell r="BP117">
            <v>154981.37355042037</v>
          </cell>
          <cell r="BQ117">
            <v>221.40196221488623</v>
          </cell>
          <cell r="BR117">
            <v>110.70098110744311</v>
          </cell>
          <cell r="BS117">
            <v>221.40196221488623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/>
          <cell r="CB117"/>
          <cell r="CC117">
            <v>154427.86864488316</v>
          </cell>
          <cell r="CD117">
            <v>154730.09042210682</v>
          </cell>
          <cell r="CE117">
            <v>139630</v>
          </cell>
          <cell r="CF117">
            <v>7752.0904221068195</v>
          </cell>
          <cell r="CG117">
            <v>6588.8952374485289</v>
          </cell>
          <cell r="CH117">
            <v>0</v>
          </cell>
          <cell r="CI117">
            <v>148141.19518465828</v>
          </cell>
          <cell r="CJ117">
            <v>1543.1374498401915</v>
          </cell>
          <cell r="CK117">
            <v>146598.05773481808</v>
          </cell>
          <cell r="CL117">
            <v>0</v>
          </cell>
          <cell r="CM117">
            <v>6968.0577348180814</v>
          </cell>
          <cell r="CN117">
            <v>-912.68906073918731</v>
          </cell>
          <cell r="CO117">
            <v>145685.3686740789</v>
          </cell>
          <cell r="CP117">
            <v>145685.3686740789</v>
          </cell>
          <cell r="CQ117">
            <v>6589</v>
          </cell>
          <cell r="CR117">
            <v>0</v>
          </cell>
          <cell r="CS117">
            <v>1544</v>
          </cell>
          <cell r="CT117">
            <v>145685</v>
          </cell>
          <cell r="CU117">
            <v>0</v>
          </cell>
          <cell r="CV117" t="str">
            <v>Pass</v>
          </cell>
          <cell r="CW117">
            <v>317919.13318108459</v>
          </cell>
          <cell r="CX117">
            <v>454.17019025869229</v>
          </cell>
          <cell r="CY117">
            <v>227.08509512934614</v>
          </cell>
          <cell r="CZ117">
            <v>454.17019025869229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/>
          <cell r="DI117"/>
          <cell r="DJ117">
            <v>316783.70770543785</v>
          </cell>
          <cell r="DK117">
            <v>316827.72351573646</v>
          </cell>
          <cell r="DL117">
            <v>276372</v>
          </cell>
          <cell r="DM117">
            <v>25910.723515736463</v>
          </cell>
          <cell r="DN117">
            <v>17833.34332496284</v>
          </cell>
          <cell r="DO117">
            <v>0</v>
          </cell>
          <cell r="DP117">
            <v>298994.38019077363</v>
          </cell>
          <cell r="DQ117">
            <v>3114.5247936538885</v>
          </cell>
          <cell r="DR117">
            <v>295879.85539711977</v>
          </cell>
          <cell r="DS117">
            <v>0</v>
          </cell>
          <cell r="DT117">
            <v>19507.855397119769</v>
          </cell>
          <cell r="DU117">
            <v>-1603.1810397156803</v>
          </cell>
          <cell r="DV117">
            <v>294276.67435740412</v>
          </cell>
          <cell r="DW117">
            <v>17833</v>
          </cell>
          <cell r="DX117">
            <v>0</v>
          </cell>
          <cell r="DY117">
            <v>3115</v>
          </cell>
          <cell r="DZ117">
            <v>294277</v>
          </cell>
          <cell r="EA117">
            <v>0</v>
          </cell>
          <cell r="EB117" t="str">
            <v>Pass</v>
          </cell>
          <cell r="EC117">
            <v>301397.79688946536</v>
          </cell>
          <cell r="ED117">
            <v>430.56828127066478</v>
          </cell>
          <cell r="EE117">
            <v>215.28414063533239</v>
          </cell>
          <cell r="EF117">
            <v>430.56828127066478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/>
          <cell r="EO117"/>
          <cell r="EP117">
            <v>300321.37618628872</v>
          </cell>
          <cell r="EQ117">
            <v>300344.90042017214</v>
          </cell>
          <cell r="ER117">
            <v>249468</v>
          </cell>
          <cell r="ES117">
            <v>37747.90042017214</v>
          </cell>
          <cell r="ET117">
            <v>24119.45629993156</v>
          </cell>
          <cell r="EU117">
            <v>0</v>
          </cell>
          <cell r="EV117">
            <v>276225.44412024057</v>
          </cell>
          <cell r="EW117">
            <v>2877.3483762525057</v>
          </cell>
          <cell r="EX117">
            <v>273348.09574398806</v>
          </cell>
          <cell r="EY117">
            <v>0</v>
          </cell>
          <cell r="EZ117">
            <v>23880.095743988059</v>
          </cell>
          <cell r="FA117">
            <v>-2137.7508095809153</v>
          </cell>
          <cell r="FB117">
            <v>271210.34493440716</v>
          </cell>
          <cell r="FC117">
            <v>21742.344934407156</v>
          </cell>
          <cell r="FD117">
            <v>3295.426318980687</v>
          </cell>
          <cell r="FE117">
            <v>271210.34493440716</v>
          </cell>
          <cell r="FF117">
            <v>24119</v>
          </cell>
          <cell r="FG117">
            <v>0</v>
          </cell>
          <cell r="FH117">
            <v>2877</v>
          </cell>
          <cell r="FI117">
            <v>271210</v>
          </cell>
          <cell r="FJ117">
            <v>0</v>
          </cell>
          <cell r="FK117" t="str">
            <v>Pass</v>
          </cell>
          <cell r="FM117">
            <v>107031.38037681169</v>
          </cell>
          <cell r="FN117">
            <v>78635</v>
          </cell>
          <cell r="FO117">
            <v>0</v>
          </cell>
          <cell r="FP117">
            <v>12976</v>
          </cell>
          <cell r="FQ117">
            <v>1324851</v>
          </cell>
          <cell r="FR117">
            <v>0</v>
          </cell>
          <cell r="FS117">
            <v>0</v>
          </cell>
          <cell r="GE117" t="str">
            <v>MCDUFFIE COUNTY SCHOOL DISTRICT</v>
          </cell>
          <cell r="GF117" t="str">
            <v/>
          </cell>
          <cell r="GG117" t="str">
            <v/>
          </cell>
          <cell r="GH117">
            <v>0</v>
          </cell>
        </row>
        <row r="118">
          <cell r="B118" t="str">
            <v>MCINTOSH COUNTY SCHOOL DISTRICT</v>
          </cell>
          <cell r="C118">
            <v>653</v>
          </cell>
          <cell r="D118">
            <v>0</v>
          </cell>
          <cell r="E118">
            <v>0</v>
          </cell>
          <cell r="F118">
            <v>7</v>
          </cell>
          <cell r="G118">
            <v>0</v>
          </cell>
          <cell r="H118">
            <v>660</v>
          </cell>
          <cell r="I118">
            <v>1977</v>
          </cell>
          <cell r="J118">
            <v>0.33383915022761762</v>
          </cell>
          <cell r="K118">
            <v>0.95</v>
          </cell>
          <cell r="L118">
            <v>0.95</v>
          </cell>
          <cell r="M118">
            <v>0</v>
          </cell>
          <cell r="N118">
            <v>0</v>
          </cell>
          <cell r="O118">
            <v>660</v>
          </cell>
          <cell r="P118">
            <v>660</v>
          </cell>
          <cell r="Q118">
            <v>660</v>
          </cell>
          <cell r="R118">
            <v>1138.9541250000002</v>
          </cell>
          <cell r="S118">
            <v>1138.9541250000002</v>
          </cell>
          <cell r="T118">
            <v>317043.22476098622</v>
          </cell>
          <cell r="U118">
            <v>75071.999517086471</v>
          </cell>
          <cell r="V118">
            <v>148672.20014571096</v>
          </cell>
          <cell r="W118">
            <v>130898.01097850566</v>
          </cell>
          <cell r="X118">
            <v>671685.43540228927</v>
          </cell>
          <cell r="Y118">
            <v>308340.82396505383</v>
          </cell>
          <cell r="Z118">
            <v>73062.647530912451</v>
          </cell>
          <cell r="AA118">
            <v>146042.23417990992</v>
          </cell>
          <cell r="AB118">
            <v>138452.84237601564</v>
          </cell>
          <cell r="AC118">
            <v>665898.54805189185</v>
          </cell>
          <cell r="AD118">
            <v>312104</v>
          </cell>
          <cell r="AE118">
            <v>73740</v>
          </cell>
          <cell r="AF118">
            <v>142025</v>
          </cell>
          <cell r="AG118">
            <v>128311</v>
          </cell>
          <cell r="AH118">
            <v>656180</v>
          </cell>
          <cell r="AI118">
            <v>308340.82396505383</v>
          </cell>
          <cell r="AJ118">
            <v>0</v>
          </cell>
          <cell r="AK118">
            <v>934.36613322743585</v>
          </cell>
          <cell r="AL118">
            <v>2803.0983996823074</v>
          </cell>
          <cell r="AM118"/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/>
          <cell r="AV118">
            <v>304603.35943214409</v>
          </cell>
          <cell r="AW118">
            <v>304842.32705681375</v>
          </cell>
          <cell r="AX118">
            <v>296499</v>
          </cell>
          <cell r="AY118">
            <v>0</v>
          </cell>
          <cell r="AZ118">
            <v>0</v>
          </cell>
          <cell r="BA118">
            <v>0</v>
          </cell>
          <cell r="BB118">
            <v>304842.32705681375</v>
          </cell>
          <cell r="BC118">
            <v>2665.3563865194537</v>
          </cell>
          <cell r="BD118">
            <v>302176.97067029431</v>
          </cell>
          <cell r="BE118">
            <v>0</v>
          </cell>
          <cell r="BF118">
            <v>5677.9706702943076</v>
          </cell>
          <cell r="BG118">
            <v>-554.39795118496238</v>
          </cell>
          <cell r="BH118">
            <v>301622.57271910936</v>
          </cell>
          <cell r="BI118">
            <v>301622.57271910936</v>
          </cell>
          <cell r="BJ118">
            <v>0</v>
          </cell>
          <cell r="BK118">
            <v>0</v>
          </cell>
          <cell r="BL118">
            <v>2666</v>
          </cell>
          <cell r="BM118">
            <v>301623</v>
          </cell>
          <cell r="BN118">
            <v>0</v>
          </cell>
          <cell r="BO118" t="str">
            <v>Pass</v>
          </cell>
          <cell r="BP118">
            <v>73062.647530912451</v>
          </cell>
          <cell r="BQ118">
            <v>0</v>
          </cell>
          <cell r="BR118">
            <v>221.40196221488623</v>
          </cell>
          <cell r="BS118">
            <v>664.20588664465868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/>
          <cell r="CB118"/>
          <cell r="CC118">
            <v>72177.039682052913</v>
          </cell>
          <cell r="CD118">
            <v>72318.29315785924</v>
          </cell>
          <cell r="CE118">
            <v>70053</v>
          </cell>
          <cell r="CF118">
            <v>0</v>
          </cell>
          <cell r="CG118">
            <v>0</v>
          </cell>
          <cell r="CH118">
            <v>0</v>
          </cell>
          <cell r="CI118">
            <v>72318.29315785924</v>
          </cell>
          <cell r="CJ118">
            <v>753.31555372770094</v>
          </cell>
          <cell r="CK118">
            <v>71564.977604131534</v>
          </cell>
          <cell r="CL118">
            <v>0</v>
          </cell>
          <cell r="CM118">
            <v>1511.9776041315345</v>
          </cell>
          <cell r="CN118">
            <v>-198.04161674465865</v>
          </cell>
          <cell r="CO118">
            <v>71366.935987386882</v>
          </cell>
          <cell r="CP118">
            <v>71366.935987386882</v>
          </cell>
          <cell r="CQ118">
            <v>0</v>
          </cell>
          <cell r="CR118">
            <v>0</v>
          </cell>
          <cell r="CS118">
            <v>754</v>
          </cell>
          <cell r="CT118">
            <v>71367</v>
          </cell>
          <cell r="CU118">
            <v>0</v>
          </cell>
          <cell r="CV118" t="str">
            <v>Pass</v>
          </cell>
          <cell r="CW118">
            <v>146042.23417990992</v>
          </cell>
          <cell r="CX118">
            <v>0</v>
          </cell>
          <cell r="CY118">
            <v>442.55222478760584</v>
          </cell>
          <cell r="CZ118">
            <v>1327.6566743628175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/>
          <cell r="DI118"/>
          <cell r="DJ118">
            <v>144272.0252807595</v>
          </cell>
          <cell r="DK118">
            <v>144292.07129304387</v>
          </cell>
          <cell r="DL118">
            <v>134924</v>
          </cell>
          <cell r="DM118">
            <v>2267.0712930438749</v>
          </cell>
          <cell r="DN118">
            <v>1560.3370043474347</v>
          </cell>
          <cell r="DO118">
            <v>0</v>
          </cell>
          <cell r="DP118">
            <v>142731.73428869643</v>
          </cell>
          <cell r="DQ118">
            <v>1486.7888988405862</v>
          </cell>
          <cell r="DR118">
            <v>141244.94538985586</v>
          </cell>
          <cell r="DS118">
            <v>0</v>
          </cell>
          <cell r="DT118">
            <v>6320.9453898558568</v>
          </cell>
          <cell r="DU118">
            <v>-519.46354921163311</v>
          </cell>
          <cell r="DV118">
            <v>140725.48184064424</v>
          </cell>
          <cell r="DW118">
            <v>1560</v>
          </cell>
          <cell r="DX118">
            <v>0</v>
          </cell>
          <cell r="DY118">
            <v>1487</v>
          </cell>
          <cell r="DZ118">
            <v>140725</v>
          </cell>
          <cell r="EA118">
            <v>0</v>
          </cell>
          <cell r="EB118" t="str">
            <v>Pass</v>
          </cell>
          <cell r="EC118">
            <v>138452.84237601564</v>
          </cell>
          <cell r="ED118">
            <v>0</v>
          </cell>
          <cell r="EE118">
            <v>419.55406780610804</v>
          </cell>
          <cell r="EF118">
            <v>1258.6622034183242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/>
          <cell r="EO118"/>
          <cell r="EP118">
            <v>136774.62610479121</v>
          </cell>
          <cell r="EQ118">
            <v>136785.33968880132</v>
          </cell>
          <cell r="ER118">
            <v>121896</v>
          </cell>
          <cell r="ES118">
            <v>8474.3396888013231</v>
          </cell>
          <cell r="ET118">
            <v>5414.7770742128869</v>
          </cell>
          <cell r="EU118">
            <v>0</v>
          </cell>
          <cell r="EV118">
            <v>131370.56261458845</v>
          </cell>
          <cell r="EW118">
            <v>1368.4433605686295</v>
          </cell>
          <cell r="EX118">
            <v>130002.11925401981</v>
          </cell>
          <cell r="EY118">
            <v>0</v>
          </cell>
          <cell r="EZ118">
            <v>8106.1192540198099</v>
          </cell>
          <cell r="FA118">
            <v>-725.66137018956147</v>
          </cell>
          <cell r="FB118">
            <v>129276.45788383026</v>
          </cell>
          <cell r="FC118">
            <v>7380.457883830255</v>
          </cell>
          <cell r="FD118">
            <v>1118.6353279684045</v>
          </cell>
          <cell r="FE118">
            <v>129276.45788383026</v>
          </cell>
          <cell r="FF118">
            <v>5415</v>
          </cell>
          <cell r="FG118">
            <v>0</v>
          </cell>
          <cell r="FH118">
            <v>1368</v>
          </cell>
          <cell r="FI118">
            <v>129276</v>
          </cell>
          <cell r="FJ118">
            <v>0</v>
          </cell>
          <cell r="FK118" t="str">
            <v>Pass</v>
          </cell>
          <cell r="FM118">
            <v>10741.410981845198</v>
          </cell>
          <cell r="FN118">
            <v>6975</v>
          </cell>
          <cell r="FO118">
            <v>0</v>
          </cell>
          <cell r="FP118">
            <v>6275</v>
          </cell>
          <cell r="FQ118">
            <v>642991</v>
          </cell>
          <cell r="FR118">
            <v>0</v>
          </cell>
          <cell r="FS118">
            <v>0</v>
          </cell>
          <cell r="GE118" t="str">
            <v>MCINTOSH COUNTY SCHOOL DISTRICT</v>
          </cell>
          <cell r="GF118" t="str">
            <v/>
          </cell>
          <cell r="GG118" t="str">
            <v/>
          </cell>
          <cell r="GH118">
            <v>0</v>
          </cell>
        </row>
        <row r="119">
          <cell r="B119" t="str">
            <v>MERIWETHER COUNTY SCHOOL DISTRICT</v>
          </cell>
          <cell r="C119">
            <v>1547</v>
          </cell>
          <cell r="D119">
            <v>6</v>
          </cell>
          <cell r="E119">
            <v>0</v>
          </cell>
          <cell r="F119">
            <v>7</v>
          </cell>
          <cell r="G119">
            <v>0</v>
          </cell>
          <cell r="H119">
            <v>1560</v>
          </cell>
          <cell r="I119">
            <v>3562</v>
          </cell>
          <cell r="J119">
            <v>0.43795620437956206</v>
          </cell>
          <cell r="K119">
            <v>0.95</v>
          </cell>
          <cell r="L119">
            <v>0.95</v>
          </cell>
          <cell r="M119">
            <v>0</v>
          </cell>
          <cell r="N119">
            <v>0</v>
          </cell>
          <cell r="O119">
            <v>1560</v>
          </cell>
          <cell r="P119">
            <v>1560</v>
          </cell>
          <cell r="Q119">
            <v>1560</v>
          </cell>
          <cell r="R119">
            <v>3405.8056500000007</v>
          </cell>
          <cell r="S119">
            <v>3405.8056500000007</v>
          </cell>
          <cell r="T119">
            <v>624217.77458355215</v>
          </cell>
          <cell r="U119">
            <v>153469.68658632273</v>
          </cell>
          <cell r="V119">
            <v>275515.88454637188</v>
          </cell>
          <cell r="W119">
            <v>278651.13745034568</v>
          </cell>
          <cell r="X119">
            <v>1331854.4831665927</v>
          </cell>
          <cell r="Y119">
            <v>728805.5839174001</v>
          </cell>
          <cell r="Z119">
            <v>172693.53052761126</v>
          </cell>
          <cell r="AA119">
            <v>436708.95551527187</v>
          </cell>
          <cell r="AB119">
            <v>414014.45630902279</v>
          </cell>
          <cell r="AC119">
            <v>1752222.526269306</v>
          </cell>
          <cell r="AD119">
            <v>613198</v>
          </cell>
          <cell r="AE119">
            <v>150532</v>
          </cell>
          <cell r="AF119">
            <v>269690</v>
          </cell>
          <cell r="AG119">
            <v>273456</v>
          </cell>
          <cell r="AH119">
            <v>1306876</v>
          </cell>
          <cell r="AI119">
            <v>728805.5839174001</v>
          </cell>
          <cell r="AJ119">
            <v>0</v>
          </cell>
          <cell r="AK119">
            <v>2803.0983996823084</v>
          </cell>
          <cell r="AL119">
            <v>10745.210532115514</v>
          </cell>
          <cell r="AM119"/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/>
          <cell r="AV119">
            <v>715257.27498560224</v>
          </cell>
          <cell r="AW119">
            <v>715818.40908586187</v>
          </cell>
          <cell r="AX119">
            <v>582539</v>
          </cell>
          <cell r="AY119">
            <v>102620.40908586187</v>
          </cell>
          <cell r="AZ119">
            <v>86698.823681603724</v>
          </cell>
          <cell r="BA119">
            <v>0</v>
          </cell>
          <cell r="BB119">
            <v>629119.5854042581</v>
          </cell>
          <cell r="BC119">
            <v>5500.6400227655986</v>
          </cell>
          <cell r="BD119">
            <v>623618.94538149249</v>
          </cell>
          <cell r="BE119">
            <v>0</v>
          </cell>
          <cell r="BF119">
            <v>41079.945381492493</v>
          </cell>
          <cell r="BG119">
            <v>-4011.0523418940293</v>
          </cell>
          <cell r="BH119">
            <v>619607.89303959848</v>
          </cell>
          <cell r="BI119">
            <v>619607.89303959848</v>
          </cell>
          <cell r="BJ119">
            <v>86699</v>
          </cell>
          <cell r="BK119">
            <v>0</v>
          </cell>
          <cell r="BL119">
            <v>5501</v>
          </cell>
          <cell r="BM119">
            <v>619608</v>
          </cell>
          <cell r="BN119">
            <v>2383.1076923076921</v>
          </cell>
          <cell r="BO119" t="str">
            <v>Pass</v>
          </cell>
          <cell r="BP119">
            <v>172693.53052761126</v>
          </cell>
          <cell r="BQ119">
            <v>0</v>
          </cell>
          <cell r="BR119">
            <v>664.20588664465868</v>
          </cell>
          <cell r="BS119">
            <v>2546.1225654711916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/>
          <cell r="CB119"/>
          <cell r="CC119">
            <v>169483.20207549541</v>
          </cell>
          <cell r="CD119">
            <v>169814.88776791794</v>
          </cell>
          <cell r="CE119">
            <v>143006</v>
          </cell>
          <cell r="CF119">
            <v>19282.887767917942</v>
          </cell>
          <cell r="CG119">
            <v>16389.50534116181</v>
          </cell>
          <cell r="CH119">
            <v>0</v>
          </cell>
          <cell r="CI119">
            <v>153425.38242675614</v>
          </cell>
          <cell r="CJ119">
            <v>1598.1810669453776</v>
          </cell>
          <cell r="CK119">
            <v>151827.20135981077</v>
          </cell>
          <cell r="CL119">
            <v>0</v>
          </cell>
          <cell r="CM119">
            <v>8821.2013598107733</v>
          </cell>
          <cell r="CN119">
            <v>-1155.4172324731933</v>
          </cell>
          <cell r="CO119">
            <v>150671.78412733757</v>
          </cell>
          <cell r="CP119">
            <v>150671.78412733757</v>
          </cell>
          <cell r="CQ119">
            <v>16390</v>
          </cell>
          <cell r="CR119">
            <v>0</v>
          </cell>
          <cell r="CS119">
            <v>1599</v>
          </cell>
          <cell r="CT119">
            <v>150672</v>
          </cell>
          <cell r="CU119">
            <v>579.50769230769231</v>
          </cell>
          <cell r="CV119" t="str">
            <v>Pass</v>
          </cell>
          <cell r="CW119">
            <v>436708.95551527187</v>
          </cell>
          <cell r="CX119">
            <v>0</v>
          </cell>
          <cell r="CY119">
            <v>1679.6498289048918</v>
          </cell>
          <cell r="CZ119">
            <v>6438.6576774687528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/>
          <cell r="DI119"/>
          <cell r="DJ119">
            <v>428590.64800889825</v>
          </cell>
          <cell r="DK119">
            <v>428650.19893970579</v>
          </cell>
          <cell r="DL119">
            <v>256206</v>
          </cell>
          <cell r="DM119">
            <v>158960.19893970579</v>
          </cell>
          <cell r="DN119">
            <v>109406.12295038777</v>
          </cell>
          <cell r="DO119">
            <v>0</v>
          </cell>
          <cell r="DP119">
            <v>319244.07598931802</v>
          </cell>
          <cell r="DQ119">
            <v>3325.4591248887264</v>
          </cell>
          <cell r="DR119">
            <v>315918.61686442932</v>
          </cell>
          <cell r="DS119">
            <v>0</v>
          </cell>
          <cell r="DT119">
            <v>59712.616864429321</v>
          </cell>
          <cell r="DU119">
            <v>-4907.2608567210264</v>
          </cell>
          <cell r="DV119">
            <v>311011.35600770829</v>
          </cell>
          <cell r="DW119">
            <v>109406</v>
          </cell>
          <cell r="DX119">
            <v>0</v>
          </cell>
          <cell r="DY119">
            <v>3325</v>
          </cell>
          <cell r="DZ119">
            <v>311011</v>
          </cell>
          <cell r="EA119">
            <v>1196.1961538461537</v>
          </cell>
          <cell r="EB119" t="str">
            <v>Pass</v>
          </cell>
          <cell r="EC119">
            <v>414014.45630902279</v>
          </cell>
          <cell r="ED119">
            <v>0</v>
          </cell>
          <cell r="EE119">
            <v>1592.3632934962416</v>
          </cell>
          <cell r="EF119">
            <v>6104.0592917355925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/>
          <cell r="EO119"/>
          <cell r="EP119">
            <v>406318.03372379096</v>
          </cell>
          <cell r="EQ119">
            <v>406349.86069720768</v>
          </cell>
          <cell r="ER119">
            <v>259784</v>
          </cell>
          <cell r="ES119">
            <v>132893.86069720768</v>
          </cell>
          <cell r="ET119">
            <v>84914.064886708089</v>
          </cell>
          <cell r="EU119">
            <v>0</v>
          </cell>
          <cell r="EV119">
            <v>321435.79581049958</v>
          </cell>
          <cell r="EW119">
            <v>3348.2895396927033</v>
          </cell>
          <cell r="EX119">
            <v>318087.50627080689</v>
          </cell>
          <cell r="EY119">
            <v>0</v>
          </cell>
          <cell r="EZ119">
            <v>58303.506270806887</v>
          </cell>
          <cell r="FA119">
            <v>-5219.3412065025641</v>
          </cell>
          <cell r="FB119">
            <v>312868.16506430431</v>
          </cell>
          <cell r="FC119">
            <v>53084.16506430431</v>
          </cell>
          <cell r="FD119">
            <v>8045.8182041436485</v>
          </cell>
          <cell r="FE119">
            <v>312868.16506430431</v>
          </cell>
          <cell r="FF119">
            <v>84914</v>
          </cell>
          <cell r="FG119">
            <v>0</v>
          </cell>
          <cell r="FH119">
            <v>3348</v>
          </cell>
          <cell r="FI119">
            <v>312868</v>
          </cell>
          <cell r="FJ119">
            <v>1203.3384615384616</v>
          </cell>
          <cell r="FK119" t="str">
            <v>Pass</v>
          </cell>
          <cell r="FM119">
            <v>413757.35649069329</v>
          </cell>
          <cell r="FN119">
            <v>297409</v>
          </cell>
          <cell r="FO119">
            <v>0</v>
          </cell>
          <cell r="FP119">
            <v>13773</v>
          </cell>
          <cell r="FQ119">
            <v>1394159</v>
          </cell>
          <cell r="FR119">
            <v>5362.15</v>
          </cell>
          <cell r="FS119">
            <v>0</v>
          </cell>
          <cell r="GE119" t="str">
            <v>MERIWETHER COUNTY SCHOOL DISTRICT</v>
          </cell>
          <cell r="GF119">
            <v>5</v>
          </cell>
          <cell r="GG119" t="str">
            <v/>
          </cell>
          <cell r="GH119">
            <v>0</v>
          </cell>
        </row>
        <row r="120">
          <cell r="B120" t="str">
            <v>MILLER COUNTY SCHOOL DISTRICT</v>
          </cell>
          <cell r="C120">
            <v>363</v>
          </cell>
          <cell r="D120">
            <v>0</v>
          </cell>
          <cell r="E120">
            <v>0</v>
          </cell>
          <cell r="F120">
            <v>3</v>
          </cell>
          <cell r="G120">
            <v>0</v>
          </cell>
          <cell r="H120">
            <v>366</v>
          </cell>
          <cell r="I120">
            <v>988</v>
          </cell>
          <cell r="J120">
            <v>0.37044534412955465</v>
          </cell>
          <cell r="K120">
            <v>0.95</v>
          </cell>
          <cell r="L120">
            <v>0.95</v>
          </cell>
          <cell r="M120">
            <v>0</v>
          </cell>
          <cell r="N120">
            <v>0</v>
          </cell>
          <cell r="O120">
            <v>366</v>
          </cell>
          <cell r="P120">
            <v>366</v>
          </cell>
          <cell r="Q120">
            <v>366</v>
          </cell>
          <cell r="R120">
            <v>686.73149999999998</v>
          </cell>
          <cell r="S120">
            <v>686.73149999999998</v>
          </cell>
          <cell r="T120">
            <v>240862.72247961085</v>
          </cell>
          <cell r="U120">
            <v>61158.658932894657</v>
          </cell>
          <cell r="V120">
            <v>143711.79680550916</v>
          </cell>
          <cell r="W120">
            <v>154431.14627508211</v>
          </cell>
          <cell r="X120">
            <v>600164.32449309679</v>
          </cell>
          <cell r="Y120">
            <v>228819.58635563031</v>
          </cell>
          <cell r="Z120">
            <v>58100.72598624992</v>
          </cell>
          <cell r="AA120">
            <v>136526.20696523369</v>
          </cell>
          <cell r="AB120">
            <v>146709.588961328</v>
          </cell>
          <cell r="AC120">
            <v>570156.10826844198</v>
          </cell>
          <cell r="AD120">
            <v>239437</v>
          </cell>
          <cell r="AE120">
            <v>60246</v>
          </cell>
          <cell r="AF120">
            <v>141640</v>
          </cell>
          <cell r="AG120">
            <v>152176</v>
          </cell>
          <cell r="AH120">
            <v>593499</v>
          </cell>
          <cell r="AI120">
            <v>228819.58635563031</v>
          </cell>
          <cell r="AJ120">
            <v>0</v>
          </cell>
          <cell r="AK120">
            <v>0</v>
          </cell>
          <cell r="AL120">
            <v>1250.3802533094552</v>
          </cell>
          <cell r="AM120"/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/>
          <cell r="AV120">
            <v>227569.20610232087</v>
          </cell>
          <cell r="AW120">
            <v>227747.73884316659</v>
          </cell>
          <cell r="AX120">
            <v>227466</v>
          </cell>
          <cell r="AY120">
            <v>0</v>
          </cell>
          <cell r="AZ120">
            <v>0</v>
          </cell>
          <cell r="BA120">
            <v>0</v>
          </cell>
          <cell r="BB120">
            <v>227747.73884316659</v>
          </cell>
          <cell r="BC120">
            <v>1991.2880737453042</v>
          </cell>
          <cell r="BD120">
            <v>225756.4507694213</v>
          </cell>
          <cell r="BE120">
            <v>-1709.5492305787047</v>
          </cell>
          <cell r="BF120">
            <v>0</v>
          </cell>
          <cell r="BG120">
            <v>0</v>
          </cell>
          <cell r="BH120">
            <v>227466</v>
          </cell>
          <cell r="BI120">
            <v>227466</v>
          </cell>
          <cell r="BJ120">
            <v>0</v>
          </cell>
          <cell r="BK120">
            <v>0</v>
          </cell>
          <cell r="BL120">
            <v>1992</v>
          </cell>
          <cell r="BM120">
            <v>227466</v>
          </cell>
          <cell r="BN120">
            <v>0</v>
          </cell>
          <cell r="BO120" t="str">
            <v>Pass</v>
          </cell>
          <cell r="BP120">
            <v>58100.72598624992</v>
          </cell>
          <cell r="BQ120">
            <v>0</v>
          </cell>
          <cell r="BR120">
            <v>0</v>
          </cell>
          <cell r="BS120">
            <v>317.49030593579192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/>
          <cell r="CB120"/>
          <cell r="CC120">
            <v>57783.23568031413</v>
          </cell>
          <cell r="CD120">
            <v>57896.319881593867</v>
          </cell>
          <cell r="CE120">
            <v>57234</v>
          </cell>
          <cell r="CF120">
            <v>0</v>
          </cell>
          <cell r="CG120">
            <v>0</v>
          </cell>
          <cell r="CH120">
            <v>0</v>
          </cell>
          <cell r="CI120">
            <v>57896.319881593867</v>
          </cell>
          <cell r="CJ120">
            <v>603.08666543326979</v>
          </cell>
          <cell r="CK120">
            <v>57293.233216160595</v>
          </cell>
          <cell r="CL120">
            <v>0</v>
          </cell>
          <cell r="CM120">
            <v>59.233216160595475</v>
          </cell>
          <cell r="CN120">
            <v>-7.7584759598130022</v>
          </cell>
          <cell r="CO120">
            <v>57285.474740200785</v>
          </cell>
          <cell r="CP120">
            <v>57285.474740200785</v>
          </cell>
          <cell r="CQ120">
            <v>0</v>
          </cell>
          <cell r="CR120">
            <v>0</v>
          </cell>
          <cell r="CS120">
            <v>604</v>
          </cell>
          <cell r="CT120">
            <v>57285</v>
          </cell>
          <cell r="CU120">
            <v>0</v>
          </cell>
          <cell r="CV120" t="str">
            <v>Pass</v>
          </cell>
          <cell r="CW120">
            <v>136526.20696523369</v>
          </cell>
          <cell r="CX120">
            <v>0</v>
          </cell>
          <cell r="CY120">
            <v>0</v>
          </cell>
          <cell r="CZ120">
            <v>746.04484680455573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/>
          <cell r="DI120"/>
          <cell r="DJ120">
            <v>135780.16211842914</v>
          </cell>
          <cell r="DK120">
            <v>135799.02822079725</v>
          </cell>
          <cell r="DL120">
            <v>134558</v>
          </cell>
          <cell r="DM120">
            <v>0</v>
          </cell>
          <cell r="DN120">
            <v>0</v>
          </cell>
          <cell r="DO120">
            <v>0</v>
          </cell>
          <cell r="DP120">
            <v>135799.02822079725</v>
          </cell>
          <cell r="DQ120">
            <v>1414.5732106333032</v>
          </cell>
          <cell r="DR120">
            <v>134384.45501016395</v>
          </cell>
          <cell r="DS120">
            <v>-173.54498983605299</v>
          </cell>
          <cell r="DT120">
            <v>0</v>
          </cell>
          <cell r="DU120">
            <v>0</v>
          </cell>
          <cell r="DV120">
            <v>134558</v>
          </cell>
          <cell r="DW120">
            <v>0</v>
          </cell>
          <cell r="DX120">
            <v>0</v>
          </cell>
          <cell r="DY120">
            <v>1415</v>
          </cell>
          <cell r="DZ120">
            <v>134558</v>
          </cell>
          <cell r="EA120">
            <v>0</v>
          </cell>
          <cell r="EB120" t="str">
            <v>Pass</v>
          </cell>
          <cell r="EC120">
            <v>146709.588961328</v>
          </cell>
          <cell r="ED120">
            <v>0</v>
          </cell>
          <cell r="EE120">
            <v>0</v>
          </cell>
          <cell r="EF120">
            <v>801.69174295807647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/>
          <cell r="EO120"/>
          <cell r="EP120">
            <v>145907.89721836994</v>
          </cell>
          <cell r="EQ120">
            <v>145919.32621334589</v>
          </cell>
          <cell r="ER120">
            <v>144568</v>
          </cell>
          <cell r="ES120">
            <v>0</v>
          </cell>
          <cell r="ET120">
            <v>0</v>
          </cell>
          <cell r="EU120">
            <v>0</v>
          </cell>
          <cell r="EV120">
            <v>145919.32621334589</v>
          </cell>
          <cell r="EW120">
            <v>1519.9929813890194</v>
          </cell>
          <cell r="EX120">
            <v>144399.33323195687</v>
          </cell>
          <cell r="EY120">
            <v>-168.66676804312738</v>
          </cell>
          <cell r="EZ120">
            <v>0</v>
          </cell>
          <cell r="FA120">
            <v>0</v>
          </cell>
          <cell r="FB120">
            <v>144568</v>
          </cell>
          <cell r="FC120">
            <v>0</v>
          </cell>
          <cell r="FD120">
            <v>0</v>
          </cell>
          <cell r="FE120">
            <v>144568</v>
          </cell>
          <cell r="FF120">
            <v>0</v>
          </cell>
          <cell r="FG120">
            <v>0</v>
          </cell>
          <cell r="FH120">
            <v>1520</v>
          </cell>
          <cell r="FI120">
            <v>144568</v>
          </cell>
          <cell r="FJ120">
            <v>0</v>
          </cell>
          <cell r="FK120" t="str">
            <v>Pass</v>
          </cell>
          <cell r="FM120">
            <v>0</v>
          </cell>
          <cell r="FN120">
            <v>0</v>
          </cell>
          <cell r="FO120">
            <v>0</v>
          </cell>
          <cell r="FP120">
            <v>5531</v>
          </cell>
          <cell r="FQ120">
            <v>563877</v>
          </cell>
          <cell r="FR120">
            <v>0</v>
          </cell>
          <cell r="FS120">
            <v>0</v>
          </cell>
          <cell r="GE120" t="str">
            <v>MILLER COUNTY SCHOOL DISTRICT</v>
          </cell>
          <cell r="GF120" t="str">
            <v/>
          </cell>
          <cell r="GG120" t="str">
            <v/>
          </cell>
          <cell r="GH120">
            <v>0</v>
          </cell>
        </row>
        <row r="121">
          <cell r="B121" t="str">
            <v>MITCHELL COUNTY SCHOOL DISTRICT</v>
          </cell>
          <cell r="C121">
            <v>1264</v>
          </cell>
          <cell r="D121">
            <v>10</v>
          </cell>
          <cell r="E121">
            <v>0</v>
          </cell>
          <cell r="F121">
            <v>12</v>
          </cell>
          <cell r="G121">
            <v>0</v>
          </cell>
          <cell r="H121">
            <v>1286</v>
          </cell>
          <cell r="I121">
            <v>3347</v>
          </cell>
          <cell r="J121">
            <v>0.38422467881685091</v>
          </cell>
          <cell r="K121">
            <v>0.95</v>
          </cell>
          <cell r="L121">
            <v>0.95</v>
          </cell>
          <cell r="M121">
            <v>0</v>
          </cell>
          <cell r="N121">
            <v>0</v>
          </cell>
          <cell r="O121">
            <v>1286</v>
          </cell>
          <cell r="P121">
            <v>1286</v>
          </cell>
          <cell r="Q121">
            <v>1286</v>
          </cell>
          <cell r="R121">
            <v>2480.8757750000009</v>
          </cell>
          <cell r="S121">
            <v>2480.8757750000009</v>
          </cell>
          <cell r="T121">
            <v>547147.55057528033</v>
          </cell>
          <cell r="U121">
            <v>138791.35651720621</v>
          </cell>
          <cell r="V121">
            <v>263899.39610478468</v>
          </cell>
          <cell r="W121">
            <v>257653.68631052927</v>
          </cell>
          <cell r="X121">
            <v>1207491.9895078004</v>
          </cell>
          <cell r="Y121">
            <v>600797.42366524145</v>
          </cell>
          <cell r="Z121">
            <v>142361.46170417184</v>
          </cell>
          <cell r="AA121">
            <v>318109.95100774203</v>
          </cell>
          <cell r="AB121">
            <v>301578.69846649957</v>
          </cell>
          <cell r="AC121">
            <v>1362847.5348436548</v>
          </cell>
          <cell r="AD121">
            <v>543907</v>
          </cell>
          <cell r="AE121">
            <v>137389</v>
          </cell>
          <cell r="AF121">
            <v>260093</v>
          </cell>
          <cell r="AG121">
            <v>255869</v>
          </cell>
          <cell r="AH121">
            <v>1197258</v>
          </cell>
          <cell r="AI121">
            <v>600797.42366524145</v>
          </cell>
          <cell r="AJ121">
            <v>934.36613322743619</v>
          </cell>
          <cell r="AK121">
            <v>467.1830666137181</v>
          </cell>
          <cell r="AL121">
            <v>467.1830666137181</v>
          </cell>
          <cell r="AM121"/>
          <cell r="AN121">
            <v>0</v>
          </cell>
          <cell r="AO121">
            <v>467.1830666137181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/>
          <cell r="AV121">
            <v>598461.50833217287</v>
          </cell>
          <cell r="AW121">
            <v>598931.01374199172</v>
          </cell>
          <cell r="AX121">
            <v>516712</v>
          </cell>
          <cell r="AY121">
            <v>55024.013741991716</v>
          </cell>
          <cell r="AZ121">
            <v>46487.022495492267</v>
          </cell>
          <cell r="BA121">
            <v>0</v>
          </cell>
          <cell r="BB121">
            <v>552443.99124649947</v>
          </cell>
          <cell r="BC121">
            <v>4830.2351398489709</v>
          </cell>
          <cell r="BD121">
            <v>547613.75610665046</v>
          </cell>
          <cell r="BE121">
            <v>0</v>
          </cell>
          <cell r="BF121">
            <v>30901.756106650457</v>
          </cell>
          <cell r="BG121">
            <v>-3017.2523368558386</v>
          </cell>
          <cell r="BH121">
            <v>544596.5037697946</v>
          </cell>
          <cell r="BI121">
            <v>544596.5037697946</v>
          </cell>
          <cell r="BJ121">
            <v>46487</v>
          </cell>
          <cell r="BK121">
            <v>0</v>
          </cell>
          <cell r="BL121">
            <v>4831</v>
          </cell>
          <cell r="BM121">
            <v>544597</v>
          </cell>
          <cell r="BN121">
            <v>4234.8133748055989</v>
          </cell>
          <cell r="BO121" t="str">
            <v>Pass</v>
          </cell>
          <cell r="BP121">
            <v>142361.46170417184</v>
          </cell>
          <cell r="BQ121">
            <v>221.40196221488623</v>
          </cell>
          <cell r="BR121">
            <v>110.70098110744311</v>
          </cell>
          <cell r="BS121">
            <v>110.70098110744311</v>
          </cell>
          <cell r="BT121">
            <v>0</v>
          </cell>
          <cell r="BU121">
            <v>110.70098110744311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/>
          <cell r="CB121"/>
          <cell r="CC121">
            <v>141807.95679863464</v>
          </cell>
          <cell r="CD121">
            <v>142085.48088223572</v>
          </cell>
          <cell r="CE121">
            <v>130520</v>
          </cell>
          <cell r="CF121">
            <v>4696.4808822357154</v>
          </cell>
          <cell r="CG121">
            <v>3991.7775506701341</v>
          </cell>
          <cell r="CH121">
            <v>0</v>
          </cell>
          <cell r="CI121">
            <v>138093.70333156557</v>
          </cell>
          <cell r="CJ121">
            <v>1438.4760763704755</v>
          </cell>
          <cell r="CK121">
            <v>136655.22725519509</v>
          </cell>
          <cell r="CL121">
            <v>0</v>
          </cell>
          <cell r="CM121">
            <v>6135.2272551950882</v>
          </cell>
          <cell r="CN121">
            <v>-803.60338763921811</v>
          </cell>
          <cell r="CO121">
            <v>135851.62386755587</v>
          </cell>
          <cell r="CP121">
            <v>135851.62386755587</v>
          </cell>
          <cell r="CQ121">
            <v>3992</v>
          </cell>
          <cell r="CR121">
            <v>0</v>
          </cell>
          <cell r="CS121">
            <v>1439</v>
          </cell>
          <cell r="CT121">
            <v>135852</v>
          </cell>
          <cell r="CU121">
            <v>1056.3919129082426</v>
          </cell>
          <cell r="CV121" t="str">
            <v>Pass</v>
          </cell>
          <cell r="CW121">
            <v>318109.95100774203</v>
          </cell>
          <cell r="CX121">
            <v>494.72776206491761</v>
          </cell>
          <cell r="CY121">
            <v>247.36388103245881</v>
          </cell>
          <cell r="CZ121">
            <v>247.36388103245881</v>
          </cell>
          <cell r="DA121">
            <v>0</v>
          </cell>
          <cell r="DB121">
            <v>247.36388103245881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/>
          <cell r="DI121"/>
          <cell r="DJ121">
            <v>316873.13160257973</v>
          </cell>
          <cell r="DK121">
            <v>316917.15983796585</v>
          </cell>
          <cell r="DL121">
            <v>247089</v>
          </cell>
          <cell r="DM121">
            <v>56824.159837965854</v>
          </cell>
          <cell r="DN121">
            <v>39109.859318577466</v>
          </cell>
          <cell r="DO121">
            <v>0</v>
          </cell>
          <cell r="DP121">
            <v>277807.3005193884</v>
          </cell>
          <cell r="DQ121">
            <v>2893.8260470769596</v>
          </cell>
          <cell r="DR121">
            <v>274913.47447231144</v>
          </cell>
          <cell r="DS121">
            <v>0</v>
          </cell>
          <cell r="DT121">
            <v>27824.474472311442</v>
          </cell>
          <cell r="DU121">
            <v>-2286.6516593437914</v>
          </cell>
          <cell r="DV121">
            <v>272626.82281296764</v>
          </cell>
          <cell r="DW121">
            <v>39110</v>
          </cell>
          <cell r="DX121">
            <v>0</v>
          </cell>
          <cell r="DY121">
            <v>2894</v>
          </cell>
          <cell r="DZ121">
            <v>272627</v>
          </cell>
          <cell r="EA121">
            <v>2119.9611197511663</v>
          </cell>
          <cell r="EB121" t="str">
            <v>Pass</v>
          </cell>
          <cell r="EC121">
            <v>301578.69846649957</v>
          </cell>
          <cell r="ED121">
            <v>469.01819357153897</v>
          </cell>
          <cell r="EE121">
            <v>234.50909678576949</v>
          </cell>
          <cell r="EF121">
            <v>234.50909678576949</v>
          </cell>
          <cell r="EG121">
            <v>0</v>
          </cell>
          <cell r="EH121">
            <v>234.50909678576949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/>
          <cell r="EO121"/>
          <cell r="EP121">
            <v>300406.1529825707</v>
          </cell>
          <cell r="EQ121">
            <v>300429.68385703763</v>
          </cell>
          <cell r="ER121">
            <v>243076</v>
          </cell>
          <cell r="ES121">
            <v>44560.683857037628</v>
          </cell>
          <cell r="ET121">
            <v>28472.562845125347</v>
          </cell>
          <cell r="EU121">
            <v>0</v>
          </cell>
          <cell r="EV121">
            <v>271957.1210119123</v>
          </cell>
          <cell r="EW121">
            <v>2832.8866772074193</v>
          </cell>
          <cell r="EX121">
            <v>269124.23433470487</v>
          </cell>
          <cell r="EY121">
            <v>0</v>
          </cell>
          <cell r="EZ121">
            <v>26048.234334704874</v>
          </cell>
          <cell r="FA121">
            <v>-2331.8429973710481</v>
          </cell>
          <cell r="FB121">
            <v>266792.39133733383</v>
          </cell>
          <cell r="FC121">
            <v>23716.391337333829</v>
          </cell>
          <cell r="FD121">
            <v>3594.627002748658</v>
          </cell>
          <cell r="FE121">
            <v>266792.39133733383</v>
          </cell>
          <cell r="FF121">
            <v>28473</v>
          </cell>
          <cell r="FG121">
            <v>0</v>
          </cell>
          <cell r="FH121">
            <v>2833</v>
          </cell>
          <cell r="FI121">
            <v>266792</v>
          </cell>
          <cell r="FJ121">
            <v>2074.5878693623636</v>
          </cell>
          <cell r="FK121" t="str">
            <v>Pass</v>
          </cell>
          <cell r="FM121">
            <v>161105.33831923091</v>
          </cell>
          <cell r="FN121">
            <v>118062</v>
          </cell>
          <cell r="FO121">
            <v>0</v>
          </cell>
          <cell r="FP121">
            <v>11997</v>
          </cell>
          <cell r="FQ121">
            <v>1219868</v>
          </cell>
          <cell r="FR121">
            <v>9485.7542768273706</v>
          </cell>
          <cell r="FS121">
            <v>0</v>
          </cell>
          <cell r="GE121" t="str">
            <v>MITCHELL COUNTY SCHOOL DISTRICT</v>
          </cell>
          <cell r="GF121">
            <v>11</v>
          </cell>
          <cell r="GH121">
            <v>0</v>
          </cell>
        </row>
        <row r="122">
          <cell r="B122" t="str">
            <v>MONROE COUNTY SCHOOL DISTRICT</v>
          </cell>
          <cell r="C122">
            <v>839</v>
          </cell>
          <cell r="D122">
            <v>0</v>
          </cell>
          <cell r="E122">
            <v>0</v>
          </cell>
          <cell r="F122">
            <v>19</v>
          </cell>
          <cell r="G122">
            <v>0</v>
          </cell>
          <cell r="H122">
            <v>858</v>
          </cell>
          <cell r="I122">
            <v>4357</v>
          </cell>
          <cell r="J122">
            <v>0.19692448932751894</v>
          </cell>
          <cell r="K122">
            <v>0.9</v>
          </cell>
          <cell r="L122">
            <v>0</v>
          </cell>
          <cell r="M122">
            <v>0.9</v>
          </cell>
          <cell r="N122">
            <v>0</v>
          </cell>
          <cell r="O122">
            <v>858</v>
          </cell>
          <cell r="P122">
            <v>858</v>
          </cell>
          <cell r="Q122">
            <v>858</v>
          </cell>
          <cell r="R122">
            <v>992.3845500000001</v>
          </cell>
          <cell r="S122">
            <v>992.3845500000001</v>
          </cell>
          <cell r="T122">
            <v>400369.03475166933</v>
          </cell>
          <cell r="U122">
            <v>94840.003977639179</v>
          </cell>
          <cell r="V122">
            <v>125592.84158979727</v>
          </cell>
          <cell r="W122">
            <v>103813.64638687922</v>
          </cell>
          <cell r="X122">
            <v>724615.52670598507</v>
          </cell>
          <cell r="Y122">
            <v>400843.07115457003</v>
          </cell>
          <cell r="Z122">
            <v>94981.441790186218</v>
          </cell>
          <cell r="AA122">
            <v>127248.37082233184</v>
          </cell>
          <cell r="AB122">
            <v>120635.64164846696</v>
          </cell>
          <cell r="AC122">
            <v>743708.52541555499</v>
          </cell>
          <cell r="AD122">
            <v>390028</v>
          </cell>
          <cell r="AE122">
            <v>92060</v>
          </cell>
          <cell r="AF122">
            <v>121071</v>
          </cell>
          <cell r="AG122">
            <v>100926</v>
          </cell>
          <cell r="AH122">
            <v>704085</v>
          </cell>
          <cell r="AI122">
            <v>400843.07115457003</v>
          </cell>
          <cell r="AJ122">
            <v>0</v>
          </cell>
          <cell r="AK122">
            <v>934.36613322743597</v>
          </cell>
          <cell r="AL122">
            <v>2803.0983996823079</v>
          </cell>
          <cell r="AM122"/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/>
          <cell r="AV122">
            <v>397105.60662166029</v>
          </cell>
          <cell r="AW122">
            <v>397417.14416915912</v>
          </cell>
          <cell r="AX122">
            <v>351026</v>
          </cell>
          <cell r="AY122">
            <v>7389.1441691591172</v>
          </cell>
          <cell r="AZ122">
            <v>6242.7163678899897</v>
          </cell>
          <cell r="BA122">
            <v>0</v>
          </cell>
          <cell r="BB122">
            <v>391174.42780126911</v>
          </cell>
          <cell r="BC122">
            <v>3420.1919052694134</v>
          </cell>
          <cell r="BD122">
            <v>387754.23589599971</v>
          </cell>
          <cell r="BE122">
            <v>0</v>
          </cell>
          <cell r="BF122">
            <v>36728.235895999707</v>
          </cell>
          <cell r="BG122">
            <v>-3586.1507418326973</v>
          </cell>
          <cell r="BH122">
            <v>384168.08515416703</v>
          </cell>
          <cell r="BI122">
            <v>384168.08515416703</v>
          </cell>
          <cell r="BJ122">
            <v>6243</v>
          </cell>
          <cell r="BK122">
            <v>0</v>
          </cell>
          <cell r="BL122">
            <v>3421</v>
          </cell>
          <cell r="BM122">
            <v>384168</v>
          </cell>
          <cell r="BN122">
            <v>0</v>
          </cell>
          <cell r="BO122" t="str">
            <v>Pass</v>
          </cell>
          <cell r="BP122">
            <v>94981.441790186218</v>
          </cell>
          <cell r="BQ122">
            <v>0</v>
          </cell>
          <cell r="BR122">
            <v>221.40196221488628</v>
          </cell>
          <cell r="BS122">
            <v>664.2058866446589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/>
          <cell r="CB122"/>
          <cell r="CC122">
            <v>94095.833941326666</v>
          </cell>
          <cell r="CD122">
            <v>94279.983411319583</v>
          </cell>
          <cell r="CE122">
            <v>82854</v>
          </cell>
          <cell r="CF122">
            <v>2219.983411319583</v>
          </cell>
          <cell r="CG122">
            <v>1886.8766138673379</v>
          </cell>
          <cell r="CH122">
            <v>0</v>
          </cell>
          <cell r="CI122">
            <v>92393.106797452245</v>
          </cell>
          <cell r="CJ122">
            <v>962.42819580679486</v>
          </cell>
          <cell r="CK122">
            <v>91430.678601645457</v>
          </cell>
          <cell r="CL122">
            <v>0</v>
          </cell>
          <cell r="CM122">
            <v>8576.6786016454571</v>
          </cell>
          <cell r="CN122">
            <v>-1123.3891903741585</v>
          </cell>
          <cell r="CO122">
            <v>90307.289411271297</v>
          </cell>
          <cell r="CP122">
            <v>90307.289411271297</v>
          </cell>
          <cell r="CQ122">
            <v>1887</v>
          </cell>
          <cell r="CR122">
            <v>0</v>
          </cell>
          <cell r="CS122">
            <v>963</v>
          </cell>
          <cell r="CT122">
            <v>90307</v>
          </cell>
          <cell r="CU122">
            <v>0</v>
          </cell>
          <cell r="CV122" t="str">
            <v>Pass</v>
          </cell>
          <cell r="CW122">
            <v>127248.37082233184</v>
          </cell>
          <cell r="CX122">
            <v>0</v>
          </cell>
          <cell r="CY122">
            <v>296.61624900310454</v>
          </cell>
          <cell r="CZ122">
            <v>889.84874700931368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/>
          <cell r="DI122"/>
          <cell r="DJ122">
            <v>126061.90582631942</v>
          </cell>
          <cell r="DK122">
            <v>126079.42161642404</v>
          </cell>
          <cell r="DL122">
            <v>108964</v>
          </cell>
          <cell r="DM122">
            <v>5008.4216164240352</v>
          </cell>
          <cell r="DN122">
            <v>3447.1018205111091</v>
          </cell>
          <cell r="DO122">
            <v>0</v>
          </cell>
          <cell r="DP122">
            <v>122632.31979591293</v>
          </cell>
          <cell r="DQ122">
            <v>1277.4199978740919</v>
          </cell>
          <cell r="DR122">
            <v>121354.89979803884</v>
          </cell>
          <cell r="DS122">
            <v>0</v>
          </cell>
          <cell r="DT122">
            <v>12390.899798038838</v>
          </cell>
          <cell r="DU122">
            <v>-1018.3003316789839</v>
          </cell>
          <cell r="DV122">
            <v>120336.59946635985</v>
          </cell>
          <cell r="DW122">
            <v>3447</v>
          </cell>
          <cell r="DX122">
            <v>0</v>
          </cell>
          <cell r="DY122">
            <v>1277</v>
          </cell>
          <cell r="DZ122">
            <v>120337</v>
          </cell>
          <cell r="EA122">
            <v>0</v>
          </cell>
          <cell r="EB122" t="str">
            <v>Pass</v>
          </cell>
          <cell r="EC122">
            <v>120635.64164846696</v>
          </cell>
          <cell r="ED122">
            <v>0</v>
          </cell>
          <cell r="EE122">
            <v>281.20196188453838</v>
          </cell>
          <cell r="EF122">
            <v>843.60588565361513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/>
          <cell r="EO122"/>
          <cell r="EP122">
            <v>119510.83380092881</v>
          </cell>
          <cell r="EQ122">
            <v>119520.19510861071</v>
          </cell>
          <cell r="ER122">
            <v>90834</v>
          </cell>
          <cell r="ES122">
            <v>18594.195108610715</v>
          </cell>
          <cell r="ET122">
            <v>11880.97540161128</v>
          </cell>
          <cell r="EU122">
            <v>0</v>
          </cell>
          <cell r="EV122">
            <v>107639.21970699943</v>
          </cell>
          <cell r="EW122">
            <v>1121.2418719479106</v>
          </cell>
          <cell r="EX122">
            <v>106517.97783505151</v>
          </cell>
          <cell r="EY122">
            <v>0</v>
          </cell>
          <cell r="EZ122">
            <v>15683.977835051512</v>
          </cell>
          <cell r="FA122">
            <v>-1404.0327423214565</v>
          </cell>
          <cell r="FB122">
            <v>105113.94509273005</v>
          </cell>
          <cell r="FC122">
            <v>14279.94509273005</v>
          </cell>
          <cell r="FD122">
            <v>2164.3712779899765</v>
          </cell>
          <cell r="FE122">
            <v>105113.94509273005</v>
          </cell>
          <cell r="FF122">
            <v>11881</v>
          </cell>
          <cell r="FG122">
            <v>0</v>
          </cell>
          <cell r="FH122">
            <v>1121</v>
          </cell>
          <cell r="FI122">
            <v>105114</v>
          </cell>
          <cell r="FJ122">
            <v>0</v>
          </cell>
          <cell r="FK122" t="str">
            <v>Pass</v>
          </cell>
          <cell r="FM122">
            <v>33211.74430551345</v>
          </cell>
          <cell r="FN122">
            <v>23458</v>
          </cell>
          <cell r="FO122">
            <v>0</v>
          </cell>
          <cell r="FP122">
            <v>6782</v>
          </cell>
          <cell r="FQ122">
            <v>699926</v>
          </cell>
          <cell r="FR122">
            <v>0</v>
          </cell>
          <cell r="FS122">
            <v>0</v>
          </cell>
          <cell r="GE122" t="str">
            <v>MONROE COUNTY SCHOOL DISTRICT</v>
          </cell>
          <cell r="GF122" t="str">
            <v/>
          </cell>
          <cell r="GG122" t="str">
            <v/>
          </cell>
          <cell r="GH122">
            <v>0</v>
          </cell>
        </row>
        <row r="123">
          <cell r="B123" t="str">
            <v>MONTGOMERY COUNTY SCHOOL DISTRICT</v>
          </cell>
          <cell r="C123">
            <v>485</v>
          </cell>
          <cell r="D123">
            <v>0</v>
          </cell>
          <cell r="E123">
            <v>0</v>
          </cell>
          <cell r="F123">
            <v>6</v>
          </cell>
          <cell r="G123">
            <v>0</v>
          </cell>
          <cell r="H123">
            <v>491</v>
          </cell>
          <cell r="I123">
            <v>1467</v>
          </cell>
          <cell r="J123">
            <v>0.33469665985003411</v>
          </cell>
          <cell r="K123">
            <v>0.95</v>
          </cell>
          <cell r="L123">
            <v>0.95</v>
          </cell>
          <cell r="M123">
            <v>0</v>
          </cell>
          <cell r="N123">
            <v>0</v>
          </cell>
          <cell r="O123">
            <v>491</v>
          </cell>
          <cell r="P123">
            <v>491</v>
          </cell>
          <cell r="Q123">
            <v>491</v>
          </cell>
          <cell r="R123">
            <v>849.23037500000009</v>
          </cell>
          <cell r="S123">
            <v>849.23037500000009</v>
          </cell>
          <cell r="T123">
            <v>239304.41337202946</v>
          </cell>
          <cell r="U123">
            <v>57636.145141265319</v>
          </cell>
          <cell r="V123">
            <v>118648.66297391796</v>
          </cell>
          <cell r="W123">
            <v>107464.45216709067</v>
          </cell>
          <cell r="X123">
            <v>523053.67365430342</v>
          </cell>
          <cell r="Y123">
            <v>229386.88570733549</v>
          </cell>
          <cell r="Z123">
            <v>54754.337884202047</v>
          </cell>
          <cell r="AA123">
            <v>112716.22982522206</v>
          </cell>
          <cell r="AB123">
            <v>103233.62167971398</v>
          </cell>
          <cell r="AC123">
            <v>500091.07509647356</v>
          </cell>
          <cell r="AD123">
            <v>234916</v>
          </cell>
          <cell r="AE123">
            <v>56221</v>
          </cell>
          <cell r="AF123">
            <v>109852</v>
          </cell>
          <cell r="AG123">
            <v>103911</v>
          </cell>
          <cell r="AH123">
            <v>504900</v>
          </cell>
          <cell r="AI123">
            <v>229386.88570733549</v>
          </cell>
          <cell r="AJ123">
            <v>0</v>
          </cell>
          <cell r="AK123">
            <v>0</v>
          </cell>
          <cell r="AL123">
            <v>934.36613322743585</v>
          </cell>
          <cell r="AM123"/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/>
          <cell r="AV123">
            <v>228452.51957410804</v>
          </cell>
          <cell r="AW123">
            <v>228631.74529261029</v>
          </cell>
          <cell r="AX123">
            <v>223171</v>
          </cell>
          <cell r="AY123">
            <v>0</v>
          </cell>
          <cell r="AZ123">
            <v>0</v>
          </cell>
          <cell r="BA123">
            <v>0</v>
          </cell>
          <cell r="BB123">
            <v>228631.74529261029</v>
          </cell>
          <cell r="BC123">
            <v>1999.0172898895901</v>
          </cell>
          <cell r="BD123">
            <v>226632.72800272069</v>
          </cell>
          <cell r="BE123">
            <v>0</v>
          </cell>
          <cell r="BF123">
            <v>3461.7280027206871</v>
          </cell>
          <cell r="BG123">
            <v>-338.00366780839391</v>
          </cell>
          <cell r="BH123">
            <v>226294.72433491229</v>
          </cell>
          <cell r="BI123">
            <v>226294.72433491229</v>
          </cell>
          <cell r="BJ123">
            <v>0</v>
          </cell>
          <cell r="BK123">
            <v>0</v>
          </cell>
          <cell r="BL123">
            <v>2000</v>
          </cell>
          <cell r="BM123">
            <v>226295</v>
          </cell>
          <cell r="BN123">
            <v>0</v>
          </cell>
          <cell r="BO123" t="str">
            <v>Pass</v>
          </cell>
          <cell r="BP123">
            <v>54754.337884202047</v>
          </cell>
          <cell r="BQ123">
            <v>0</v>
          </cell>
          <cell r="BR123">
            <v>0</v>
          </cell>
          <cell r="BS123">
            <v>223.03192620856231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/>
          <cell r="CB123"/>
          <cell r="CC123">
            <v>54531.305957993485</v>
          </cell>
          <cell r="CD123">
            <v>54638.025997229735</v>
          </cell>
          <cell r="CE123">
            <v>53410</v>
          </cell>
          <cell r="CF123">
            <v>0</v>
          </cell>
          <cell r="CG123">
            <v>0</v>
          </cell>
          <cell r="CH123">
            <v>0</v>
          </cell>
          <cell r="CI123">
            <v>54638.025997229735</v>
          </cell>
          <cell r="CJ123">
            <v>569.14610413781008</v>
          </cell>
          <cell r="CK123">
            <v>54068.879893091922</v>
          </cell>
          <cell r="CL123">
            <v>0</v>
          </cell>
          <cell r="CM123">
            <v>658.87989309192199</v>
          </cell>
          <cell r="CN123">
            <v>-86.301304273234777</v>
          </cell>
          <cell r="CO123">
            <v>53982.578588818687</v>
          </cell>
          <cell r="CP123">
            <v>53982.578588818687</v>
          </cell>
          <cell r="CQ123">
            <v>0</v>
          </cell>
          <cell r="CR123">
            <v>0</v>
          </cell>
          <cell r="CS123">
            <v>570</v>
          </cell>
          <cell r="CT123">
            <v>53983</v>
          </cell>
          <cell r="CU123">
            <v>0</v>
          </cell>
          <cell r="CV123" t="str">
            <v>Pass</v>
          </cell>
          <cell r="CW123">
            <v>112716.22982522206</v>
          </cell>
          <cell r="CX123">
            <v>0</v>
          </cell>
          <cell r="CY123">
            <v>0</v>
          </cell>
          <cell r="CZ123">
            <v>459.12924572391881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/>
          <cell r="DI123"/>
          <cell r="DJ123">
            <v>112257.10057949815</v>
          </cell>
          <cell r="DK123">
            <v>112272.69824795013</v>
          </cell>
          <cell r="DL123">
            <v>104360</v>
          </cell>
          <cell r="DM123">
            <v>2420.6982479501312</v>
          </cell>
          <cell r="DN123">
            <v>1666.0724628400526</v>
          </cell>
          <cell r="DO123">
            <v>0</v>
          </cell>
          <cell r="DP123">
            <v>110606.62578511008</v>
          </cell>
          <cell r="DQ123">
            <v>1152.1523519282289</v>
          </cell>
          <cell r="DR123">
            <v>109454.47343318185</v>
          </cell>
          <cell r="DS123">
            <v>0</v>
          </cell>
          <cell r="DT123">
            <v>5094.4734331818472</v>
          </cell>
          <cell r="DU123">
            <v>-418.67048166751596</v>
          </cell>
          <cell r="DV123">
            <v>109035.80295151433</v>
          </cell>
          <cell r="DW123">
            <v>1666</v>
          </cell>
          <cell r="DX123">
            <v>0</v>
          </cell>
          <cell r="DY123">
            <v>1152</v>
          </cell>
          <cell r="DZ123">
            <v>109036</v>
          </cell>
          <cell r="EA123">
            <v>0</v>
          </cell>
          <cell r="EB123" t="str">
            <v>Pass</v>
          </cell>
          <cell r="EC123">
            <v>103233.62167971398</v>
          </cell>
          <cell r="ED123">
            <v>0</v>
          </cell>
          <cell r="EE123">
            <v>0</v>
          </cell>
          <cell r="EF123">
            <v>420.50355063019953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/>
          <cell r="EO123"/>
          <cell r="EP123">
            <v>102813.11812908378</v>
          </cell>
          <cell r="EQ123">
            <v>102821.17150133409</v>
          </cell>
          <cell r="ER123">
            <v>98716</v>
          </cell>
          <cell r="ES123">
            <v>0</v>
          </cell>
          <cell r="ET123">
            <v>0</v>
          </cell>
          <cell r="EU123">
            <v>0</v>
          </cell>
          <cell r="EV123">
            <v>102821.17150133409</v>
          </cell>
          <cell r="EW123">
            <v>1071.0538698055632</v>
          </cell>
          <cell r="EX123">
            <v>101750.11763152853</v>
          </cell>
          <cell r="EY123">
            <v>0</v>
          </cell>
          <cell r="EZ123">
            <v>3034.1176315285265</v>
          </cell>
          <cell r="FA123">
            <v>-271.61479973533056</v>
          </cell>
          <cell r="FB123">
            <v>101478.5028317932</v>
          </cell>
          <cell r="FC123">
            <v>2762.502831793201</v>
          </cell>
          <cell r="FD123">
            <v>418.70481613708324</v>
          </cell>
          <cell r="FE123">
            <v>101478.5028317932</v>
          </cell>
          <cell r="FF123">
            <v>0</v>
          </cell>
          <cell r="FG123">
            <v>0</v>
          </cell>
          <cell r="FH123">
            <v>1071</v>
          </cell>
          <cell r="FI123">
            <v>101479</v>
          </cell>
          <cell r="FJ123">
            <v>0</v>
          </cell>
          <cell r="FK123" t="str">
            <v>Pass</v>
          </cell>
          <cell r="FM123">
            <v>2420.6982479501312</v>
          </cell>
          <cell r="FN123">
            <v>1666</v>
          </cell>
          <cell r="FO123">
            <v>0</v>
          </cell>
          <cell r="FP123">
            <v>4793</v>
          </cell>
          <cell r="FQ123">
            <v>490793</v>
          </cell>
          <cell r="FR123">
            <v>0</v>
          </cell>
          <cell r="FS123">
            <v>0</v>
          </cell>
          <cell r="GE123" t="str">
            <v>MONTGOMERY COUNTY SCHOOL DISTRICT</v>
          </cell>
          <cell r="GF123" t="str">
            <v/>
          </cell>
          <cell r="GG123" t="str">
            <v/>
          </cell>
          <cell r="GH123">
            <v>0</v>
          </cell>
        </row>
        <row r="124">
          <cell r="B124" t="str">
            <v>MORGAN COUNTY SCHOOL DISTRICT</v>
          </cell>
          <cell r="C124">
            <v>725</v>
          </cell>
          <cell r="D124">
            <v>0</v>
          </cell>
          <cell r="E124">
            <v>0</v>
          </cell>
          <cell r="F124">
            <v>9</v>
          </cell>
          <cell r="G124">
            <v>0</v>
          </cell>
          <cell r="H124">
            <v>734</v>
          </cell>
          <cell r="I124">
            <v>3232</v>
          </cell>
          <cell r="J124">
            <v>0.22710396039603961</v>
          </cell>
          <cell r="K124">
            <v>0.9</v>
          </cell>
          <cell r="L124">
            <v>0</v>
          </cell>
          <cell r="M124">
            <v>0.9</v>
          </cell>
          <cell r="N124">
            <v>0</v>
          </cell>
          <cell r="O124">
            <v>734</v>
          </cell>
          <cell r="P124">
            <v>734</v>
          </cell>
          <cell r="Q124">
            <v>734</v>
          </cell>
          <cell r="R124">
            <v>921.39440000000013</v>
          </cell>
          <cell r="S124">
            <v>921.39440000000013</v>
          </cell>
          <cell r="T124">
            <v>333433.9380056457</v>
          </cell>
          <cell r="U124">
            <v>79489.650005450269</v>
          </cell>
          <cell r="V124">
            <v>110341.06017107661</v>
          </cell>
          <cell r="W124">
            <v>106666.71206922128</v>
          </cell>
          <cell r="X124">
            <v>629931.36025139387</v>
          </cell>
          <cell r="Y124">
            <v>342912.37089446909</v>
          </cell>
          <cell r="Z124">
            <v>81254.520132863225</v>
          </cell>
          <cell r="AA124">
            <v>118145.66871765583</v>
          </cell>
          <cell r="AB124">
            <v>112005.98060026657</v>
          </cell>
          <cell r="AC124">
            <v>654318.5403452547</v>
          </cell>
          <cell r="AD124">
            <v>328405</v>
          </cell>
          <cell r="AE124">
            <v>78339</v>
          </cell>
          <cell r="AF124">
            <v>108177</v>
          </cell>
          <cell r="AG124">
            <v>104910</v>
          </cell>
          <cell r="AH124">
            <v>619831</v>
          </cell>
          <cell r="AI124">
            <v>342912.37089446909</v>
          </cell>
          <cell r="AJ124">
            <v>0</v>
          </cell>
          <cell r="AK124">
            <v>467.1830666137181</v>
          </cell>
          <cell r="AL124">
            <v>1401.5491998411544</v>
          </cell>
          <cell r="AM124"/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/>
          <cell r="AV124">
            <v>341043.63862801419</v>
          </cell>
          <cell r="AW124">
            <v>341311.19440410141</v>
          </cell>
          <cell r="AX124">
            <v>295565</v>
          </cell>
          <cell r="AY124">
            <v>12906.194404101407</v>
          </cell>
          <cell r="AZ124">
            <v>10903.794703307685</v>
          </cell>
          <cell r="BA124">
            <v>0</v>
          </cell>
          <cell r="BB124">
            <v>330407.39970079373</v>
          </cell>
          <cell r="BC124">
            <v>2888.8818736174658</v>
          </cell>
          <cell r="BD124">
            <v>327518.51782717626</v>
          </cell>
          <cell r="BE124">
            <v>0</v>
          </cell>
          <cell r="BF124">
            <v>31953.517827176256</v>
          </cell>
          <cell r="BG124">
            <v>-3119.9465170221565</v>
          </cell>
          <cell r="BH124">
            <v>324398.5713101541</v>
          </cell>
          <cell r="BI124">
            <v>324398.5713101541</v>
          </cell>
          <cell r="BJ124">
            <v>10904</v>
          </cell>
          <cell r="BK124">
            <v>0</v>
          </cell>
          <cell r="BL124">
            <v>2889</v>
          </cell>
          <cell r="BM124">
            <v>324399</v>
          </cell>
          <cell r="BN124">
            <v>0</v>
          </cell>
          <cell r="BO124" t="str">
            <v>Pass</v>
          </cell>
          <cell r="BP124">
            <v>81254.520132863225</v>
          </cell>
          <cell r="BQ124">
            <v>0</v>
          </cell>
          <cell r="BR124">
            <v>110.70098110744308</v>
          </cell>
          <cell r="BS124">
            <v>332.10294332232922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/>
          <cell r="CB124"/>
          <cell r="CC124">
            <v>80811.716208433456</v>
          </cell>
          <cell r="CD124">
            <v>80969.86810619208</v>
          </cell>
          <cell r="CE124">
            <v>70506</v>
          </cell>
          <cell r="CF124">
            <v>2630.8681061920797</v>
          </cell>
          <cell r="CG124">
            <v>2236.1083774011431</v>
          </cell>
          <cell r="CH124">
            <v>0</v>
          </cell>
          <cell r="CI124">
            <v>78733.75972879093</v>
          </cell>
          <cell r="CJ124">
            <v>820.14333050823939</v>
          </cell>
          <cell r="CK124">
            <v>77913.616398282684</v>
          </cell>
          <cell r="CL124">
            <v>0</v>
          </cell>
          <cell r="CM124">
            <v>7407.6163982826838</v>
          </cell>
          <cell r="CN124">
            <v>-970.26326562739553</v>
          </cell>
          <cell r="CO124">
            <v>76943.353132655291</v>
          </cell>
          <cell r="CP124">
            <v>76943.353132655291</v>
          </cell>
          <cell r="CQ124">
            <v>2236</v>
          </cell>
          <cell r="CR124">
            <v>0</v>
          </cell>
          <cell r="CS124">
            <v>821</v>
          </cell>
          <cell r="CT124">
            <v>76943</v>
          </cell>
          <cell r="CU124">
            <v>0</v>
          </cell>
          <cell r="CV124" t="str">
            <v>Pass</v>
          </cell>
          <cell r="CW124">
            <v>118145.66871765583</v>
          </cell>
          <cell r="CX124">
            <v>0</v>
          </cell>
          <cell r="CY124">
            <v>160.96140152269186</v>
          </cell>
          <cell r="CZ124">
            <v>482.88420456807557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/>
          <cell r="DI124"/>
          <cell r="DJ124">
            <v>117501.82311156507</v>
          </cell>
          <cell r="DK124">
            <v>117518.14951292353</v>
          </cell>
          <cell r="DL124">
            <v>97360</v>
          </cell>
          <cell r="DM124">
            <v>9341.1495129235263</v>
          </cell>
          <cell r="DN124">
            <v>6429.149931402053</v>
          </cell>
          <cell r="DO124">
            <v>0</v>
          </cell>
          <cell r="DP124">
            <v>111088.99958152148</v>
          </cell>
          <cell r="DQ124">
            <v>1157.1770789741809</v>
          </cell>
          <cell r="DR124">
            <v>109931.82250254729</v>
          </cell>
          <cell r="DS124">
            <v>0</v>
          </cell>
          <cell r="DT124">
            <v>12571.822502547293</v>
          </cell>
          <cell r="DU124">
            <v>-1033.1687958754562</v>
          </cell>
          <cell r="DV124">
            <v>108898.65370667183</v>
          </cell>
          <cell r="DW124">
            <v>6429</v>
          </cell>
          <cell r="DX124">
            <v>0</v>
          </cell>
          <cell r="DY124">
            <v>1157</v>
          </cell>
          <cell r="DZ124">
            <v>108899</v>
          </cell>
          <cell r="EA124">
            <v>0</v>
          </cell>
          <cell r="EB124" t="str">
            <v>Pass</v>
          </cell>
          <cell r="EC124">
            <v>112005.98060026657</v>
          </cell>
          <cell r="ED124">
            <v>0</v>
          </cell>
          <cell r="EE124">
            <v>152.59670381507706</v>
          </cell>
          <cell r="EF124">
            <v>457.79011144523122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/>
          <cell r="EO124"/>
          <cell r="EP124">
            <v>111395.59378500626</v>
          </cell>
          <cell r="EQ124">
            <v>111404.31942430326</v>
          </cell>
          <cell r="ER124">
            <v>94419</v>
          </cell>
          <cell r="ES124">
            <v>6494.3194243032631</v>
          </cell>
          <cell r="ET124">
            <v>4149.6202916910443</v>
          </cell>
          <cell r="EU124">
            <v>0</v>
          </cell>
          <cell r="EV124">
            <v>107254.69913261222</v>
          </cell>
          <cell r="EW124">
            <v>1117.2364492980439</v>
          </cell>
          <cell r="EX124">
            <v>106137.46268331418</v>
          </cell>
          <cell r="EY124">
            <v>0</v>
          </cell>
          <cell r="EZ124">
            <v>11718.462683314181</v>
          </cell>
          <cell r="FA124">
            <v>-1049.039055658116</v>
          </cell>
          <cell r="FB124">
            <v>105088.42362765607</v>
          </cell>
          <cell r="FC124">
            <v>10669.42362765607</v>
          </cell>
          <cell r="FD124">
            <v>1617.1346530010753</v>
          </cell>
          <cell r="FE124">
            <v>105088.42362765607</v>
          </cell>
          <cell r="FF124">
            <v>4150</v>
          </cell>
          <cell r="FG124">
            <v>0</v>
          </cell>
          <cell r="FH124">
            <v>1117</v>
          </cell>
          <cell r="FI124">
            <v>105088</v>
          </cell>
          <cell r="FJ124">
            <v>0</v>
          </cell>
          <cell r="FK124" t="str">
            <v>Pass</v>
          </cell>
          <cell r="FM124">
            <v>31372.531447520276</v>
          </cell>
          <cell r="FN124">
            <v>23719</v>
          </cell>
          <cell r="FO124">
            <v>0</v>
          </cell>
          <cell r="FP124">
            <v>5984</v>
          </cell>
          <cell r="FQ124">
            <v>615329</v>
          </cell>
          <cell r="FR124">
            <v>0</v>
          </cell>
          <cell r="FS124">
            <v>0</v>
          </cell>
          <cell r="GE124" t="str">
            <v>MORGAN COUNTY SCHOOL DISTRICT</v>
          </cell>
          <cell r="GF124" t="str">
            <v/>
          </cell>
          <cell r="GG124" t="str">
            <v/>
          </cell>
          <cell r="GH124">
            <v>0</v>
          </cell>
        </row>
        <row r="125">
          <cell r="B125" t="str">
            <v>MURRAY COUNTY SCHOOL DISTRICT</v>
          </cell>
          <cell r="C125">
            <v>1931</v>
          </cell>
          <cell r="D125">
            <v>5</v>
          </cell>
          <cell r="E125">
            <v>0</v>
          </cell>
          <cell r="F125">
            <v>20</v>
          </cell>
          <cell r="G125">
            <v>0</v>
          </cell>
          <cell r="H125">
            <v>1956</v>
          </cell>
          <cell r="I125">
            <v>7577</v>
          </cell>
          <cell r="J125">
            <v>0.25814966345519336</v>
          </cell>
          <cell r="K125">
            <v>0.9</v>
          </cell>
          <cell r="L125">
            <v>0</v>
          </cell>
          <cell r="M125">
            <v>0.9</v>
          </cell>
          <cell r="N125">
            <v>0</v>
          </cell>
          <cell r="O125">
            <v>1956</v>
          </cell>
          <cell r="P125">
            <v>1956</v>
          </cell>
          <cell r="Q125">
            <v>1956</v>
          </cell>
          <cell r="R125">
            <v>2748.1715250000002</v>
          </cell>
          <cell r="S125">
            <v>2748.1715250000002</v>
          </cell>
          <cell r="T125">
            <v>927714.36964773049</v>
          </cell>
          <cell r="U125">
            <v>219671.53773020432</v>
          </cell>
          <cell r="V125">
            <v>356296.64921999979</v>
          </cell>
          <cell r="W125">
            <v>300601.27761310531</v>
          </cell>
          <cell r="X125">
            <v>1804283.8342110398</v>
          </cell>
          <cell r="Y125">
            <v>913810.07829643239</v>
          </cell>
          <cell r="Z125">
            <v>216531.11904615871</v>
          </cell>
          <cell r="AA125">
            <v>352383.9113542962</v>
          </cell>
          <cell r="AB125">
            <v>334071.54039068933</v>
          </cell>
          <cell r="AC125">
            <v>1816796.6490875767</v>
          </cell>
          <cell r="AD125">
            <v>896765</v>
          </cell>
          <cell r="AE125">
            <v>213564</v>
          </cell>
          <cell r="AF125">
            <v>336603</v>
          </cell>
          <cell r="AG125">
            <v>294491</v>
          </cell>
          <cell r="AH125">
            <v>1741423</v>
          </cell>
          <cell r="AI125">
            <v>913810.07829643239</v>
          </cell>
          <cell r="AJ125">
            <v>467.18306661371798</v>
          </cell>
          <cell r="AK125">
            <v>1401.5491998411539</v>
          </cell>
          <cell r="AL125">
            <v>7474.9290658194877</v>
          </cell>
          <cell r="AM125"/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/>
          <cell r="AV125">
            <v>904466.41696415807</v>
          </cell>
          <cell r="AW125">
            <v>905175.98954293178</v>
          </cell>
          <cell r="AX125">
            <v>807089</v>
          </cell>
          <cell r="AY125">
            <v>8410.9895429317839</v>
          </cell>
          <cell r="AZ125">
            <v>7106.022143804933</v>
          </cell>
          <cell r="BA125">
            <v>0</v>
          </cell>
          <cell r="BB125">
            <v>898069.96739912685</v>
          </cell>
          <cell r="BC125">
            <v>7852.1790141776082</v>
          </cell>
          <cell r="BD125">
            <v>890217.78838494921</v>
          </cell>
          <cell r="BE125">
            <v>0</v>
          </cell>
          <cell r="BF125">
            <v>83128.788384949206</v>
          </cell>
          <cell r="BG125">
            <v>-8116.7080003101401</v>
          </cell>
          <cell r="BH125">
            <v>882101.08038463909</v>
          </cell>
          <cell r="BI125">
            <v>882101.08038463909</v>
          </cell>
          <cell r="BJ125">
            <v>7106</v>
          </cell>
          <cell r="BK125">
            <v>0</v>
          </cell>
          <cell r="BL125">
            <v>7853</v>
          </cell>
          <cell r="BM125">
            <v>882101</v>
          </cell>
          <cell r="BN125">
            <v>2254.8594069529654</v>
          </cell>
          <cell r="BO125" t="str">
            <v>Pass</v>
          </cell>
          <cell r="BP125">
            <v>216531.11904615871</v>
          </cell>
          <cell r="BQ125">
            <v>110.7009811074431</v>
          </cell>
          <cell r="BR125">
            <v>332.10294332232928</v>
          </cell>
          <cell r="BS125">
            <v>1771.2156977190896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/>
          <cell r="CB125"/>
          <cell r="CC125">
            <v>214317.09942400985</v>
          </cell>
          <cell r="CD125">
            <v>214736.52692272313</v>
          </cell>
          <cell r="CE125">
            <v>192208</v>
          </cell>
          <cell r="CF125">
            <v>1172.5269227231329</v>
          </cell>
          <cell r="CG125">
            <v>996.59016294226785</v>
          </cell>
          <cell r="CH125">
            <v>0</v>
          </cell>
          <cell r="CI125">
            <v>213739.93675978086</v>
          </cell>
          <cell r="CJ125">
            <v>2226.4576745810523</v>
          </cell>
          <cell r="CK125">
            <v>211513.4790851998</v>
          </cell>
          <cell r="CL125">
            <v>0</v>
          </cell>
          <cell r="CM125">
            <v>19305.479085199797</v>
          </cell>
          <cell r="CN125">
            <v>-2528.6672762981975</v>
          </cell>
          <cell r="CO125">
            <v>208984.81180890161</v>
          </cell>
          <cell r="CP125">
            <v>208984.81180890161</v>
          </cell>
          <cell r="CQ125">
            <v>997</v>
          </cell>
          <cell r="CR125">
            <v>0</v>
          </cell>
          <cell r="CS125">
            <v>2227</v>
          </cell>
          <cell r="CT125">
            <v>208985</v>
          </cell>
          <cell r="CU125">
            <v>534.21523517382411</v>
          </cell>
          <cell r="CV125" t="str">
            <v>Pass</v>
          </cell>
          <cell r="CW125">
            <v>352383.9113542962</v>
          </cell>
          <cell r="CX125">
            <v>180.15537390301441</v>
          </cell>
          <cell r="CY125">
            <v>540.46612170904325</v>
          </cell>
          <cell r="CZ125">
            <v>2882.4859824482305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/>
          <cell r="DI125"/>
          <cell r="DJ125">
            <v>348780.80387623591</v>
          </cell>
          <cell r="DK125">
            <v>348829.26555316499</v>
          </cell>
          <cell r="DL125">
            <v>302943</v>
          </cell>
          <cell r="DM125">
            <v>12226.265553164994</v>
          </cell>
          <cell r="DN125">
            <v>8414.8630994166524</v>
          </cell>
          <cell r="DO125">
            <v>0</v>
          </cell>
          <cell r="DP125">
            <v>340414.40245374833</v>
          </cell>
          <cell r="DQ125">
            <v>3545.9833588932083</v>
          </cell>
          <cell r="DR125">
            <v>336868.41909485514</v>
          </cell>
          <cell r="DS125">
            <v>0</v>
          </cell>
          <cell r="DT125">
            <v>33925.41909485514</v>
          </cell>
          <cell r="DU125">
            <v>-2788.0352581099328</v>
          </cell>
          <cell r="DV125">
            <v>334080.38383674523</v>
          </cell>
          <cell r="DW125">
            <v>8415</v>
          </cell>
          <cell r="DX125">
            <v>0</v>
          </cell>
          <cell r="DY125">
            <v>3546</v>
          </cell>
          <cell r="DZ125">
            <v>334080</v>
          </cell>
          <cell r="EA125">
            <v>853.98773006134979</v>
          </cell>
          <cell r="EB125" t="str">
            <v>Pass</v>
          </cell>
          <cell r="EC125">
            <v>334071.54039068933</v>
          </cell>
          <cell r="ED125">
            <v>170.79322105863463</v>
          </cell>
          <cell r="EE125">
            <v>512.37966317590394</v>
          </cell>
          <cell r="EF125">
            <v>2732.6915369381541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/>
          <cell r="EO125"/>
          <cell r="EP125">
            <v>330655.67596951663</v>
          </cell>
          <cell r="EQ125">
            <v>330681.57629521156</v>
          </cell>
          <cell r="ER125">
            <v>265042</v>
          </cell>
          <cell r="ES125">
            <v>36190.576295211562</v>
          </cell>
          <cell r="ET125">
            <v>23124.386090496995</v>
          </cell>
          <cell r="EU125">
            <v>0</v>
          </cell>
          <cell r="EV125">
            <v>307557.19020471454</v>
          </cell>
          <cell r="EW125">
            <v>3203.7207312991095</v>
          </cell>
          <cell r="EX125">
            <v>304353.4694734154</v>
          </cell>
          <cell r="EY125">
            <v>0</v>
          </cell>
          <cell r="EZ125">
            <v>39311.469473415404</v>
          </cell>
          <cell r="FA125">
            <v>-3519.1703832999178</v>
          </cell>
          <cell r="FB125">
            <v>300834.29909011547</v>
          </cell>
          <cell r="FC125">
            <v>35792.29909011547</v>
          </cell>
          <cell r="FD125">
            <v>5424.9385148764841</v>
          </cell>
          <cell r="FE125">
            <v>300834.29909011547</v>
          </cell>
          <cell r="FF125">
            <v>23124</v>
          </cell>
          <cell r="FG125">
            <v>0</v>
          </cell>
          <cell r="FH125">
            <v>3204</v>
          </cell>
          <cell r="FI125">
            <v>300834</v>
          </cell>
          <cell r="FJ125">
            <v>769.00306748466267</v>
          </cell>
          <cell r="FK125" t="str">
            <v>Pass</v>
          </cell>
          <cell r="FM125">
            <v>58000.358314031473</v>
          </cell>
          <cell r="FN125">
            <v>39642</v>
          </cell>
          <cell r="FO125">
            <v>0</v>
          </cell>
          <cell r="FP125">
            <v>16830</v>
          </cell>
          <cell r="FQ125">
            <v>1726000</v>
          </cell>
          <cell r="FR125">
            <v>4412.0654396728023</v>
          </cell>
          <cell r="FS125">
            <v>0</v>
          </cell>
          <cell r="GE125" t="str">
            <v>MURRAY COUNTY SCHOOL DISTRICT</v>
          </cell>
          <cell r="GF125" t="str">
            <v/>
          </cell>
          <cell r="GG125" t="str">
            <v/>
          </cell>
          <cell r="GH125">
            <v>0</v>
          </cell>
        </row>
        <row r="126">
          <cell r="B126" t="str">
            <v>MUSCOGEE COUNTY SCHOOL DISTRICT</v>
          </cell>
          <cell r="C126">
            <v>10860</v>
          </cell>
          <cell r="D126">
            <v>63</v>
          </cell>
          <cell r="E126">
            <v>0</v>
          </cell>
          <cell r="F126">
            <v>142</v>
          </cell>
          <cell r="G126">
            <v>0</v>
          </cell>
          <cell r="H126">
            <v>11065</v>
          </cell>
          <cell r="I126">
            <v>33303</v>
          </cell>
          <cell r="J126">
            <v>0.33225234963817074</v>
          </cell>
          <cell r="K126">
            <v>0.95</v>
          </cell>
          <cell r="L126">
            <v>0.95</v>
          </cell>
          <cell r="M126">
            <v>0</v>
          </cell>
          <cell r="N126">
            <v>0</v>
          </cell>
          <cell r="O126">
            <v>11065</v>
          </cell>
          <cell r="P126">
            <v>11065</v>
          </cell>
          <cell r="Q126">
            <v>11065</v>
          </cell>
          <cell r="R126">
            <v>22260.5</v>
          </cell>
          <cell r="S126">
            <v>22260.5</v>
          </cell>
          <cell r="T126">
            <v>4371169.0693043489</v>
          </cell>
          <cell r="U126">
            <v>1035039.9460745719</v>
          </cell>
          <cell r="V126">
            <v>2299186.8991214414</v>
          </cell>
          <cell r="W126">
            <v>2120464.5880504777</v>
          </cell>
          <cell r="X126">
            <v>9825860.5025508385</v>
          </cell>
          <cell r="Y126">
            <v>5169380.6320807897</v>
          </cell>
          <cell r="Z126">
            <v>1224906.355953858</v>
          </cell>
          <cell r="AA126">
            <v>2854349.5147022577</v>
          </cell>
          <cell r="AB126">
            <v>2706017.2399053355</v>
          </cell>
          <cell r="AC126">
            <v>11954653.742642241</v>
          </cell>
          <cell r="AD126">
            <v>4175658</v>
          </cell>
          <cell r="AE126">
            <v>1010030</v>
          </cell>
          <cell r="AF126">
            <v>2197891</v>
          </cell>
          <cell r="AG126">
            <v>2092838</v>
          </cell>
          <cell r="AH126">
            <v>9476417</v>
          </cell>
          <cell r="AI126">
            <v>5169380.6320807897</v>
          </cell>
          <cell r="AJ126">
            <v>2803.0983996823079</v>
          </cell>
          <cell r="AK126">
            <v>7942.1121324332053</v>
          </cell>
          <cell r="AL126">
            <v>28030.983996823081</v>
          </cell>
          <cell r="AM126"/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/>
          <cell r="AV126">
            <v>5130604.4375518514</v>
          </cell>
          <cell r="AW126">
            <v>5134629.5026655365</v>
          </cell>
          <cell r="AX126">
            <v>3966876</v>
          </cell>
          <cell r="AY126">
            <v>958971.50266553648</v>
          </cell>
          <cell r="AZ126">
            <v>810186.80363783939</v>
          </cell>
          <cell r="BA126">
            <v>0</v>
          </cell>
          <cell r="BB126">
            <v>4324442.6990276966</v>
          </cell>
          <cell r="BC126">
            <v>37810.303697894124</v>
          </cell>
          <cell r="BD126">
            <v>4286632.3953298023</v>
          </cell>
          <cell r="BE126">
            <v>0</v>
          </cell>
          <cell r="BF126">
            <v>319756.3953298023</v>
          </cell>
          <cell r="BG126">
            <v>-31221.064838635852</v>
          </cell>
          <cell r="BH126">
            <v>4255411.3304911666</v>
          </cell>
          <cell r="BI126">
            <v>4255411.3304911666</v>
          </cell>
          <cell r="BJ126">
            <v>810187</v>
          </cell>
          <cell r="BK126">
            <v>0</v>
          </cell>
          <cell r="BL126">
            <v>37811</v>
          </cell>
          <cell r="BM126">
            <v>4255411</v>
          </cell>
          <cell r="BN126">
            <v>24228.729597830996</v>
          </cell>
          <cell r="BO126" t="str">
            <v>Pass</v>
          </cell>
          <cell r="BP126">
            <v>1224906.355953858</v>
          </cell>
          <cell r="BQ126">
            <v>664.20588664465868</v>
          </cell>
          <cell r="BR126">
            <v>1881.9166788265329</v>
          </cell>
          <cell r="BS126">
            <v>6642.0588664465868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/>
          <cell r="CB126"/>
          <cell r="CC126">
            <v>1215718.1745219403</v>
          </cell>
          <cell r="CD126">
            <v>1218097.3856742487</v>
          </cell>
          <cell r="CE126">
            <v>959529</v>
          </cell>
          <cell r="CF126">
            <v>208067.38567424868</v>
          </cell>
          <cell r="CG126">
            <v>176847.03504333462</v>
          </cell>
          <cell r="CH126">
            <v>0</v>
          </cell>
          <cell r="CI126">
            <v>1041250.3506309141</v>
          </cell>
          <cell r="CJ126">
            <v>10846.357819072029</v>
          </cell>
          <cell r="CK126">
            <v>1030403.9928118421</v>
          </cell>
          <cell r="CL126">
            <v>0</v>
          </cell>
          <cell r="CM126">
            <v>70874.992811842123</v>
          </cell>
          <cell r="CN126">
            <v>-9283.3373489586393</v>
          </cell>
          <cell r="CO126">
            <v>1021120.6554628835</v>
          </cell>
          <cell r="CP126">
            <v>1021120.6554628835</v>
          </cell>
          <cell r="CQ126">
            <v>176847</v>
          </cell>
          <cell r="CR126">
            <v>0</v>
          </cell>
          <cell r="CS126">
            <v>10847</v>
          </cell>
          <cell r="CT126">
            <v>1021121</v>
          </cell>
          <cell r="CU126">
            <v>5813.8836873023047</v>
          </cell>
          <cell r="CV126" t="str">
            <v>Pass</v>
          </cell>
          <cell r="CW126">
            <v>2854349.5147022577</v>
          </cell>
          <cell r="CX126">
            <v>1547.7719917047939</v>
          </cell>
          <cell r="CY126">
            <v>4385.3539764969164</v>
          </cell>
          <cell r="CZ126">
            <v>15477.71991704794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/>
          <cell r="DI126"/>
          <cell r="DJ126">
            <v>2832938.6688170079</v>
          </cell>
          <cell r="DK126">
            <v>2833332.2941455878</v>
          </cell>
          <cell r="DL126">
            <v>2087997</v>
          </cell>
          <cell r="DM126">
            <v>635441.29414558783</v>
          </cell>
          <cell r="DN126">
            <v>437349.53037782339</v>
          </cell>
          <cell r="DO126">
            <v>0</v>
          </cell>
          <cell r="DP126">
            <v>2395982.7637677644</v>
          </cell>
          <cell r="DQ126">
            <v>24958.153789247521</v>
          </cell>
          <cell r="DR126">
            <v>2371024.6099785171</v>
          </cell>
          <cell r="DS126">
            <v>0</v>
          </cell>
          <cell r="DT126">
            <v>283027.60997851705</v>
          </cell>
          <cell r="DU126">
            <v>-23259.578708000674</v>
          </cell>
          <cell r="DV126">
            <v>2347765.0312705166</v>
          </cell>
          <cell r="DW126">
            <v>437350</v>
          </cell>
          <cell r="DX126">
            <v>0</v>
          </cell>
          <cell r="DY126">
            <v>24958</v>
          </cell>
          <cell r="DZ126">
            <v>2347765</v>
          </cell>
          <cell r="EA126">
            <v>13367.301852688657</v>
          </cell>
          <cell r="EB126" t="str">
            <v>Pass</v>
          </cell>
          <cell r="EC126">
            <v>2706017.2399053355</v>
          </cell>
          <cell r="ED126">
            <v>1467.3387654253966</v>
          </cell>
          <cell r="EE126">
            <v>4157.4598353719566</v>
          </cell>
          <cell r="EF126">
            <v>14673.387654253966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/>
          <cell r="EO126"/>
          <cell r="EP126">
            <v>2685719.0536502842</v>
          </cell>
          <cell r="EQ126">
            <v>2685929.4265646785</v>
          </cell>
          <cell r="ER126">
            <v>1988197</v>
          </cell>
          <cell r="ES126">
            <v>593091.42656467855</v>
          </cell>
          <cell r="ET126">
            <v>378962.60681153921</v>
          </cell>
          <cell r="EU126">
            <v>0</v>
          </cell>
          <cell r="EV126">
            <v>2306966.8197531393</v>
          </cell>
          <cell r="EW126">
            <v>24030.904372428529</v>
          </cell>
          <cell r="EX126">
            <v>2282935.9153807107</v>
          </cell>
          <cell r="EY126">
            <v>0</v>
          </cell>
          <cell r="EZ126">
            <v>294738.91538071074</v>
          </cell>
          <cell r="FA126">
            <v>-26385.084956317263</v>
          </cell>
          <cell r="FB126">
            <v>2256550.8304243935</v>
          </cell>
          <cell r="FC126">
            <v>268353.83042439353</v>
          </cell>
          <cell r="FD126">
            <v>40673.638388486899</v>
          </cell>
          <cell r="FE126">
            <v>2256550.8304243935</v>
          </cell>
          <cell r="FF126">
            <v>378963</v>
          </cell>
          <cell r="FG126">
            <v>0</v>
          </cell>
          <cell r="FH126">
            <v>24031</v>
          </cell>
          <cell r="FI126">
            <v>2256551</v>
          </cell>
          <cell r="FJ126">
            <v>12847.963217352011</v>
          </cell>
          <cell r="FK126" t="str">
            <v>Pass</v>
          </cell>
          <cell r="FM126">
            <v>2395571.6090500513</v>
          </cell>
          <cell r="FN126">
            <v>1803347</v>
          </cell>
          <cell r="FO126">
            <v>0</v>
          </cell>
          <cell r="FP126">
            <v>97647</v>
          </cell>
          <cell r="FQ126">
            <v>9880848</v>
          </cell>
          <cell r="FR126">
            <v>56257.878355173976</v>
          </cell>
          <cell r="FS126">
            <v>0</v>
          </cell>
          <cell r="GE126" t="str">
            <v>MUSCOGEE COUNTY SCHOOL DISTRICT</v>
          </cell>
          <cell r="GF126" t="str">
            <v/>
          </cell>
          <cell r="GG126" t="str">
            <v/>
          </cell>
          <cell r="GH126">
            <v>0</v>
          </cell>
        </row>
        <row r="127">
          <cell r="B127" t="str">
            <v>NEWTON COUNTY SCHOOL DISTRICT</v>
          </cell>
          <cell r="C127">
            <v>4417</v>
          </cell>
          <cell r="D127">
            <v>0</v>
          </cell>
          <cell r="E127">
            <v>0</v>
          </cell>
          <cell r="F127">
            <v>72</v>
          </cell>
          <cell r="G127">
            <v>0</v>
          </cell>
          <cell r="H127">
            <v>4489</v>
          </cell>
          <cell r="I127">
            <v>21101</v>
          </cell>
          <cell r="J127">
            <v>0.2127387327614805</v>
          </cell>
          <cell r="K127">
            <v>0.9</v>
          </cell>
          <cell r="L127">
            <v>0</v>
          </cell>
          <cell r="M127">
            <v>0.9</v>
          </cell>
          <cell r="N127">
            <v>0</v>
          </cell>
          <cell r="O127">
            <v>4489</v>
          </cell>
          <cell r="P127">
            <v>4489</v>
          </cell>
          <cell r="Q127">
            <v>4489</v>
          </cell>
          <cell r="R127">
            <v>7501.5</v>
          </cell>
          <cell r="S127">
            <v>7501.5</v>
          </cell>
          <cell r="T127">
            <v>2183879.391806955</v>
          </cell>
          <cell r="U127">
            <v>517116.21584313881</v>
          </cell>
          <cell r="V127">
            <v>1006472.9511576345</v>
          </cell>
          <cell r="W127">
            <v>861653.20826213574</v>
          </cell>
          <cell r="X127">
            <v>4569121.7670698641</v>
          </cell>
          <cell r="Y127">
            <v>2097184.7860289798</v>
          </cell>
          <cell r="Z127">
            <v>496936.70419131225</v>
          </cell>
          <cell r="AA127">
            <v>961878.79358230869</v>
          </cell>
          <cell r="AB127">
            <v>911892.7393881483</v>
          </cell>
          <cell r="AC127">
            <v>4467893.0231907489</v>
          </cell>
          <cell r="AD127">
            <v>2068538</v>
          </cell>
          <cell r="AE127">
            <v>479450</v>
          </cell>
          <cell r="AF127">
            <v>942460</v>
          </cell>
          <cell r="AG127">
            <v>829034</v>
          </cell>
          <cell r="AH127">
            <v>4319482</v>
          </cell>
          <cell r="AI127">
            <v>2097184.7860289798</v>
          </cell>
          <cell r="AJ127">
            <v>1868.7322664548717</v>
          </cell>
          <cell r="AK127">
            <v>6073.3798659783333</v>
          </cell>
          <cell r="AL127">
            <v>32702.814662960256</v>
          </cell>
          <cell r="AM127"/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/>
          <cell r="AV127">
            <v>2056539.8592335864</v>
          </cell>
          <cell r="AW127">
            <v>2058153.2572148684</v>
          </cell>
          <cell r="AX127">
            <v>1861685</v>
          </cell>
          <cell r="AY127">
            <v>0</v>
          </cell>
          <cell r="AZ127">
            <v>0</v>
          </cell>
          <cell r="BA127">
            <v>0</v>
          </cell>
          <cell r="BB127">
            <v>2058153.2572148684</v>
          </cell>
          <cell r="BC127">
            <v>17995.243578924288</v>
          </cell>
          <cell r="BD127">
            <v>2040158.0136359441</v>
          </cell>
          <cell r="BE127">
            <v>0</v>
          </cell>
          <cell r="BF127">
            <v>178473.01363594411</v>
          </cell>
          <cell r="BG127">
            <v>-17426.133181565841</v>
          </cell>
          <cell r="BH127">
            <v>2022731.8804543782</v>
          </cell>
          <cell r="BI127">
            <v>2022731.8804543782</v>
          </cell>
          <cell r="BJ127">
            <v>0</v>
          </cell>
          <cell r="BK127">
            <v>0</v>
          </cell>
          <cell r="BL127">
            <v>17996</v>
          </cell>
          <cell r="BM127">
            <v>2022732</v>
          </cell>
          <cell r="BN127">
            <v>0</v>
          </cell>
          <cell r="BO127" t="str">
            <v>Pass</v>
          </cell>
          <cell r="BP127">
            <v>496936.70419131225</v>
          </cell>
          <cell r="BQ127">
            <v>442.80392442977256</v>
          </cell>
          <cell r="BR127">
            <v>1439.1127543967609</v>
          </cell>
          <cell r="BS127">
            <v>7749.0686775210197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/>
          <cell r="CB127"/>
          <cell r="CC127">
            <v>487305.71883496467</v>
          </cell>
          <cell r="CD127">
            <v>488259.39644309267</v>
          </cell>
          <cell r="CE127">
            <v>431505</v>
          </cell>
          <cell r="CF127">
            <v>8809.3964430926717</v>
          </cell>
          <cell r="CG127">
            <v>7487.5533060299867</v>
          </cell>
          <cell r="CH127">
            <v>0</v>
          </cell>
          <cell r="CI127">
            <v>480771.84313706268</v>
          </cell>
          <cell r="CJ127">
            <v>5008.040032677739</v>
          </cell>
          <cell r="CK127">
            <v>475763.80310438492</v>
          </cell>
          <cell r="CL127">
            <v>0</v>
          </cell>
          <cell r="CM127">
            <v>44258.803104384919</v>
          </cell>
          <cell r="CN127">
            <v>-5797.0997044036822</v>
          </cell>
          <cell r="CO127">
            <v>469966.70339998126</v>
          </cell>
          <cell r="CP127">
            <v>469966.70339998126</v>
          </cell>
          <cell r="CQ127">
            <v>7488</v>
          </cell>
          <cell r="CR127">
            <v>0</v>
          </cell>
          <cell r="CS127">
            <v>5009</v>
          </cell>
          <cell r="CT127">
            <v>469967</v>
          </cell>
          <cell r="CU127">
            <v>0</v>
          </cell>
          <cell r="CV127" t="str">
            <v>Pass</v>
          </cell>
          <cell r="CW127">
            <v>961878.79358230869</v>
          </cell>
          <cell r="CX127">
            <v>857.09850174409326</v>
          </cell>
          <cell r="CY127">
            <v>2785.5701306683031</v>
          </cell>
          <cell r="CZ127">
            <v>14999.223780521632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/>
          <cell r="DI127"/>
          <cell r="DJ127">
            <v>943236.9011693747</v>
          </cell>
          <cell r="DK127">
            <v>943367.96010800905</v>
          </cell>
          <cell r="DL127">
            <v>848214</v>
          </cell>
          <cell r="DM127">
            <v>907.9601080090506</v>
          </cell>
          <cell r="DN127">
            <v>624.91363167307202</v>
          </cell>
          <cell r="DO127">
            <v>0</v>
          </cell>
          <cell r="DP127">
            <v>942743.04647633596</v>
          </cell>
          <cell r="DQ127">
            <v>9820.240067461822</v>
          </cell>
          <cell r="DR127">
            <v>932922.80640887411</v>
          </cell>
          <cell r="DS127">
            <v>0</v>
          </cell>
          <cell r="DT127">
            <v>84708.806408874108</v>
          </cell>
          <cell r="DU127">
            <v>-6961.4803660941507</v>
          </cell>
          <cell r="DV127">
            <v>925961.32604277995</v>
          </cell>
          <cell r="DW127">
            <v>625</v>
          </cell>
          <cell r="DX127">
            <v>0</v>
          </cell>
          <cell r="DY127">
            <v>9820</v>
          </cell>
          <cell r="DZ127">
            <v>925961</v>
          </cell>
          <cell r="EA127">
            <v>0</v>
          </cell>
          <cell r="EB127" t="str">
            <v>Pass</v>
          </cell>
          <cell r="EC127">
            <v>911892.7393881483</v>
          </cell>
          <cell r="ED127">
            <v>812.55757575241546</v>
          </cell>
          <cell r="EE127">
            <v>2640.8121211953503</v>
          </cell>
          <cell r="EF127">
            <v>14219.75757566727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/>
          <cell r="EO127"/>
          <cell r="EP127">
            <v>894219.61211553332</v>
          </cell>
          <cell r="EQ127">
            <v>894289.6565178521</v>
          </cell>
          <cell r="ER127">
            <v>746131</v>
          </cell>
          <cell r="ES127">
            <v>65255.656517852098</v>
          </cell>
          <cell r="ET127">
            <v>41695.85429086761</v>
          </cell>
          <cell r="EU127">
            <v>0</v>
          </cell>
          <cell r="EV127">
            <v>852593.80222698452</v>
          </cell>
          <cell r="EW127">
            <v>8881.1854398644209</v>
          </cell>
          <cell r="EX127">
            <v>843712.61678712012</v>
          </cell>
          <cell r="EY127">
            <v>0</v>
          </cell>
          <cell r="EZ127">
            <v>97581.616787120118</v>
          </cell>
          <cell r="FA127">
            <v>-8735.5252894828991</v>
          </cell>
          <cell r="FB127">
            <v>834977.09149763722</v>
          </cell>
          <cell r="FC127">
            <v>88846.091497637215</v>
          </cell>
          <cell r="FD127">
            <v>13466.15322050879</v>
          </cell>
          <cell r="FE127">
            <v>834977.09149763722</v>
          </cell>
          <cell r="FF127">
            <v>41696</v>
          </cell>
          <cell r="FG127">
            <v>0</v>
          </cell>
          <cell r="FH127">
            <v>8881</v>
          </cell>
          <cell r="FI127">
            <v>834977</v>
          </cell>
          <cell r="FJ127">
            <v>0</v>
          </cell>
          <cell r="FK127" t="str">
            <v>Pass</v>
          </cell>
          <cell r="FM127">
            <v>74973.01306895382</v>
          </cell>
          <cell r="FN127">
            <v>49809</v>
          </cell>
          <cell r="FO127">
            <v>0</v>
          </cell>
          <cell r="FP127">
            <v>41706</v>
          </cell>
          <cell r="FQ127">
            <v>4253637</v>
          </cell>
          <cell r="FR127">
            <v>0</v>
          </cell>
          <cell r="FS127">
            <v>0</v>
          </cell>
          <cell r="GE127" t="str">
            <v>NEWTON COUNTY SCHOOL DISTRICT</v>
          </cell>
          <cell r="GF127" t="str">
            <v/>
          </cell>
          <cell r="GG127" t="str">
            <v/>
          </cell>
          <cell r="GH127">
            <v>0</v>
          </cell>
        </row>
        <row r="128">
          <cell r="B128" t="str">
            <v>OCONEE COUNTY SCHOOL DISTRICT</v>
          </cell>
          <cell r="C128">
            <v>674</v>
          </cell>
          <cell r="D128">
            <v>0</v>
          </cell>
          <cell r="E128">
            <v>0</v>
          </cell>
          <cell r="F128">
            <v>8</v>
          </cell>
          <cell r="G128">
            <v>0</v>
          </cell>
          <cell r="H128">
            <v>682</v>
          </cell>
          <cell r="I128">
            <v>7290</v>
          </cell>
          <cell r="J128">
            <v>9.3552812071330593E-2</v>
          </cell>
          <cell r="K128">
            <v>0.85</v>
          </cell>
          <cell r="L128">
            <v>0</v>
          </cell>
          <cell r="M128">
            <v>0</v>
          </cell>
          <cell r="N128">
            <v>0.85</v>
          </cell>
          <cell r="O128">
            <v>682</v>
          </cell>
          <cell r="P128">
            <v>0</v>
          </cell>
          <cell r="Q128">
            <v>682</v>
          </cell>
          <cell r="R128">
            <v>682</v>
          </cell>
          <cell r="S128">
            <v>682</v>
          </cell>
          <cell r="T128">
            <v>310486.93946312234</v>
          </cell>
          <cell r="U128">
            <v>0</v>
          </cell>
          <cell r="V128">
            <v>85003.117945548118</v>
          </cell>
          <cell r="W128">
            <v>67599.745429091548</v>
          </cell>
          <cell r="X128">
            <v>463089.80283776199</v>
          </cell>
          <cell r="Y128">
            <v>318618.85143055575</v>
          </cell>
          <cell r="Z128">
            <v>0</v>
          </cell>
          <cell r="AA128">
            <v>87449.35509206618</v>
          </cell>
          <cell r="AB128">
            <v>82904.865461936555</v>
          </cell>
          <cell r="AC128">
            <v>488973.07198455848</v>
          </cell>
          <cell r="AD128">
            <v>294953</v>
          </cell>
          <cell r="AE128">
            <v>0</v>
          </cell>
          <cell r="AF128">
            <v>79835</v>
          </cell>
          <cell r="AG128">
            <v>65725</v>
          </cell>
          <cell r="AH128">
            <v>440513</v>
          </cell>
          <cell r="AI128">
            <v>318618.85143055575</v>
          </cell>
          <cell r="AJ128">
            <v>467.1830666137181</v>
          </cell>
          <cell r="AK128">
            <v>467.1830666137181</v>
          </cell>
          <cell r="AL128">
            <v>1401.5491998411544</v>
          </cell>
          <cell r="AM128"/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/>
          <cell r="AV128">
            <v>316282.93609748717</v>
          </cell>
          <cell r="AW128">
            <v>316531.06659120094</v>
          </cell>
          <cell r="AX128">
            <v>250711</v>
          </cell>
          <cell r="AY128">
            <v>21578.066591200943</v>
          </cell>
          <cell r="AZ128">
            <v>18230.223475479943</v>
          </cell>
          <cell r="BA128">
            <v>0</v>
          </cell>
          <cell r="BB128">
            <v>298300.84311572101</v>
          </cell>
          <cell r="BC128">
            <v>2608.1616190865948</v>
          </cell>
          <cell r="BD128">
            <v>295692.68149663444</v>
          </cell>
          <cell r="BE128">
            <v>0</v>
          </cell>
          <cell r="BF128">
            <v>44981.681496634439</v>
          </cell>
          <cell r="BG128">
            <v>-4392.0184711514294</v>
          </cell>
          <cell r="BH128">
            <v>291300.66302548302</v>
          </cell>
          <cell r="BI128">
            <v>291300.66302548302</v>
          </cell>
          <cell r="BJ128">
            <v>18230</v>
          </cell>
          <cell r="BK128">
            <v>0</v>
          </cell>
          <cell r="BL128">
            <v>2609</v>
          </cell>
          <cell r="BM128">
            <v>291301</v>
          </cell>
          <cell r="BN128">
            <v>0</v>
          </cell>
          <cell r="BO128" t="str">
            <v>Pass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/>
          <cell r="CB128"/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 t="str">
            <v>Pass</v>
          </cell>
          <cell r="CW128">
            <v>87449.35509206618</v>
          </cell>
          <cell r="CX128">
            <v>128.22486083880671</v>
          </cell>
          <cell r="CY128">
            <v>128.22486083880671</v>
          </cell>
          <cell r="CZ128">
            <v>384.67458251642012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/>
          <cell r="DI128"/>
          <cell r="DJ128">
            <v>86808.230787872148</v>
          </cell>
          <cell r="DK128">
            <v>86820.292439168523</v>
          </cell>
          <cell r="DL128">
            <v>67860</v>
          </cell>
          <cell r="DM128">
            <v>6985.2924391685228</v>
          </cell>
          <cell r="DN128">
            <v>4807.705127080033</v>
          </cell>
          <cell r="DO128">
            <v>0</v>
          </cell>
          <cell r="DP128">
            <v>82012.587312088493</v>
          </cell>
          <cell r="DQ128">
            <v>854.2977845009209</v>
          </cell>
          <cell r="DR128">
            <v>81158.289527587578</v>
          </cell>
          <cell r="DS128">
            <v>0</v>
          </cell>
          <cell r="DT128">
            <v>13298.289527587578</v>
          </cell>
          <cell r="DU128">
            <v>-1092.8708049797065</v>
          </cell>
          <cell r="DV128">
            <v>80065.418722607865</v>
          </cell>
          <cell r="DW128">
            <v>4808</v>
          </cell>
          <cell r="DX128">
            <v>0</v>
          </cell>
          <cell r="DY128">
            <v>854</v>
          </cell>
          <cell r="DZ128">
            <v>80065</v>
          </cell>
          <cell r="EA128">
            <v>0</v>
          </cell>
          <cell r="EB128" t="str">
            <v>Pass</v>
          </cell>
          <cell r="EC128">
            <v>82904.865461936555</v>
          </cell>
          <cell r="ED128">
            <v>121.56138630782486</v>
          </cell>
          <cell r="EE128">
            <v>121.56138630782486</v>
          </cell>
          <cell r="EF128">
            <v>364.68415892347457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/>
          <cell r="EO128"/>
          <cell r="EP128">
            <v>82297.058530397437</v>
          </cell>
          <cell r="EQ128">
            <v>82303.504875567305</v>
          </cell>
          <cell r="ER128">
            <v>55867</v>
          </cell>
          <cell r="ES128">
            <v>16578.504875567305</v>
          </cell>
          <cell r="ET128">
            <v>10593.026881324606</v>
          </cell>
          <cell r="EU128">
            <v>0</v>
          </cell>
          <cell r="EV128">
            <v>71710.477994242698</v>
          </cell>
          <cell r="EW128">
            <v>746.98414577336132</v>
          </cell>
          <cell r="EX128">
            <v>70963.493848469341</v>
          </cell>
          <cell r="EY128">
            <v>0</v>
          </cell>
          <cell r="EZ128">
            <v>15096.493848469341</v>
          </cell>
          <cell r="FA128">
            <v>-1351.4410617270419</v>
          </cell>
          <cell r="FB128">
            <v>69612.052786742293</v>
          </cell>
          <cell r="FC128">
            <v>13745.052786742293</v>
          </cell>
          <cell r="FD128">
            <v>2083.2991494642783</v>
          </cell>
          <cell r="FE128">
            <v>69612.052786742293</v>
          </cell>
          <cell r="FF128">
            <v>10593</v>
          </cell>
          <cell r="FG128">
            <v>0</v>
          </cell>
          <cell r="FH128">
            <v>747</v>
          </cell>
          <cell r="FI128">
            <v>69612</v>
          </cell>
          <cell r="FJ128">
            <v>0</v>
          </cell>
          <cell r="FK128" t="str">
            <v>Pass</v>
          </cell>
          <cell r="FM128">
            <v>45141.863905936771</v>
          </cell>
          <cell r="FN128">
            <v>33631</v>
          </cell>
          <cell r="FO128">
            <v>0</v>
          </cell>
          <cell r="FP128">
            <v>4210</v>
          </cell>
          <cell r="FQ128">
            <v>440978</v>
          </cell>
          <cell r="FR128">
            <v>0</v>
          </cell>
          <cell r="FS128">
            <v>0</v>
          </cell>
          <cell r="GE128" t="str">
            <v>OCONEE COUNTY SCHOOL DISTRICT</v>
          </cell>
          <cell r="GF128" t="str">
            <v/>
          </cell>
          <cell r="GG128" t="str">
            <v/>
          </cell>
          <cell r="GH128">
            <v>0</v>
          </cell>
        </row>
        <row r="129">
          <cell r="B129" t="str">
            <v>OGLETHORPE COUNTY SCHOOL DISTRICT</v>
          </cell>
          <cell r="C129">
            <v>542</v>
          </cell>
          <cell r="D129">
            <v>0</v>
          </cell>
          <cell r="E129">
            <v>0</v>
          </cell>
          <cell r="F129">
            <v>7</v>
          </cell>
          <cell r="G129">
            <v>0</v>
          </cell>
          <cell r="H129">
            <v>549</v>
          </cell>
          <cell r="I129">
            <v>2405</v>
          </cell>
          <cell r="J129">
            <v>0.22827442827442829</v>
          </cell>
          <cell r="K129">
            <v>0.9</v>
          </cell>
          <cell r="L129">
            <v>0</v>
          </cell>
          <cell r="M129">
            <v>0.9</v>
          </cell>
          <cell r="N129">
            <v>0</v>
          </cell>
          <cell r="O129">
            <v>549</v>
          </cell>
          <cell r="P129">
            <v>549</v>
          </cell>
          <cell r="Q129">
            <v>549</v>
          </cell>
          <cell r="R129">
            <v>692.66662500000029</v>
          </cell>
          <cell r="S129">
            <v>692.66662500000029</v>
          </cell>
          <cell r="T129">
            <v>261314.79972914368</v>
          </cell>
          <cell r="U129">
            <v>61876.182762975259</v>
          </cell>
          <cell r="V129">
            <v>88320.912720400622</v>
          </cell>
          <cell r="W129">
            <v>66370.521038565756</v>
          </cell>
          <cell r="X129">
            <v>477882.41625108535</v>
          </cell>
          <cell r="Y129">
            <v>256483.50357093118</v>
          </cell>
          <cell r="Z129">
            <v>60774.838627986275</v>
          </cell>
          <cell r="AA129">
            <v>88817.08159831095</v>
          </cell>
          <cell r="AB129">
            <v>84201.515184162316</v>
          </cell>
          <cell r="AC129">
            <v>490276.93898139073</v>
          </cell>
          <cell r="AD129">
            <v>255080</v>
          </cell>
          <cell r="AE129">
            <v>59789</v>
          </cell>
          <cell r="AF129">
            <v>85029</v>
          </cell>
          <cell r="AG129">
            <v>64755</v>
          </cell>
          <cell r="AH129">
            <v>464653</v>
          </cell>
          <cell r="AI129">
            <v>256483.50357093118</v>
          </cell>
          <cell r="AJ129">
            <v>0</v>
          </cell>
          <cell r="AK129">
            <v>0</v>
          </cell>
          <cell r="AL129">
            <v>2803.0983996823079</v>
          </cell>
          <cell r="AM129"/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/>
          <cell r="AV129">
            <v>253680.40517124886</v>
          </cell>
          <cell r="AW129">
            <v>253879.42268688633</v>
          </cell>
          <cell r="AX129">
            <v>229572</v>
          </cell>
          <cell r="AY129">
            <v>0</v>
          </cell>
          <cell r="AZ129">
            <v>0</v>
          </cell>
          <cell r="BA129">
            <v>0</v>
          </cell>
          <cell r="BB129">
            <v>253879.42268688633</v>
          </cell>
          <cell r="BC129">
            <v>2219.7676654602201</v>
          </cell>
          <cell r="BD129">
            <v>251659.65502142612</v>
          </cell>
          <cell r="BE129">
            <v>0</v>
          </cell>
          <cell r="BF129">
            <v>22087.655021426122</v>
          </cell>
          <cell r="BG129">
            <v>-2156.6421176536601</v>
          </cell>
          <cell r="BH129">
            <v>249503.01290377247</v>
          </cell>
          <cell r="BI129">
            <v>249503.01290377247</v>
          </cell>
          <cell r="BJ129">
            <v>0</v>
          </cell>
          <cell r="BK129">
            <v>0</v>
          </cell>
          <cell r="BL129">
            <v>2220</v>
          </cell>
          <cell r="BM129">
            <v>249503</v>
          </cell>
          <cell r="BN129">
            <v>0</v>
          </cell>
          <cell r="BO129" t="str">
            <v>Pass</v>
          </cell>
          <cell r="BP129">
            <v>60774.838627986275</v>
          </cell>
          <cell r="BQ129">
            <v>0</v>
          </cell>
          <cell r="BR129">
            <v>0</v>
          </cell>
          <cell r="BS129">
            <v>664.20588664465879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/>
          <cell r="CB129"/>
          <cell r="CC129">
            <v>60110.632741341615</v>
          </cell>
          <cell r="CD129">
            <v>60228.271755701797</v>
          </cell>
          <cell r="CE129">
            <v>53811</v>
          </cell>
          <cell r="CF129">
            <v>439.27175570179679</v>
          </cell>
          <cell r="CG129">
            <v>373.35936779522518</v>
          </cell>
          <cell r="CH129">
            <v>0</v>
          </cell>
          <cell r="CI129">
            <v>59854.912387906574</v>
          </cell>
          <cell r="CJ129">
            <v>623.4886707073606</v>
          </cell>
          <cell r="CK129">
            <v>59231.423717199214</v>
          </cell>
          <cell r="CL129">
            <v>0</v>
          </cell>
          <cell r="CM129">
            <v>5420.4237171992136</v>
          </cell>
          <cell r="CN129">
            <v>-709.97710115674317</v>
          </cell>
          <cell r="CO129">
            <v>58521.446616042471</v>
          </cell>
          <cell r="CP129">
            <v>58521.446616042471</v>
          </cell>
          <cell r="CQ129">
            <v>373</v>
          </cell>
          <cell r="CR129">
            <v>0</v>
          </cell>
          <cell r="CS129">
            <v>624</v>
          </cell>
          <cell r="CT129">
            <v>58521</v>
          </cell>
          <cell r="CU129">
            <v>0</v>
          </cell>
          <cell r="CV129" t="str">
            <v>Pass</v>
          </cell>
          <cell r="CW129">
            <v>88817.08159831095</v>
          </cell>
          <cell r="CX129">
            <v>0</v>
          </cell>
          <cell r="CY129">
            <v>0</v>
          </cell>
          <cell r="CZ129">
            <v>970.67848741323451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/>
          <cell r="DI129"/>
          <cell r="DJ129">
            <v>87846.403110897721</v>
          </cell>
          <cell r="DK129">
            <v>87858.609012024244</v>
          </cell>
          <cell r="DL129">
            <v>76527</v>
          </cell>
          <cell r="DM129">
            <v>2829.6090120242443</v>
          </cell>
          <cell r="DN129">
            <v>1947.5098391671827</v>
          </cell>
          <cell r="DO129">
            <v>0</v>
          </cell>
          <cell r="DP129">
            <v>85911.099172857066</v>
          </cell>
          <cell r="DQ129">
            <v>894.90728305059361</v>
          </cell>
          <cell r="DR129">
            <v>85016.191889806476</v>
          </cell>
          <cell r="DS129">
            <v>0</v>
          </cell>
          <cell r="DT129">
            <v>8489.191889806476</v>
          </cell>
          <cell r="DU129">
            <v>-697.65287896563279</v>
          </cell>
          <cell r="DV129">
            <v>84318.539010840846</v>
          </cell>
          <cell r="DW129">
            <v>1948</v>
          </cell>
          <cell r="DX129">
            <v>0</v>
          </cell>
          <cell r="DY129">
            <v>895</v>
          </cell>
          <cell r="DZ129">
            <v>84319</v>
          </cell>
          <cell r="EA129">
            <v>0</v>
          </cell>
          <cell r="EB129" t="str">
            <v>Pass</v>
          </cell>
          <cell r="EC129">
            <v>84201.515184162316</v>
          </cell>
          <cell r="ED129">
            <v>0</v>
          </cell>
          <cell r="EE129">
            <v>0</v>
          </cell>
          <cell r="EF129">
            <v>920.23513862472487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/>
          <cell r="EO129"/>
          <cell r="EP129">
            <v>83281.280045537584</v>
          </cell>
          <cell r="EQ129">
            <v>83287.803484976961</v>
          </cell>
          <cell r="ER129">
            <v>58280</v>
          </cell>
          <cell r="ES129">
            <v>18532.803484976961</v>
          </cell>
          <cell r="ET129">
            <v>11841.748515693542</v>
          </cell>
          <cell r="EU129">
            <v>0</v>
          </cell>
          <cell r="EV129">
            <v>71446.054969283417</v>
          </cell>
          <cell r="EW129">
            <v>744.22973926336886</v>
          </cell>
          <cell r="EX129">
            <v>70701.825230020055</v>
          </cell>
          <cell r="EY129">
            <v>0</v>
          </cell>
          <cell r="EZ129">
            <v>12421.825230020055</v>
          </cell>
          <cell r="FA129">
            <v>-1112.0042074635867</v>
          </cell>
          <cell r="FB129">
            <v>69589.821022556469</v>
          </cell>
          <cell r="FC129">
            <v>11309.821022556469</v>
          </cell>
          <cell r="FD129">
            <v>1714.1978923217696</v>
          </cell>
          <cell r="FE129">
            <v>69589.821022556469</v>
          </cell>
          <cell r="FF129">
            <v>11842</v>
          </cell>
          <cell r="FG129">
            <v>0</v>
          </cell>
          <cell r="FH129">
            <v>744</v>
          </cell>
          <cell r="FI129">
            <v>69590</v>
          </cell>
          <cell r="FJ129">
            <v>0</v>
          </cell>
          <cell r="FK129" t="str">
            <v>Pass</v>
          </cell>
          <cell r="FM129">
            <v>21801.684252703002</v>
          </cell>
          <cell r="FN129">
            <v>14163</v>
          </cell>
          <cell r="FO129">
            <v>0</v>
          </cell>
          <cell r="FP129">
            <v>4483</v>
          </cell>
          <cell r="FQ129">
            <v>461933</v>
          </cell>
          <cell r="FR129">
            <v>0</v>
          </cell>
          <cell r="FS129">
            <v>0</v>
          </cell>
          <cell r="GE129" t="str">
            <v>OGLETHORPE COUNTY SCHOOL DISTRICT</v>
          </cell>
          <cell r="GF129" t="str">
            <v/>
          </cell>
          <cell r="GG129" t="str">
            <v/>
          </cell>
          <cell r="GH129">
            <v>0</v>
          </cell>
        </row>
        <row r="130">
          <cell r="B130" t="str">
            <v>PAULDING COUNTY SCHOOL DISTRICT</v>
          </cell>
          <cell r="C130">
            <v>4294</v>
          </cell>
          <cell r="D130">
            <v>5</v>
          </cell>
          <cell r="E130">
            <v>0</v>
          </cell>
          <cell r="F130">
            <v>50</v>
          </cell>
          <cell r="G130">
            <v>0</v>
          </cell>
          <cell r="H130">
            <v>4349</v>
          </cell>
          <cell r="I130">
            <v>31872</v>
          </cell>
          <cell r="J130">
            <v>0.13645205823293172</v>
          </cell>
          <cell r="K130">
            <v>0.85</v>
          </cell>
          <cell r="L130">
            <v>0</v>
          </cell>
          <cell r="M130">
            <v>0</v>
          </cell>
          <cell r="N130">
            <v>0.85</v>
          </cell>
          <cell r="O130">
            <v>4349</v>
          </cell>
          <cell r="P130">
            <v>0</v>
          </cell>
          <cell r="Q130">
            <v>4349</v>
          </cell>
          <cell r="R130">
            <v>7221.5</v>
          </cell>
          <cell r="S130">
            <v>7221.5</v>
          </cell>
          <cell r="T130">
            <v>1996857.1792922376</v>
          </cell>
          <cell r="U130">
            <v>398598.07469941588</v>
          </cell>
          <cell r="V130">
            <v>904071.62321724417</v>
          </cell>
          <cell r="W130">
            <v>770887.68963054568</v>
          </cell>
          <cell r="X130">
            <v>4070414.5668394435</v>
          </cell>
          <cell r="Y130">
            <v>2031779.1567030591</v>
          </cell>
          <cell r="Z130">
            <v>338808.36349450349</v>
          </cell>
          <cell r="AA130">
            <v>925975.83254744299</v>
          </cell>
          <cell r="AB130">
            <v>877855.55122195731</v>
          </cell>
          <cell r="AC130">
            <v>4174418.9039669628</v>
          </cell>
          <cell r="AD130">
            <v>1730275</v>
          </cell>
          <cell r="AE130">
            <v>273184</v>
          </cell>
          <cell r="AF130">
            <v>776670</v>
          </cell>
          <cell r="AG130">
            <v>671284</v>
          </cell>
          <cell r="AH130">
            <v>3451413</v>
          </cell>
          <cell r="AI130">
            <v>2031779.1567030591</v>
          </cell>
          <cell r="AJ130">
            <v>1868.7322664548715</v>
          </cell>
          <cell r="AK130">
            <v>7942.1121324332034</v>
          </cell>
          <cell r="AL130">
            <v>23359.153330685895</v>
          </cell>
          <cell r="AM130"/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934.36613322743574</v>
          </cell>
          <cell r="AT130">
            <v>0</v>
          </cell>
          <cell r="AU130"/>
          <cell r="AV130">
            <v>1997674.7928402578</v>
          </cell>
          <cell r="AW130">
            <v>1999242.0099615576</v>
          </cell>
          <cell r="AX130">
            <v>1470734</v>
          </cell>
          <cell r="AY130">
            <v>268967.00996155757</v>
          </cell>
          <cell r="AZ130">
            <v>227236.70252877538</v>
          </cell>
          <cell r="BA130">
            <v>0</v>
          </cell>
          <cell r="BB130">
            <v>1772005.3074327821</v>
          </cell>
          <cell r="BC130">
            <v>15493.339487046031</v>
          </cell>
          <cell r="BD130">
            <v>1756511.9679457361</v>
          </cell>
          <cell r="BE130">
            <v>0</v>
          </cell>
          <cell r="BF130">
            <v>285777.96794573613</v>
          </cell>
          <cell r="BG130">
            <v>-27903.405833321391</v>
          </cell>
          <cell r="BH130">
            <v>1728608.5621124147</v>
          </cell>
          <cell r="BI130">
            <v>1728608.5621124147</v>
          </cell>
          <cell r="BJ130">
            <v>227237</v>
          </cell>
          <cell r="BK130">
            <v>0</v>
          </cell>
          <cell r="BL130">
            <v>15494</v>
          </cell>
          <cell r="BM130">
            <v>1728609</v>
          </cell>
          <cell r="BN130">
            <v>1987.3637617843181</v>
          </cell>
          <cell r="BO130" t="str">
            <v>Pass</v>
          </cell>
          <cell r="BP130">
            <v>338808.36349450349</v>
          </cell>
          <cell r="BQ130">
            <v>311.61955713451687</v>
          </cell>
          <cell r="BR130">
            <v>1324.3831178216967</v>
          </cell>
          <cell r="BS130">
            <v>3895.2444641814609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/>
          <cell r="CB130"/>
          <cell r="CC130">
            <v>333277.11635536584</v>
          </cell>
          <cell r="CD130">
            <v>333929.35356680152</v>
          </cell>
          <cell r="CE130">
            <v>232207</v>
          </cell>
          <cell r="CF130">
            <v>60745.353566801525</v>
          </cell>
          <cell r="CG130">
            <v>51630.560148271506</v>
          </cell>
          <cell r="CH130">
            <v>0</v>
          </cell>
          <cell r="CI130">
            <v>282298.79341853003</v>
          </cell>
          <cell r="CJ130">
            <v>2940.6124314430231</v>
          </cell>
          <cell r="CK130">
            <v>279358.18098708702</v>
          </cell>
          <cell r="CL130">
            <v>0</v>
          </cell>
          <cell r="CM130">
            <v>47151.18098708702</v>
          </cell>
          <cell r="CN130">
            <v>-6175.9486969824011</v>
          </cell>
          <cell r="CO130">
            <v>273182.23229010461</v>
          </cell>
          <cell r="CP130">
            <v>273182.23229010461</v>
          </cell>
          <cell r="CQ130">
            <v>51631</v>
          </cell>
          <cell r="CR130">
            <v>0</v>
          </cell>
          <cell r="CS130">
            <v>2941</v>
          </cell>
          <cell r="CT130">
            <v>273182</v>
          </cell>
          <cell r="CU130">
            <v>314.07449988503106</v>
          </cell>
          <cell r="CV130" t="str">
            <v>Pass</v>
          </cell>
          <cell r="CW130">
            <v>925975.83254744299</v>
          </cell>
          <cell r="CX130">
            <v>851.66781563342647</v>
          </cell>
          <cell r="CY130">
            <v>3619.5882164420627</v>
          </cell>
          <cell r="CZ130">
            <v>10645.847695417831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425.83390781671324</v>
          </cell>
          <cell r="DG130">
            <v>0</v>
          </cell>
          <cell r="DH130"/>
          <cell r="DI130"/>
          <cell r="DJ130">
            <v>910432.89491213299</v>
          </cell>
          <cell r="DK130">
            <v>910559.39586725575</v>
          </cell>
          <cell r="DL130">
            <v>660170</v>
          </cell>
          <cell r="DM130">
            <v>133889.39586725575</v>
          </cell>
          <cell r="DN130">
            <v>92150.864201939563</v>
          </cell>
          <cell r="DO130">
            <v>0</v>
          </cell>
          <cell r="DP130">
            <v>818408.5316653162</v>
          </cell>
          <cell r="DQ130">
            <v>8525.0888715137007</v>
          </cell>
          <cell r="DR130">
            <v>809883.44279380247</v>
          </cell>
          <cell r="DS130">
            <v>0</v>
          </cell>
          <cell r="DT130">
            <v>149713.44279380247</v>
          </cell>
          <cell r="DU130">
            <v>-12303.646299993572</v>
          </cell>
          <cell r="DV130">
            <v>797579.79649380886</v>
          </cell>
          <cell r="DW130">
            <v>92151</v>
          </cell>
          <cell r="DX130">
            <v>0</v>
          </cell>
          <cell r="DY130">
            <v>8525</v>
          </cell>
          <cell r="DZ130">
            <v>797580</v>
          </cell>
          <cell r="EA130">
            <v>916.96941825707063</v>
          </cell>
          <cell r="EB130" t="str">
            <v>Pass</v>
          </cell>
          <cell r="EC130">
            <v>877855.55122195731</v>
          </cell>
          <cell r="ED130">
            <v>807.40910666540105</v>
          </cell>
          <cell r="EE130">
            <v>3431.4887033279547</v>
          </cell>
          <cell r="EF130">
            <v>10092.613833317513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403.70455333270053</v>
          </cell>
          <cell r="EM130">
            <v>0</v>
          </cell>
          <cell r="EN130"/>
          <cell r="EO130"/>
          <cell r="EP130">
            <v>863120.33502531378</v>
          </cell>
          <cell r="EQ130">
            <v>863187.94341499452</v>
          </cell>
          <cell r="ER130">
            <v>570592</v>
          </cell>
          <cell r="ES130">
            <v>191903.94341499452</v>
          </cell>
          <cell r="ET130">
            <v>122619.23777114254</v>
          </cell>
          <cell r="EU130">
            <v>0</v>
          </cell>
          <cell r="EV130">
            <v>740568.70564385201</v>
          </cell>
          <cell r="EW130">
            <v>7714.2573504567908</v>
          </cell>
          <cell r="EX130">
            <v>732854.44829339522</v>
          </cell>
          <cell r="EY130">
            <v>0</v>
          </cell>
          <cell r="EZ130">
            <v>162262.44829339522</v>
          </cell>
          <cell r="FA130">
            <v>-14525.765889825421</v>
          </cell>
          <cell r="FB130">
            <v>718328.68240356981</v>
          </cell>
          <cell r="FC130">
            <v>147736.68240356981</v>
          </cell>
          <cell r="FD130">
            <v>22392.03512502318</v>
          </cell>
          <cell r="FE130">
            <v>718328.68240356981</v>
          </cell>
          <cell r="FF130">
            <v>122619</v>
          </cell>
          <cell r="FG130">
            <v>0</v>
          </cell>
          <cell r="FH130">
            <v>7714</v>
          </cell>
          <cell r="FI130">
            <v>718329</v>
          </cell>
          <cell r="FJ130">
            <v>825.85536905035633</v>
          </cell>
          <cell r="FK130" t="str">
            <v>Pass</v>
          </cell>
          <cell r="FM130">
            <v>655505.70281060936</v>
          </cell>
          <cell r="FN130">
            <v>493638</v>
          </cell>
          <cell r="FO130">
            <v>0</v>
          </cell>
          <cell r="FP130">
            <v>34674</v>
          </cell>
          <cell r="FQ130">
            <v>3517700</v>
          </cell>
          <cell r="FR130">
            <v>4044.2630489767762</v>
          </cell>
          <cell r="FS130">
            <v>0</v>
          </cell>
          <cell r="GE130" t="str">
            <v>PAULDING COUNTY SCHOOL DISTRICT</v>
          </cell>
          <cell r="GF130" t="str">
            <v/>
          </cell>
          <cell r="GG130" t="str">
            <v/>
          </cell>
          <cell r="GH130">
            <v>0</v>
          </cell>
        </row>
        <row r="131">
          <cell r="B131" t="str">
            <v>PEACH COUNTY SCHOOL DISTRICT</v>
          </cell>
          <cell r="C131">
            <v>1278</v>
          </cell>
          <cell r="D131">
            <v>0</v>
          </cell>
          <cell r="E131">
            <v>0</v>
          </cell>
          <cell r="F131">
            <v>23</v>
          </cell>
          <cell r="G131">
            <v>0</v>
          </cell>
          <cell r="H131">
            <v>1301</v>
          </cell>
          <cell r="I131">
            <v>4419</v>
          </cell>
          <cell r="J131">
            <v>0.29441050011314779</v>
          </cell>
          <cell r="K131">
            <v>0.9</v>
          </cell>
          <cell r="L131">
            <v>0</v>
          </cell>
          <cell r="M131">
            <v>0.9</v>
          </cell>
          <cell r="N131">
            <v>0</v>
          </cell>
          <cell r="O131">
            <v>1301</v>
          </cell>
          <cell r="P131">
            <v>1301</v>
          </cell>
          <cell r="Q131">
            <v>1301</v>
          </cell>
          <cell r="R131">
            <v>2003.3591750000001</v>
          </cell>
          <cell r="S131">
            <v>2003.3591750000001</v>
          </cell>
          <cell r="T131">
            <v>672019.24303104146</v>
          </cell>
          <cell r="U131">
            <v>159126.02556428226</v>
          </cell>
          <cell r="V131">
            <v>307999.69497769343</v>
          </cell>
          <cell r="W131">
            <v>270941.44956617395</v>
          </cell>
          <cell r="X131">
            <v>1410086.413139191</v>
          </cell>
          <cell r="Y131">
            <v>607805.16966444708</v>
          </cell>
          <cell r="Z131">
            <v>144021.97642078344</v>
          </cell>
          <cell r="AA131">
            <v>277199.72547992412</v>
          </cell>
          <cell r="AB131">
            <v>243847.30460955657</v>
          </cell>
          <cell r="AC131">
            <v>1272874.1761747112</v>
          </cell>
          <cell r="AD131">
            <v>661319</v>
          </cell>
          <cell r="AE131">
            <v>156480</v>
          </cell>
          <cell r="AF131">
            <v>294091</v>
          </cell>
          <cell r="AG131">
            <v>269064</v>
          </cell>
          <cell r="AH131">
            <v>1380954</v>
          </cell>
          <cell r="AI131">
            <v>607805.16966444708</v>
          </cell>
          <cell r="AJ131">
            <v>0</v>
          </cell>
          <cell r="AK131">
            <v>934.36613322743597</v>
          </cell>
          <cell r="AL131">
            <v>3270.2814662960259</v>
          </cell>
          <cell r="AM131"/>
          <cell r="AN131">
            <v>0</v>
          </cell>
          <cell r="AO131">
            <v>0</v>
          </cell>
          <cell r="AP131">
            <v>5606.1967993646158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/>
          <cell r="AV131">
            <v>597994.32526555902</v>
          </cell>
          <cell r="AW131">
            <v>598463.46416061604</v>
          </cell>
          <cell r="AX131">
            <v>595188</v>
          </cell>
          <cell r="AY131">
            <v>0</v>
          </cell>
          <cell r="AZ131">
            <v>0</v>
          </cell>
          <cell r="BA131">
            <v>0</v>
          </cell>
          <cell r="BB131">
            <v>598463.46416061604</v>
          </cell>
          <cell r="BC131">
            <v>5232.6014950075169</v>
          </cell>
          <cell r="BD131">
            <v>593230.86266560853</v>
          </cell>
          <cell r="BE131">
            <v>-1957.1373343914747</v>
          </cell>
          <cell r="BF131">
            <v>0</v>
          </cell>
          <cell r="BG131">
            <v>0</v>
          </cell>
          <cell r="BH131">
            <v>595188</v>
          </cell>
          <cell r="BI131">
            <v>595188</v>
          </cell>
          <cell r="BJ131">
            <v>0</v>
          </cell>
          <cell r="BK131">
            <v>0</v>
          </cell>
          <cell r="BL131">
            <v>5233</v>
          </cell>
          <cell r="BM131">
            <v>595188</v>
          </cell>
          <cell r="BN131">
            <v>0</v>
          </cell>
          <cell r="BO131" t="str">
            <v>Pass</v>
          </cell>
          <cell r="BP131">
            <v>144021.97642078344</v>
          </cell>
          <cell r="BQ131">
            <v>0</v>
          </cell>
          <cell r="BR131">
            <v>221.40196221488614</v>
          </cell>
          <cell r="BS131">
            <v>774.90686775210145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/>
          <cell r="CB131"/>
          <cell r="CC131">
            <v>143025.66759081645</v>
          </cell>
          <cell r="CD131">
            <v>143305.57478520568</v>
          </cell>
          <cell r="CE131">
            <v>140832</v>
          </cell>
          <cell r="CF131">
            <v>0</v>
          </cell>
          <cell r="CG131">
            <v>0</v>
          </cell>
          <cell r="CH131">
            <v>0</v>
          </cell>
          <cell r="CI131">
            <v>143305.57478520568</v>
          </cell>
          <cell r="CJ131">
            <v>1492.7664040125601</v>
          </cell>
          <cell r="CK131">
            <v>141812.80838119311</v>
          </cell>
          <cell r="CL131">
            <v>0</v>
          </cell>
          <cell r="CM131">
            <v>980.80838119311375</v>
          </cell>
          <cell r="CN131">
            <v>-128.46809172134914</v>
          </cell>
          <cell r="CO131">
            <v>141684.34028947176</v>
          </cell>
          <cell r="CP131">
            <v>141684.34028947176</v>
          </cell>
          <cell r="CQ131">
            <v>0</v>
          </cell>
          <cell r="CR131">
            <v>0</v>
          </cell>
          <cell r="CS131">
            <v>1493</v>
          </cell>
          <cell r="CT131">
            <v>141684</v>
          </cell>
          <cell r="CU131">
            <v>0</v>
          </cell>
          <cell r="CV131" t="str">
            <v>Pass</v>
          </cell>
          <cell r="CW131">
            <v>277199.72547992412</v>
          </cell>
          <cell r="CX131">
            <v>0</v>
          </cell>
          <cell r="CY131">
            <v>426.13332126045213</v>
          </cell>
          <cell r="CZ131">
            <v>1491.4666244115824</v>
          </cell>
          <cell r="DA131">
            <v>0</v>
          </cell>
          <cell r="DB131">
            <v>0</v>
          </cell>
          <cell r="DC131">
            <v>2556.7999275627126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/>
          <cell r="DI131"/>
          <cell r="DJ131">
            <v>272725.32560668938</v>
          </cell>
          <cell r="DK131">
            <v>272763.21968363697</v>
          </cell>
          <cell r="DL131">
            <v>264682</v>
          </cell>
          <cell r="DM131">
            <v>0</v>
          </cell>
          <cell r="DN131">
            <v>0</v>
          </cell>
          <cell r="DO131">
            <v>0</v>
          </cell>
          <cell r="DP131">
            <v>272763.21968363697</v>
          </cell>
          <cell r="DQ131">
            <v>2841.2835383712154</v>
          </cell>
          <cell r="DR131">
            <v>269921.93614526576</v>
          </cell>
          <cell r="DS131">
            <v>0</v>
          </cell>
          <cell r="DT131">
            <v>5239.9361452657613</v>
          </cell>
          <cell r="DU131">
            <v>-430.62479736502644</v>
          </cell>
          <cell r="DV131">
            <v>269491.31134790072</v>
          </cell>
          <cell r="DW131">
            <v>0</v>
          </cell>
          <cell r="DX131">
            <v>0</v>
          </cell>
          <cell r="DY131">
            <v>2841</v>
          </cell>
          <cell r="DZ131">
            <v>269491</v>
          </cell>
          <cell r="EA131">
            <v>0</v>
          </cell>
          <cell r="EB131" t="str">
            <v>Pass</v>
          </cell>
          <cell r="EC131">
            <v>243847.30460955657</v>
          </cell>
          <cell r="ED131">
            <v>0</v>
          </cell>
          <cell r="EE131">
            <v>374.8613445189186</v>
          </cell>
          <cell r="EF131">
            <v>1312.0147058162152</v>
          </cell>
          <cell r="EG131">
            <v>0</v>
          </cell>
          <cell r="EH131">
            <v>0</v>
          </cell>
          <cell r="EI131">
            <v>2249.1680671135118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/>
          <cell r="EO131"/>
          <cell r="EP131">
            <v>239911.26049210792</v>
          </cell>
          <cell r="EQ131">
            <v>239930.052789462</v>
          </cell>
          <cell r="ER131">
            <v>242158</v>
          </cell>
          <cell r="ES131">
            <v>0</v>
          </cell>
          <cell r="ET131">
            <v>0</v>
          </cell>
          <cell r="EU131">
            <v>0</v>
          </cell>
          <cell r="EV131">
            <v>239930.052789462</v>
          </cell>
          <cell r="EW131">
            <v>2499.2713832235622</v>
          </cell>
          <cell r="EX131">
            <v>237430.78140623844</v>
          </cell>
          <cell r="EY131">
            <v>-4727.2185937615577</v>
          </cell>
          <cell r="EZ131">
            <v>0</v>
          </cell>
          <cell r="FA131">
            <v>0</v>
          </cell>
          <cell r="FB131">
            <v>242158</v>
          </cell>
          <cell r="FC131">
            <v>0</v>
          </cell>
          <cell r="FD131">
            <v>0</v>
          </cell>
          <cell r="FE131">
            <v>242158</v>
          </cell>
          <cell r="FF131">
            <v>0</v>
          </cell>
          <cell r="FG131">
            <v>0</v>
          </cell>
          <cell r="FH131">
            <v>2499</v>
          </cell>
          <cell r="FI131">
            <v>242158</v>
          </cell>
          <cell r="FJ131">
            <v>0</v>
          </cell>
          <cell r="FK131" t="str">
            <v>Pass</v>
          </cell>
          <cell r="FM131">
            <v>0</v>
          </cell>
          <cell r="FN131">
            <v>0</v>
          </cell>
          <cell r="FO131">
            <v>0</v>
          </cell>
          <cell r="FP131">
            <v>12066</v>
          </cell>
          <cell r="FQ131">
            <v>1248521</v>
          </cell>
          <cell r="FR131">
            <v>0</v>
          </cell>
          <cell r="FS131">
            <v>0</v>
          </cell>
          <cell r="GE131" t="str">
            <v>PEACH COUNTY SCHOOL DISTRICT</v>
          </cell>
          <cell r="GF131" t="str">
            <v/>
          </cell>
          <cell r="GG131" t="str">
            <v/>
          </cell>
          <cell r="GH131">
            <v>0</v>
          </cell>
        </row>
        <row r="132">
          <cell r="B132" t="str">
            <v>PELHAM CITY SCHOOL DISTRICT</v>
          </cell>
          <cell r="C132">
            <v>298</v>
          </cell>
          <cell r="D132">
            <v>0</v>
          </cell>
          <cell r="E132">
            <v>0</v>
          </cell>
          <cell r="F132">
            <v>3</v>
          </cell>
          <cell r="G132">
            <v>0</v>
          </cell>
          <cell r="H132">
            <v>301</v>
          </cell>
          <cell r="I132">
            <v>754</v>
          </cell>
          <cell r="J132">
            <v>0.39920424403183025</v>
          </cell>
          <cell r="K132">
            <v>0.95</v>
          </cell>
          <cell r="L132">
            <v>0.95</v>
          </cell>
          <cell r="M132">
            <v>0</v>
          </cell>
          <cell r="N132">
            <v>0</v>
          </cell>
          <cell r="O132">
            <v>301</v>
          </cell>
          <cell r="P132">
            <v>301</v>
          </cell>
          <cell r="Q132">
            <v>301</v>
          </cell>
          <cell r="R132">
            <v>604.06105000000014</v>
          </cell>
          <cell r="S132">
            <v>604.06105000000014</v>
          </cell>
          <cell r="T132">
            <v>178424.62132043683</v>
          </cell>
          <cell r="U132">
            <v>42248.791456440107</v>
          </cell>
          <cell r="V132">
            <v>118779.75111561244</v>
          </cell>
          <cell r="W132">
            <v>123158.16640015577</v>
          </cell>
          <cell r="X132">
            <v>462611.33029264514</v>
          </cell>
          <cell r="Y132">
            <v>169503.39025441499</v>
          </cell>
          <cell r="Z132">
            <v>40136.351883618103</v>
          </cell>
          <cell r="AA132">
            <v>112840.76355983182</v>
          </cell>
          <cell r="AB132">
            <v>117000.25808014798</v>
          </cell>
          <cell r="AC132">
            <v>439480.76377801289</v>
          </cell>
          <cell r="AD132">
            <v>176426</v>
          </cell>
          <cell r="AE132">
            <v>41739</v>
          </cell>
          <cell r="AF132">
            <v>114428</v>
          </cell>
          <cell r="AG132">
            <v>115620</v>
          </cell>
          <cell r="AH132">
            <v>448213</v>
          </cell>
          <cell r="AI132">
            <v>169503.39025441499</v>
          </cell>
          <cell r="AJ132">
            <v>0</v>
          </cell>
          <cell r="AK132">
            <v>0</v>
          </cell>
          <cell r="AL132">
            <v>563.13418689174421</v>
          </cell>
          <cell r="AM132"/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/>
          <cell r="AV132">
            <v>168940.25606752324</v>
          </cell>
          <cell r="AW132">
            <v>169072.7931865452</v>
          </cell>
          <cell r="AX132">
            <v>167605</v>
          </cell>
          <cell r="AY132">
            <v>0</v>
          </cell>
          <cell r="AZ132">
            <v>0</v>
          </cell>
          <cell r="BA132">
            <v>0</v>
          </cell>
          <cell r="BB132">
            <v>169072.7931865452</v>
          </cell>
          <cell r="BC132">
            <v>1478.2699418983734</v>
          </cell>
          <cell r="BD132">
            <v>167594.52324464681</v>
          </cell>
          <cell r="BE132">
            <v>-10.476755353185581</v>
          </cell>
          <cell r="BF132">
            <v>0</v>
          </cell>
          <cell r="BG132">
            <v>0</v>
          </cell>
          <cell r="BH132">
            <v>167605</v>
          </cell>
          <cell r="BI132">
            <v>167605</v>
          </cell>
          <cell r="BJ132">
            <v>0</v>
          </cell>
          <cell r="BK132">
            <v>0</v>
          </cell>
          <cell r="BL132">
            <v>1479</v>
          </cell>
          <cell r="BM132">
            <v>167605</v>
          </cell>
          <cell r="BN132">
            <v>0</v>
          </cell>
          <cell r="BO132" t="str">
            <v>Pass</v>
          </cell>
          <cell r="BP132">
            <v>40136.351883618103</v>
          </cell>
          <cell r="BQ132">
            <v>0</v>
          </cell>
          <cell r="BR132">
            <v>0</v>
          </cell>
          <cell r="BS132">
            <v>133.34336173959503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/>
          <cell r="CB132"/>
          <cell r="CC132">
            <v>40003.00852187851</v>
          </cell>
          <cell r="CD132">
            <v>40081.296077329898</v>
          </cell>
          <cell r="CE132">
            <v>39653</v>
          </cell>
          <cell r="CF132">
            <v>0</v>
          </cell>
          <cell r="CG132">
            <v>0</v>
          </cell>
          <cell r="CH132">
            <v>0</v>
          </cell>
          <cell r="CI132">
            <v>40081.296077329898</v>
          </cell>
          <cell r="CJ132">
            <v>417.51350080552004</v>
          </cell>
          <cell r="CK132">
            <v>39663.782576524376</v>
          </cell>
          <cell r="CL132">
            <v>0</v>
          </cell>
          <cell r="CM132">
            <v>10.782576524376054</v>
          </cell>
          <cell r="CN132">
            <v>-1.4123217709874669</v>
          </cell>
          <cell r="CO132">
            <v>39662.37025475339</v>
          </cell>
          <cell r="CP132">
            <v>39662.37025475339</v>
          </cell>
          <cell r="CQ132">
            <v>0</v>
          </cell>
          <cell r="CR132">
            <v>0</v>
          </cell>
          <cell r="CS132">
            <v>418</v>
          </cell>
          <cell r="CT132">
            <v>39662</v>
          </cell>
          <cell r="CU132">
            <v>0</v>
          </cell>
          <cell r="CV132" t="str">
            <v>Pass</v>
          </cell>
          <cell r="CW132">
            <v>112840.76355983182</v>
          </cell>
          <cell r="CX132">
            <v>0</v>
          </cell>
          <cell r="CY132">
            <v>0</v>
          </cell>
          <cell r="CZ132">
            <v>374.88625767385986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/>
          <cell r="DI132"/>
          <cell r="DJ132">
            <v>112465.87730215795</v>
          </cell>
          <cell r="DK132">
            <v>112481.50397928809</v>
          </cell>
          <cell r="DL132">
            <v>108707</v>
          </cell>
          <cell r="DM132">
            <v>0</v>
          </cell>
          <cell r="DN132">
            <v>0</v>
          </cell>
          <cell r="DO132">
            <v>0</v>
          </cell>
          <cell r="DP132">
            <v>112481.50397928809</v>
          </cell>
          <cell r="DQ132">
            <v>1171.6823331175831</v>
          </cell>
          <cell r="DR132">
            <v>111309.8216461705</v>
          </cell>
          <cell r="DS132">
            <v>0</v>
          </cell>
          <cell r="DT132">
            <v>2602.8216461705015</v>
          </cell>
          <cell r="DU132">
            <v>-213.90328295739747</v>
          </cell>
          <cell r="DV132">
            <v>111095.9183632131</v>
          </cell>
          <cell r="DW132">
            <v>0</v>
          </cell>
          <cell r="DX132">
            <v>0</v>
          </cell>
          <cell r="DY132">
            <v>1172</v>
          </cell>
          <cell r="DZ132">
            <v>111096</v>
          </cell>
          <cell r="EA132">
            <v>0</v>
          </cell>
          <cell r="EB132" t="str">
            <v>Pass</v>
          </cell>
          <cell r="EC132">
            <v>117000.25808014798</v>
          </cell>
          <cell r="ED132">
            <v>0</v>
          </cell>
          <cell r="EE132">
            <v>0</v>
          </cell>
          <cell r="EF132">
            <v>388.70517634600657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/>
          <cell r="EO132"/>
          <cell r="EP132">
            <v>116611.55290380197</v>
          </cell>
          <cell r="EQ132">
            <v>116620.68711022727</v>
          </cell>
          <cell r="ER132">
            <v>109839</v>
          </cell>
          <cell r="ES132">
            <v>1000.6871102272708</v>
          </cell>
          <cell r="ET132">
            <v>639.40056947202754</v>
          </cell>
          <cell r="EU132">
            <v>0</v>
          </cell>
          <cell r="EV132">
            <v>115981.28654075525</v>
          </cell>
          <cell r="EW132">
            <v>1208.1384014662003</v>
          </cell>
          <cell r="EX132">
            <v>114773.14813928904</v>
          </cell>
          <cell r="EY132">
            <v>0</v>
          </cell>
          <cell r="EZ132">
            <v>4934.1481392890419</v>
          </cell>
          <cell r="FA132">
            <v>-441.70589986067478</v>
          </cell>
          <cell r="FB132">
            <v>114331.44223942836</v>
          </cell>
          <cell r="FC132">
            <v>4492.4422394283611</v>
          </cell>
          <cell r="FD132">
            <v>680.90688639957546</v>
          </cell>
          <cell r="FE132">
            <v>114331.44223942836</v>
          </cell>
          <cell r="FF132">
            <v>639</v>
          </cell>
          <cell r="FG132">
            <v>0</v>
          </cell>
          <cell r="FH132">
            <v>1208</v>
          </cell>
          <cell r="FI132">
            <v>114331</v>
          </cell>
          <cell r="FJ132">
            <v>0</v>
          </cell>
          <cell r="FK132" t="str">
            <v>Pass</v>
          </cell>
          <cell r="FM132">
            <v>1000.6871102272708</v>
          </cell>
          <cell r="FN132">
            <v>639</v>
          </cell>
          <cell r="FO132">
            <v>0</v>
          </cell>
          <cell r="FP132">
            <v>4277</v>
          </cell>
          <cell r="FQ132">
            <v>432694</v>
          </cell>
          <cell r="FR132">
            <v>0</v>
          </cell>
          <cell r="FS132">
            <v>0</v>
          </cell>
          <cell r="GE132" t="str">
            <v>PELHAM CITY SCHOOL DISTRICT</v>
          </cell>
          <cell r="GF132" t="str">
            <v/>
          </cell>
          <cell r="GG132" t="str">
            <v/>
          </cell>
          <cell r="GH132">
            <v>0</v>
          </cell>
        </row>
        <row r="133">
          <cell r="B133" t="str">
            <v>PICKENS COUNTY SCHOOL DISTRICT</v>
          </cell>
          <cell r="C133">
            <v>1082</v>
          </cell>
          <cell r="D133">
            <v>28</v>
          </cell>
          <cell r="E133">
            <v>0</v>
          </cell>
          <cell r="F133">
            <v>31</v>
          </cell>
          <cell r="G133">
            <v>0</v>
          </cell>
          <cell r="H133">
            <v>1141</v>
          </cell>
          <cell r="I133">
            <v>4750</v>
          </cell>
          <cell r="J133">
            <v>0.24021052631578949</v>
          </cell>
          <cell r="K133">
            <v>0.9</v>
          </cell>
          <cell r="L133">
            <v>0</v>
          </cell>
          <cell r="M133">
            <v>0.9</v>
          </cell>
          <cell r="N133">
            <v>0</v>
          </cell>
          <cell r="O133">
            <v>1141</v>
          </cell>
          <cell r="P133">
            <v>1141</v>
          </cell>
          <cell r="Q133">
            <v>1141</v>
          </cell>
          <cell r="R133">
            <v>1509.7937500000003</v>
          </cell>
          <cell r="S133">
            <v>1509.7937500000003</v>
          </cell>
          <cell r="T133">
            <v>522054.64277461771</v>
          </cell>
          <cell r="U133">
            <v>123616.22274002175</v>
          </cell>
          <cell r="V133">
            <v>185198.92819505092</v>
          </cell>
          <cell r="W133">
            <v>142678.45204454297</v>
          </cell>
          <cell r="X133">
            <v>973548.24575423333</v>
          </cell>
          <cell r="Y133">
            <v>533055.87900625216</v>
          </cell>
          <cell r="Z133">
            <v>126309.81944359261</v>
          </cell>
          <cell r="AA133">
            <v>193593.09348905022</v>
          </cell>
          <cell r="AB133">
            <v>183532.62128888955</v>
          </cell>
          <cell r="AC133">
            <v>1036491.4132277844</v>
          </cell>
          <cell r="AD133">
            <v>477979</v>
          </cell>
          <cell r="AE133">
            <v>113445</v>
          </cell>
          <cell r="AF133">
            <v>165300</v>
          </cell>
          <cell r="AG133">
            <v>137010</v>
          </cell>
          <cell r="AH133">
            <v>893734</v>
          </cell>
          <cell r="AI133">
            <v>533055.87900625216</v>
          </cell>
          <cell r="AJ133">
            <v>0</v>
          </cell>
          <cell r="AK133">
            <v>934.36613322743585</v>
          </cell>
          <cell r="AL133">
            <v>3270.2814662960254</v>
          </cell>
          <cell r="AM133"/>
          <cell r="AN133">
            <v>19154.505731162433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/>
          <cell r="AV133">
            <v>509696.72567556624</v>
          </cell>
          <cell r="AW133">
            <v>510096.59328065004</v>
          </cell>
          <cell r="AX133">
            <v>430182</v>
          </cell>
          <cell r="AY133">
            <v>32117.593280650035</v>
          </cell>
          <cell r="AZ133">
            <v>27134.539627363163</v>
          </cell>
          <cell r="BA133">
            <v>0</v>
          </cell>
          <cell r="BB133">
            <v>482962.05365328689</v>
          </cell>
          <cell r="BC133">
            <v>4222.7272261683993</v>
          </cell>
          <cell r="BD133">
            <v>478739.3264271185</v>
          </cell>
          <cell r="BE133">
            <v>0</v>
          </cell>
          <cell r="BF133">
            <v>48557.326427118503</v>
          </cell>
          <cell r="BG133">
            <v>-4741.1450057417378</v>
          </cell>
          <cell r="BH133">
            <v>473998.18142137676</v>
          </cell>
          <cell r="BI133">
            <v>473998.18142137676</v>
          </cell>
          <cell r="BJ133">
            <v>27135</v>
          </cell>
          <cell r="BK133">
            <v>0</v>
          </cell>
          <cell r="BL133">
            <v>4223</v>
          </cell>
          <cell r="BM133">
            <v>473998</v>
          </cell>
          <cell r="BN133">
            <v>11631.852760736196</v>
          </cell>
          <cell r="BO133" t="str">
            <v>Pass</v>
          </cell>
          <cell r="BP133">
            <v>126309.81944359261</v>
          </cell>
          <cell r="BQ133">
            <v>0</v>
          </cell>
          <cell r="BR133">
            <v>221.40196221488625</v>
          </cell>
          <cell r="BS133">
            <v>774.9068677521019</v>
          </cell>
          <cell r="BT133">
            <v>4538.7402254051685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/>
          <cell r="CB133"/>
          <cell r="CC133">
            <v>120774.77038822045</v>
          </cell>
          <cell r="CD133">
            <v>121011.13164911725</v>
          </cell>
          <cell r="CE133">
            <v>102101</v>
          </cell>
          <cell r="CF133">
            <v>7566.1316491172474</v>
          </cell>
          <cell r="CG133">
            <v>6430.8394348202919</v>
          </cell>
          <cell r="CH133">
            <v>0</v>
          </cell>
          <cell r="CI133">
            <v>114580.29221429696</v>
          </cell>
          <cell r="CJ133">
            <v>1193.5447105655942</v>
          </cell>
          <cell r="CK133">
            <v>113386.74750373137</v>
          </cell>
          <cell r="CL133">
            <v>0</v>
          </cell>
          <cell r="CM133">
            <v>11285.747503731371</v>
          </cell>
          <cell r="CN133">
            <v>-1478.2280343991908</v>
          </cell>
          <cell r="CO133">
            <v>111908.51946933218</v>
          </cell>
          <cell r="CP133">
            <v>111908.51946933218</v>
          </cell>
          <cell r="CQ133">
            <v>6431</v>
          </cell>
          <cell r="CR133">
            <v>0</v>
          </cell>
          <cell r="CS133">
            <v>1194</v>
          </cell>
          <cell r="CT133">
            <v>111909</v>
          </cell>
          <cell r="CU133">
            <v>2746.2331288343557</v>
          </cell>
          <cell r="CV133" t="str">
            <v>Pass</v>
          </cell>
          <cell r="CW133">
            <v>193593.09348905022</v>
          </cell>
          <cell r="CX133">
            <v>0</v>
          </cell>
          <cell r="CY133">
            <v>339.33934003339215</v>
          </cell>
          <cell r="CZ133">
            <v>1187.6876901168725</v>
          </cell>
          <cell r="DA133">
            <v>6956.4564706845395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/>
          <cell r="DI133"/>
          <cell r="DJ133">
            <v>185109.60998821541</v>
          </cell>
          <cell r="DK133">
            <v>185135.33021712714</v>
          </cell>
          <cell r="DL133">
            <v>148770</v>
          </cell>
          <cell r="DM133">
            <v>19835.330217127135</v>
          </cell>
          <cell r="DN133">
            <v>13651.886390250953</v>
          </cell>
          <cell r="DO133">
            <v>0</v>
          </cell>
          <cell r="DP133">
            <v>171483.44382687617</v>
          </cell>
          <cell r="DQ133">
            <v>1786.2858731966248</v>
          </cell>
          <cell r="DR133">
            <v>169697.15795367956</v>
          </cell>
          <cell r="DS133">
            <v>0</v>
          </cell>
          <cell r="DT133">
            <v>20927.157953679562</v>
          </cell>
          <cell r="DU133">
            <v>-1719.8211778537045</v>
          </cell>
          <cell r="DV133">
            <v>167977.33677582585</v>
          </cell>
          <cell r="DW133">
            <v>13652</v>
          </cell>
          <cell r="DX133">
            <v>0</v>
          </cell>
          <cell r="DY133">
            <v>1786</v>
          </cell>
          <cell r="DZ133">
            <v>167977</v>
          </cell>
          <cell r="EA133">
            <v>4122.1349693251532</v>
          </cell>
          <cell r="EB133" t="str">
            <v>Pass</v>
          </cell>
          <cell r="EC133">
            <v>183532.62128888955</v>
          </cell>
          <cell r="ED133">
            <v>0</v>
          </cell>
          <cell r="EE133">
            <v>321.70485764923671</v>
          </cell>
          <cell r="EF133">
            <v>1125.9670017723286</v>
          </cell>
          <cell r="EG133">
            <v>6594.9495818093528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/>
          <cell r="EO133"/>
          <cell r="EP133">
            <v>175489.99984765865</v>
          </cell>
          <cell r="EQ133">
            <v>175503.74601469157</v>
          </cell>
          <cell r="ER133">
            <v>123309</v>
          </cell>
          <cell r="ES133">
            <v>38493.746014691569</v>
          </cell>
          <cell r="ET133">
            <v>24596.022943990378</v>
          </cell>
          <cell r="EU133">
            <v>0</v>
          </cell>
          <cell r="EV133">
            <v>150907.72307070118</v>
          </cell>
          <cell r="EW133">
            <v>1571.955448653137</v>
          </cell>
          <cell r="EX133">
            <v>149335.76762204804</v>
          </cell>
          <cell r="EY133">
            <v>0</v>
          </cell>
          <cell r="EZ133">
            <v>26026.767622048035</v>
          </cell>
          <cell r="FA133">
            <v>-2329.9212930842159</v>
          </cell>
          <cell r="FB133">
            <v>147005.84632896382</v>
          </cell>
          <cell r="FC133">
            <v>23696.846328963817</v>
          </cell>
          <cell r="FD133">
            <v>3591.6646205777588</v>
          </cell>
          <cell r="FE133">
            <v>147005.84632896382</v>
          </cell>
          <cell r="FF133">
            <v>24596</v>
          </cell>
          <cell r="FG133">
            <v>0</v>
          </cell>
          <cell r="FH133">
            <v>1572</v>
          </cell>
          <cell r="FI133">
            <v>147006</v>
          </cell>
          <cell r="FJ133">
            <v>3607.5092024539881</v>
          </cell>
          <cell r="FK133" t="str">
            <v>Pass</v>
          </cell>
          <cell r="FM133">
            <v>98012.801161585987</v>
          </cell>
          <cell r="FN133">
            <v>71814</v>
          </cell>
          <cell r="FO133">
            <v>0</v>
          </cell>
          <cell r="FP133">
            <v>8775</v>
          </cell>
          <cell r="FQ133">
            <v>900890</v>
          </cell>
          <cell r="FR133">
            <v>22107.730061349692</v>
          </cell>
          <cell r="FS133">
            <v>0</v>
          </cell>
          <cell r="GE133" t="str">
            <v>PICKENS COUNTY SCHOOL DISTRICT</v>
          </cell>
          <cell r="GF133" t="str">
            <v/>
          </cell>
          <cell r="GG133" t="str">
            <v/>
          </cell>
          <cell r="GH133">
            <v>0</v>
          </cell>
        </row>
        <row r="134">
          <cell r="B134" t="str">
            <v>PIERCE COUNTY SCHOOL DISTRICT</v>
          </cell>
          <cell r="C134">
            <v>1033</v>
          </cell>
          <cell r="D134">
            <v>0</v>
          </cell>
          <cell r="E134">
            <v>0</v>
          </cell>
          <cell r="F134">
            <v>10</v>
          </cell>
          <cell r="G134">
            <v>0</v>
          </cell>
          <cell r="H134">
            <v>1043</v>
          </cell>
          <cell r="I134">
            <v>3599</v>
          </cell>
          <cell r="J134">
            <v>0.28980272297860515</v>
          </cell>
          <cell r="K134">
            <v>0.9</v>
          </cell>
          <cell r="L134">
            <v>0</v>
          </cell>
          <cell r="M134">
            <v>0.9</v>
          </cell>
          <cell r="N134">
            <v>0</v>
          </cell>
          <cell r="O134">
            <v>1043</v>
          </cell>
          <cell r="P134">
            <v>1043</v>
          </cell>
          <cell r="Q134">
            <v>1043</v>
          </cell>
          <cell r="R134">
            <v>1590.1526749999998</v>
          </cell>
          <cell r="S134">
            <v>1590.1526749999998</v>
          </cell>
          <cell r="T134">
            <v>486570.03032003646</v>
          </cell>
          <cell r="U134">
            <v>115213.89586152564</v>
          </cell>
          <cell r="V134">
            <v>202409.89882831406</v>
          </cell>
          <cell r="W134">
            <v>173178.14959049303</v>
          </cell>
          <cell r="X134">
            <v>977371.97460036923</v>
          </cell>
          <cell r="Y134">
            <v>487271.93847810791</v>
          </cell>
          <cell r="Z134">
            <v>115461.12329506315</v>
          </cell>
          <cell r="AA134">
            <v>203897.10546433125</v>
          </cell>
          <cell r="AB134">
            <v>193301.16361409609</v>
          </cell>
          <cell r="AC134">
            <v>999931.33085159841</v>
          </cell>
          <cell r="AD134">
            <v>466778</v>
          </cell>
          <cell r="AE134">
            <v>111598</v>
          </cell>
          <cell r="AF134">
            <v>192775</v>
          </cell>
          <cell r="AG134">
            <v>171980</v>
          </cell>
          <cell r="AH134">
            <v>943131</v>
          </cell>
          <cell r="AI134">
            <v>487271.93847810791</v>
          </cell>
          <cell r="AJ134">
            <v>0</v>
          </cell>
          <cell r="AK134">
            <v>934.36613322743608</v>
          </cell>
          <cell r="AL134">
            <v>2803.0983996823084</v>
          </cell>
          <cell r="AM134"/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/>
          <cell r="AV134">
            <v>483534.47394519817</v>
          </cell>
          <cell r="AW134">
            <v>483913.8167236232</v>
          </cell>
          <cell r="AX134">
            <v>420101</v>
          </cell>
          <cell r="AY134">
            <v>17135.816723623197</v>
          </cell>
          <cell r="AZ134">
            <v>14477.189927382236</v>
          </cell>
          <cell r="BA134">
            <v>0</v>
          </cell>
          <cell r="BB134">
            <v>469436.62679624098</v>
          </cell>
          <cell r="BC134">
            <v>4104.4690984277904</v>
          </cell>
          <cell r="BD134">
            <v>465332.15769781318</v>
          </cell>
          <cell r="BE134">
            <v>0</v>
          </cell>
          <cell r="BF134">
            <v>45231.157697813178</v>
          </cell>
          <cell r="BG134">
            <v>-4416.3773667558926</v>
          </cell>
          <cell r="BH134">
            <v>460915.78033105726</v>
          </cell>
          <cell r="BI134">
            <v>460915.78033105726</v>
          </cell>
          <cell r="BJ134">
            <v>14477</v>
          </cell>
          <cell r="BK134">
            <v>0</v>
          </cell>
          <cell r="BL134">
            <v>4105</v>
          </cell>
          <cell r="BM134">
            <v>460916</v>
          </cell>
          <cell r="BN134">
            <v>0</v>
          </cell>
          <cell r="BO134" t="str">
            <v>Pass</v>
          </cell>
          <cell r="BP134">
            <v>115461.12329506315</v>
          </cell>
          <cell r="BQ134">
            <v>0</v>
          </cell>
          <cell r="BR134">
            <v>221.4019622148862</v>
          </cell>
          <cell r="BS134">
            <v>664.20588664465856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/>
          <cell r="CB134"/>
          <cell r="CC134">
            <v>114575.51544620362</v>
          </cell>
          <cell r="CD134">
            <v>114799.7445067244</v>
          </cell>
          <cell r="CE134">
            <v>100439</v>
          </cell>
          <cell r="CF134">
            <v>3201.7445067243971</v>
          </cell>
          <cell r="CG134">
            <v>2721.3252146444943</v>
          </cell>
          <cell r="CH134">
            <v>0</v>
          </cell>
          <cell r="CI134">
            <v>112078.4192920799</v>
          </cell>
          <cell r="CJ134">
            <v>1167.4835342924998</v>
          </cell>
          <cell r="CK134">
            <v>110910.9357577874</v>
          </cell>
          <cell r="CL134">
            <v>0</v>
          </cell>
          <cell r="CM134">
            <v>10471.935757787403</v>
          </cell>
          <cell r="CN134">
            <v>-1371.6334701330686</v>
          </cell>
          <cell r="CO134">
            <v>109539.30228765434</v>
          </cell>
          <cell r="CP134">
            <v>109539.30228765434</v>
          </cell>
          <cell r="CQ134">
            <v>2721</v>
          </cell>
          <cell r="CR134">
            <v>0</v>
          </cell>
          <cell r="CS134">
            <v>1168</v>
          </cell>
          <cell r="CT134">
            <v>109539</v>
          </cell>
          <cell r="CU134">
            <v>0</v>
          </cell>
          <cell r="CV134" t="str">
            <v>Pass</v>
          </cell>
          <cell r="CW134">
            <v>203897.10546433125</v>
          </cell>
          <cell r="CX134">
            <v>0</v>
          </cell>
          <cell r="CY134">
            <v>390.98198555001198</v>
          </cell>
          <cell r="CZ134">
            <v>1172.9459566500359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/>
          <cell r="DI134"/>
          <cell r="DJ134">
            <v>202333.17752213121</v>
          </cell>
          <cell r="DK134">
            <v>202361.29089583794</v>
          </cell>
          <cell r="DL134">
            <v>173498</v>
          </cell>
          <cell r="DM134">
            <v>9586.2908958379412</v>
          </cell>
          <cell r="DN134">
            <v>6597.8712116864062</v>
          </cell>
          <cell r="DO134">
            <v>0</v>
          </cell>
          <cell r="DP134">
            <v>195763.41968415154</v>
          </cell>
          <cell r="DQ134">
            <v>2039.2022883765765</v>
          </cell>
          <cell r="DR134">
            <v>193724.21739577496</v>
          </cell>
          <cell r="DS134">
            <v>0</v>
          </cell>
          <cell r="DT134">
            <v>20226.217395774962</v>
          </cell>
          <cell r="DU134">
            <v>-1662.216967163979</v>
          </cell>
          <cell r="DV134">
            <v>192062.00042861098</v>
          </cell>
          <cell r="DW134">
            <v>6598</v>
          </cell>
          <cell r="DX134">
            <v>0</v>
          </cell>
          <cell r="DY134">
            <v>2039</v>
          </cell>
          <cell r="DZ134">
            <v>192062</v>
          </cell>
          <cell r="EA134">
            <v>0</v>
          </cell>
          <cell r="EB134" t="str">
            <v>Pass</v>
          </cell>
          <cell r="EC134">
            <v>193301.16361409609</v>
          </cell>
          <cell r="ED134">
            <v>0</v>
          </cell>
          <cell r="EE134">
            <v>370.663784494911</v>
          </cell>
          <cell r="EF134">
            <v>1111.9913534847331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/>
          <cell r="EO134"/>
          <cell r="EP134">
            <v>191818.50847611643</v>
          </cell>
          <cell r="EQ134">
            <v>191833.53365851889</v>
          </cell>
          <cell r="ER134">
            <v>154782</v>
          </cell>
          <cell r="ES134">
            <v>19853.533658518892</v>
          </cell>
          <cell r="ET134">
            <v>12685.644291356935</v>
          </cell>
          <cell r="EU134">
            <v>0</v>
          </cell>
          <cell r="EV134">
            <v>179147.88936716196</v>
          </cell>
          <cell r="EW134">
            <v>1866.1238475746034</v>
          </cell>
          <cell r="EX134">
            <v>177281.76551958735</v>
          </cell>
          <cell r="EY134">
            <v>0</v>
          </cell>
          <cell r="EZ134">
            <v>22499.765519587352</v>
          </cell>
          <cell r="FA134">
            <v>-2014.1833797709028</v>
          </cell>
          <cell r="FB134">
            <v>175267.58213981646</v>
          </cell>
          <cell r="FC134">
            <v>20485.582139816455</v>
          </cell>
          <cell r="FD134">
            <v>3104.9423025370002</v>
          </cell>
          <cell r="FE134">
            <v>175267.58213981646</v>
          </cell>
          <cell r="FF134">
            <v>12686</v>
          </cell>
          <cell r="FG134">
            <v>0</v>
          </cell>
          <cell r="FH134">
            <v>1866</v>
          </cell>
          <cell r="FI134">
            <v>175268</v>
          </cell>
          <cell r="FJ134">
            <v>0</v>
          </cell>
          <cell r="FK134" t="str">
            <v>Pass</v>
          </cell>
          <cell r="FM134">
            <v>49777.385784704427</v>
          </cell>
          <cell r="FN134">
            <v>36482</v>
          </cell>
          <cell r="FO134">
            <v>0</v>
          </cell>
          <cell r="FP134">
            <v>9178</v>
          </cell>
          <cell r="FQ134">
            <v>937785</v>
          </cell>
          <cell r="FR134">
            <v>0</v>
          </cell>
          <cell r="FS134">
            <v>0</v>
          </cell>
          <cell r="GE134" t="str">
            <v>PIERCE COUNTY SCHOOL DISTRICT</v>
          </cell>
          <cell r="GF134" t="str">
            <v/>
          </cell>
          <cell r="GG134" t="str">
            <v/>
          </cell>
          <cell r="GH134">
            <v>0</v>
          </cell>
        </row>
        <row r="135">
          <cell r="B135" t="str">
            <v>PIKE COUNTY SCHOOL DISTRICT</v>
          </cell>
          <cell r="C135">
            <v>600</v>
          </cell>
          <cell r="D135">
            <v>10</v>
          </cell>
          <cell r="E135">
            <v>0</v>
          </cell>
          <cell r="F135">
            <v>16</v>
          </cell>
          <cell r="G135">
            <v>0</v>
          </cell>
          <cell r="H135">
            <v>626</v>
          </cell>
          <cell r="I135">
            <v>3630</v>
          </cell>
          <cell r="J135">
            <v>0.17245179063360883</v>
          </cell>
          <cell r="K135">
            <v>0.9</v>
          </cell>
          <cell r="L135">
            <v>0</v>
          </cell>
          <cell r="M135">
            <v>0.9</v>
          </cell>
          <cell r="N135">
            <v>0</v>
          </cell>
          <cell r="O135">
            <v>626</v>
          </cell>
          <cell r="P135">
            <v>626</v>
          </cell>
          <cell r="Q135">
            <v>626</v>
          </cell>
          <cell r="R135">
            <v>671.33450000000005</v>
          </cell>
          <cell r="S135">
            <v>671.33450000000005</v>
          </cell>
          <cell r="T135">
            <v>258973.26926562085</v>
          </cell>
          <cell r="U135">
            <v>61321.736680869755</v>
          </cell>
          <cell r="V135">
            <v>70900.036536784508</v>
          </cell>
          <cell r="W135">
            <v>69553.505005375104</v>
          </cell>
          <cell r="X135">
            <v>460748.54748865019</v>
          </cell>
          <cell r="Y135">
            <v>292456.59970018739</v>
          </cell>
          <cell r="Z135">
            <v>69298.814173259379</v>
          </cell>
          <cell r="AA135">
            <v>86081.772838789897</v>
          </cell>
          <cell r="AB135">
            <v>81608.352496270469</v>
          </cell>
          <cell r="AC135">
            <v>529445.53920850717</v>
          </cell>
          <cell r="AD135">
            <v>252616</v>
          </cell>
          <cell r="AE135">
            <v>59672</v>
          </cell>
          <cell r="AF135">
            <v>68922</v>
          </cell>
          <cell r="AG135">
            <v>67838</v>
          </cell>
          <cell r="AH135">
            <v>449048</v>
          </cell>
          <cell r="AI135">
            <v>292456.59970018739</v>
          </cell>
          <cell r="AJ135">
            <v>467.18306661371787</v>
          </cell>
          <cell r="AK135">
            <v>1401.5491998411535</v>
          </cell>
          <cell r="AL135">
            <v>934.36613322743574</v>
          </cell>
          <cell r="AM135"/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/>
          <cell r="AV135">
            <v>289653.50130050507</v>
          </cell>
          <cell r="AW135">
            <v>289880.74045279832</v>
          </cell>
          <cell r="AX135">
            <v>227355</v>
          </cell>
          <cell r="AY135">
            <v>37264.740452798316</v>
          </cell>
          <cell r="AZ135">
            <v>31483.105464476259</v>
          </cell>
          <cell r="BA135">
            <v>0</v>
          </cell>
          <cell r="BB135">
            <v>258397.63498832207</v>
          </cell>
          <cell r="BC135">
            <v>2259.2721730184439</v>
          </cell>
          <cell r="BD135">
            <v>256138.36281530361</v>
          </cell>
          <cell r="BE135">
            <v>0</v>
          </cell>
          <cell r="BF135">
            <v>28783.362815303612</v>
          </cell>
          <cell r="BG135">
            <v>-2810.4120819966524</v>
          </cell>
          <cell r="BH135">
            <v>253327.95073330696</v>
          </cell>
          <cell r="BI135">
            <v>253327.95073330696</v>
          </cell>
          <cell r="BJ135">
            <v>31483</v>
          </cell>
          <cell r="BK135">
            <v>0</v>
          </cell>
          <cell r="BL135">
            <v>2260</v>
          </cell>
          <cell r="BM135">
            <v>253328</v>
          </cell>
          <cell r="BN135">
            <v>4046.7731629392974</v>
          </cell>
          <cell r="BO135" t="str">
            <v>Pass</v>
          </cell>
          <cell r="BP135">
            <v>69298.814173259379</v>
          </cell>
          <cell r="BQ135">
            <v>110.7009811074431</v>
          </cell>
          <cell r="BR135">
            <v>332.10294332232928</v>
          </cell>
          <cell r="BS135">
            <v>221.4019622148862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/>
          <cell r="CB135"/>
          <cell r="CC135">
            <v>68634.608286614719</v>
          </cell>
          <cell r="CD135">
            <v>68768.929076491899</v>
          </cell>
          <cell r="CE135">
            <v>53705</v>
          </cell>
          <cell r="CF135">
            <v>9096.9290764918987</v>
          </cell>
          <cell r="CG135">
            <v>7731.9418897096284</v>
          </cell>
          <cell r="CH135">
            <v>0</v>
          </cell>
          <cell r="CI135">
            <v>61036.987186782273</v>
          </cell>
          <cell r="CJ135">
            <v>635.80194986231572</v>
          </cell>
          <cell r="CK135">
            <v>60401.185236919955</v>
          </cell>
          <cell r="CL135">
            <v>0</v>
          </cell>
          <cell r="CM135">
            <v>6696.1852369199551</v>
          </cell>
          <cell r="CN135">
            <v>-877.07869925960699</v>
          </cell>
          <cell r="CO135">
            <v>59524.106537660351</v>
          </cell>
          <cell r="CP135">
            <v>59524.106537660351</v>
          </cell>
          <cell r="CQ135">
            <v>7732</v>
          </cell>
          <cell r="CR135">
            <v>0</v>
          </cell>
          <cell r="CS135">
            <v>636</v>
          </cell>
          <cell r="CT135">
            <v>59524</v>
          </cell>
          <cell r="CU135">
            <v>950.8626198083067</v>
          </cell>
          <cell r="CV135" t="str">
            <v>Pass</v>
          </cell>
          <cell r="CW135">
            <v>86081.772838789897</v>
          </cell>
          <cell r="CX135">
            <v>137.51081923129377</v>
          </cell>
          <cell r="CY135">
            <v>412.53245769388127</v>
          </cell>
          <cell r="CZ135">
            <v>275.02163846258753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/>
          <cell r="DI135"/>
          <cell r="DJ135">
            <v>85256.707923402137</v>
          </cell>
          <cell r="DK135">
            <v>85268.553996894436</v>
          </cell>
          <cell r="DL135">
            <v>62030</v>
          </cell>
          <cell r="DM135">
            <v>16346.553996894436</v>
          </cell>
          <cell r="DN135">
            <v>11250.697396759911</v>
          </cell>
          <cell r="DO135">
            <v>0</v>
          </cell>
          <cell r="DP135">
            <v>74017.856600134517</v>
          </cell>
          <cell r="DQ135">
            <v>771.01933958473376</v>
          </cell>
          <cell r="DR135">
            <v>73246.837260549786</v>
          </cell>
          <cell r="DS135">
            <v>0</v>
          </cell>
          <cell r="DT135">
            <v>11216.837260549786</v>
          </cell>
          <cell r="DU135">
            <v>-921.81433866609586</v>
          </cell>
          <cell r="DV135">
            <v>72325.02292188369</v>
          </cell>
          <cell r="DW135">
            <v>11251</v>
          </cell>
          <cell r="DX135">
            <v>0</v>
          </cell>
          <cell r="DY135">
            <v>771</v>
          </cell>
          <cell r="DZ135">
            <v>72325</v>
          </cell>
          <cell r="EA135">
            <v>1155.3514376996804</v>
          </cell>
          <cell r="EB135" t="str">
            <v>Pass</v>
          </cell>
          <cell r="EC135">
            <v>81608.352496270469</v>
          </cell>
          <cell r="ED135">
            <v>130.36478034547997</v>
          </cell>
          <cell r="EE135">
            <v>391.09434103643991</v>
          </cell>
          <cell r="EF135">
            <v>260.72956069095994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/>
          <cell r="EO135"/>
          <cell r="EP135">
            <v>80826.163814197585</v>
          </cell>
          <cell r="EQ135">
            <v>80832.494943888087</v>
          </cell>
          <cell r="ER135">
            <v>61055</v>
          </cell>
          <cell r="ES135">
            <v>12994.494943888087</v>
          </cell>
          <cell r="ET135">
            <v>8302.9824029974752</v>
          </cell>
          <cell r="EU135">
            <v>0</v>
          </cell>
          <cell r="EV135">
            <v>72529.512540890617</v>
          </cell>
          <cell r="EW135">
            <v>755.51575563427707</v>
          </cell>
          <cell r="EX135">
            <v>71773.996785256342</v>
          </cell>
          <cell r="EY135">
            <v>0</v>
          </cell>
          <cell r="EZ135">
            <v>10718.996785256342</v>
          </cell>
          <cell r="FA135">
            <v>-959.56667432314759</v>
          </cell>
          <cell r="FB135">
            <v>70814.430110933201</v>
          </cell>
          <cell r="FC135">
            <v>9759.4301109332009</v>
          </cell>
          <cell r="FD135">
            <v>1479.2094846644843</v>
          </cell>
          <cell r="FE135">
            <v>70814.430110933201</v>
          </cell>
          <cell r="FF135">
            <v>8303</v>
          </cell>
          <cell r="FG135">
            <v>0</v>
          </cell>
          <cell r="FH135">
            <v>756</v>
          </cell>
          <cell r="FI135">
            <v>70814</v>
          </cell>
          <cell r="FJ135">
            <v>1131.214057507987</v>
          </cell>
          <cell r="FK135" t="str">
            <v>Pass</v>
          </cell>
          <cell r="FM135">
            <v>75702.718470072738</v>
          </cell>
          <cell r="FN135">
            <v>58769</v>
          </cell>
          <cell r="FO135">
            <v>0</v>
          </cell>
          <cell r="FP135">
            <v>4423</v>
          </cell>
          <cell r="FQ135">
            <v>455991</v>
          </cell>
          <cell r="FR135">
            <v>7284.2012779552715</v>
          </cell>
          <cell r="FS135">
            <v>0</v>
          </cell>
          <cell r="GE135" t="str">
            <v>PIKE COUNTY SCHOOL DISTRICT</v>
          </cell>
          <cell r="GF135" t="str">
            <v/>
          </cell>
          <cell r="GG135" t="str">
            <v/>
          </cell>
          <cell r="GH135">
            <v>0</v>
          </cell>
        </row>
        <row r="136">
          <cell r="B136" t="str">
            <v>POLK COUNTY SCHOOL DISTRICT</v>
          </cell>
          <cell r="C136">
            <v>2326</v>
          </cell>
          <cell r="D136">
            <v>56</v>
          </cell>
          <cell r="E136">
            <v>0</v>
          </cell>
          <cell r="F136">
            <v>47</v>
          </cell>
          <cell r="G136">
            <v>0</v>
          </cell>
          <cell r="H136">
            <v>2429</v>
          </cell>
          <cell r="I136">
            <v>7954</v>
          </cell>
          <cell r="J136">
            <v>0.30538094040734221</v>
          </cell>
          <cell r="K136">
            <v>0.95</v>
          </cell>
          <cell r="L136">
            <v>0.95</v>
          </cell>
          <cell r="M136">
            <v>0</v>
          </cell>
          <cell r="N136">
            <v>0</v>
          </cell>
          <cell r="O136">
            <v>2429</v>
          </cell>
          <cell r="P136">
            <v>2429</v>
          </cell>
          <cell r="Q136">
            <v>2429</v>
          </cell>
          <cell r="R136">
            <v>3846.6582499999995</v>
          </cell>
          <cell r="S136">
            <v>3846.6582499999995</v>
          </cell>
          <cell r="T136">
            <v>1113582.8044750434</v>
          </cell>
          <cell r="U136">
            <v>271598.13125906716</v>
          </cell>
          <cell r="V136">
            <v>468931.53844515316</v>
          </cell>
          <cell r="W136">
            <v>474267.77874975716</v>
          </cell>
          <cell r="X136">
            <v>2328380.2529290207</v>
          </cell>
          <cell r="Y136">
            <v>1134787.6688047212</v>
          </cell>
          <cell r="Z136">
            <v>268892.68310997938</v>
          </cell>
          <cell r="AA136">
            <v>493237.21880069777</v>
          </cell>
          <cell r="AB136">
            <v>467605.10952243151</v>
          </cell>
          <cell r="AC136">
            <v>2364522.6802378297</v>
          </cell>
          <cell r="AD136">
            <v>1092501</v>
          </cell>
          <cell r="AE136">
            <v>265417</v>
          </cell>
          <cell r="AF136">
            <v>459380</v>
          </cell>
          <cell r="AG136">
            <v>462430</v>
          </cell>
          <cell r="AH136">
            <v>2279728</v>
          </cell>
          <cell r="AI136">
            <v>1134787.6688047212</v>
          </cell>
          <cell r="AJ136">
            <v>934.36613322743619</v>
          </cell>
          <cell r="AK136">
            <v>3270.2814662960268</v>
          </cell>
          <cell r="AL136">
            <v>11212.393598729235</v>
          </cell>
          <cell r="AM136"/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/>
          <cell r="AV136">
            <v>1119370.6276064685</v>
          </cell>
          <cell r="AW136">
            <v>1120248.7969756534</v>
          </cell>
          <cell r="AX136">
            <v>1037876</v>
          </cell>
          <cell r="AY136">
            <v>27747.796975653386</v>
          </cell>
          <cell r="AZ136">
            <v>23442.718451183278</v>
          </cell>
          <cell r="BA136">
            <v>0</v>
          </cell>
          <cell r="BB136">
            <v>1096806.0785244701</v>
          </cell>
          <cell r="BC136">
            <v>9589.8070139837273</v>
          </cell>
          <cell r="BD136">
            <v>1087216.2715104863</v>
          </cell>
          <cell r="BE136">
            <v>0</v>
          </cell>
          <cell r="BF136">
            <v>49340.271510486258</v>
          </cell>
          <cell r="BG136">
            <v>-4817.5918870862179</v>
          </cell>
          <cell r="BH136">
            <v>1082398.6796234001</v>
          </cell>
          <cell r="BI136">
            <v>1082398.6796234001</v>
          </cell>
          <cell r="BJ136">
            <v>23443</v>
          </cell>
          <cell r="BK136">
            <v>0</v>
          </cell>
          <cell r="BL136">
            <v>9590</v>
          </cell>
          <cell r="BM136">
            <v>1082399</v>
          </cell>
          <cell r="BN136">
            <v>24954.443804034581</v>
          </cell>
          <cell r="BO136" t="str">
            <v>Pass</v>
          </cell>
          <cell r="BP136">
            <v>268892.68310997938</v>
          </cell>
          <cell r="BQ136">
            <v>221.40196221488628</v>
          </cell>
          <cell r="BR136">
            <v>774.90686775210202</v>
          </cell>
          <cell r="BS136">
            <v>2656.8235465786356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/>
          <cell r="CB136"/>
          <cell r="CC136">
            <v>265239.55073343375</v>
          </cell>
          <cell r="CD136">
            <v>265758.6355923785</v>
          </cell>
          <cell r="CE136">
            <v>252147</v>
          </cell>
          <cell r="CF136">
            <v>341.63559237850131</v>
          </cell>
          <cell r="CG136">
            <v>290.37343542154531</v>
          </cell>
          <cell r="CH136">
            <v>0</v>
          </cell>
          <cell r="CI136">
            <v>265468.26215695695</v>
          </cell>
          <cell r="CJ136">
            <v>2765.2943974683035</v>
          </cell>
          <cell r="CK136">
            <v>262702.96775948862</v>
          </cell>
          <cell r="CL136">
            <v>0</v>
          </cell>
          <cell r="CM136">
            <v>10555.967759488616</v>
          </cell>
          <cell r="CN136">
            <v>-1382.6401367858837</v>
          </cell>
          <cell r="CO136">
            <v>261320.32762270272</v>
          </cell>
          <cell r="CP136">
            <v>261320.32762270272</v>
          </cell>
          <cell r="CQ136">
            <v>290</v>
          </cell>
          <cell r="CR136">
            <v>0</v>
          </cell>
          <cell r="CS136">
            <v>2766</v>
          </cell>
          <cell r="CT136">
            <v>261320</v>
          </cell>
          <cell r="CU136">
            <v>6024.6685878962535</v>
          </cell>
          <cell r="CV136" t="str">
            <v>Pass</v>
          </cell>
          <cell r="CW136">
            <v>493237.21880069777</v>
          </cell>
          <cell r="CX136">
            <v>406.12368777332051</v>
          </cell>
          <cell r="CY136">
            <v>1421.4329072066218</v>
          </cell>
          <cell r="CZ136">
            <v>4873.4842532798466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/>
          <cell r="DI136"/>
          <cell r="DJ136">
            <v>486536.17795243795</v>
          </cell>
          <cell r="DK136">
            <v>486603.78017941891</v>
          </cell>
          <cell r="DL136">
            <v>436411</v>
          </cell>
          <cell r="DM136">
            <v>27223.780179418914</v>
          </cell>
          <cell r="DN136">
            <v>18737.069161655822</v>
          </cell>
          <cell r="DO136">
            <v>0</v>
          </cell>
          <cell r="DP136">
            <v>467866.71101776307</v>
          </cell>
          <cell r="DQ136">
            <v>4873.6115731016935</v>
          </cell>
          <cell r="DR136">
            <v>462993.09944466135</v>
          </cell>
          <cell r="DS136">
            <v>0</v>
          </cell>
          <cell r="DT136">
            <v>26582.099444661348</v>
          </cell>
          <cell r="DU136">
            <v>-2184.5516566526221</v>
          </cell>
          <cell r="DV136">
            <v>460808.5477880087</v>
          </cell>
          <cell r="DW136">
            <v>18737</v>
          </cell>
          <cell r="DX136">
            <v>0</v>
          </cell>
          <cell r="DY136">
            <v>4874</v>
          </cell>
          <cell r="DZ136">
            <v>460809</v>
          </cell>
          <cell r="EA136">
            <v>10623.838616714696</v>
          </cell>
          <cell r="EB136" t="str">
            <v>Pass</v>
          </cell>
          <cell r="EC136">
            <v>467605.10952243151</v>
          </cell>
          <cell r="ED136">
            <v>385.01861632147512</v>
          </cell>
          <cell r="EE136">
            <v>1347.5651571251628</v>
          </cell>
          <cell r="EF136">
            <v>4620.2233958577017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/>
          <cell r="EO136"/>
          <cell r="EP136">
            <v>461252.30235312716</v>
          </cell>
          <cell r="EQ136">
            <v>461288.43233886978</v>
          </cell>
          <cell r="ER136">
            <v>439309</v>
          </cell>
          <cell r="ES136">
            <v>0</v>
          </cell>
          <cell r="ET136">
            <v>0</v>
          </cell>
          <cell r="EU136">
            <v>0</v>
          </cell>
          <cell r="EV136">
            <v>461288.43233886978</v>
          </cell>
          <cell r="EW136">
            <v>4805.0878368632266</v>
          </cell>
          <cell r="EX136">
            <v>456483.34450200654</v>
          </cell>
          <cell r="EY136">
            <v>0</v>
          </cell>
          <cell r="EZ136">
            <v>17174.344502006541</v>
          </cell>
          <cell r="FA136">
            <v>-1537.4506558429139</v>
          </cell>
          <cell r="FB136">
            <v>454945.89384616364</v>
          </cell>
          <cell r="FC136">
            <v>15636.893846163643</v>
          </cell>
          <cell r="FD136">
            <v>2370.0401995834618</v>
          </cell>
          <cell r="FE136">
            <v>454945.89384616364</v>
          </cell>
          <cell r="FF136">
            <v>0</v>
          </cell>
          <cell r="FG136">
            <v>0</v>
          </cell>
          <cell r="FH136">
            <v>4805</v>
          </cell>
          <cell r="FI136">
            <v>454946</v>
          </cell>
          <cell r="FJ136">
            <v>10488.668587896253</v>
          </cell>
          <cell r="FK136" t="str">
            <v>Pass</v>
          </cell>
          <cell r="FM136">
            <v>55313.212747450802</v>
          </cell>
          <cell r="FN136">
            <v>42470</v>
          </cell>
          <cell r="FO136">
            <v>0</v>
          </cell>
          <cell r="FP136">
            <v>22035</v>
          </cell>
          <cell r="FQ136">
            <v>2259474</v>
          </cell>
          <cell r="FR136">
            <v>52091.619596541779</v>
          </cell>
          <cell r="FS136">
            <v>0</v>
          </cell>
          <cell r="GE136" t="str">
            <v>POLK COUNTY SCHOOL DISTRICT</v>
          </cell>
          <cell r="GF136" t="str">
            <v/>
          </cell>
          <cell r="GG136" t="str">
            <v/>
          </cell>
          <cell r="GH136">
            <v>0</v>
          </cell>
        </row>
        <row r="137">
          <cell r="B137" t="str">
            <v>PULASKI COUNTY SCHOOL DISTRICT</v>
          </cell>
          <cell r="C137">
            <v>526</v>
          </cell>
          <cell r="D137">
            <v>0</v>
          </cell>
          <cell r="E137">
            <v>0</v>
          </cell>
          <cell r="F137">
            <v>6</v>
          </cell>
          <cell r="G137">
            <v>0</v>
          </cell>
          <cell r="H137">
            <v>532</v>
          </cell>
          <cell r="I137">
            <v>1751</v>
          </cell>
          <cell r="J137">
            <v>0.3038263849229012</v>
          </cell>
          <cell r="K137">
            <v>0.95</v>
          </cell>
          <cell r="L137">
            <v>0.95</v>
          </cell>
          <cell r="M137">
            <v>0</v>
          </cell>
          <cell r="N137">
            <v>0</v>
          </cell>
          <cell r="O137">
            <v>532</v>
          </cell>
          <cell r="P137">
            <v>532</v>
          </cell>
          <cell r="Q137">
            <v>532</v>
          </cell>
          <cell r="R137">
            <v>837.95987500000012</v>
          </cell>
          <cell r="S137">
            <v>837.95987500000012</v>
          </cell>
          <cell r="T137">
            <v>250075.45350423429</v>
          </cell>
          <cell r="U137">
            <v>59214.841568868818</v>
          </cell>
          <cell r="V137">
            <v>107615.6300730957</v>
          </cell>
          <cell r="W137">
            <v>90245.767206257588</v>
          </cell>
          <cell r="X137">
            <v>507151.69235245639</v>
          </cell>
          <cell r="Y137">
            <v>248541.39143849799</v>
          </cell>
          <cell r="Z137">
            <v>58892.921949159732</v>
          </cell>
          <cell r="AA137">
            <v>107447.28836037891</v>
          </cell>
          <cell r="AB137">
            <v>101863.56407533165</v>
          </cell>
          <cell r="AC137">
            <v>516745.16582336836</v>
          </cell>
          <cell r="AD137">
            <v>229616</v>
          </cell>
          <cell r="AE137">
            <v>54391</v>
          </cell>
          <cell r="AF137">
            <v>96649</v>
          </cell>
          <cell r="AG137">
            <v>81502</v>
          </cell>
          <cell r="AH137">
            <v>462158</v>
          </cell>
          <cell r="AI137">
            <v>248541.39143849799</v>
          </cell>
          <cell r="AJ137">
            <v>0</v>
          </cell>
          <cell r="AK137">
            <v>0</v>
          </cell>
          <cell r="AL137">
            <v>3270.2814662960263</v>
          </cell>
          <cell r="AM137"/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/>
          <cell r="AV137">
            <v>245271.10997220196</v>
          </cell>
          <cell r="AW137">
            <v>245463.53022212771</v>
          </cell>
          <cell r="AX137">
            <v>218136</v>
          </cell>
          <cell r="AY137">
            <v>15847.530222127709</v>
          </cell>
          <cell r="AZ137">
            <v>13388.781439835722</v>
          </cell>
          <cell r="BA137">
            <v>0</v>
          </cell>
          <cell r="BB137">
            <v>232074.74878229198</v>
          </cell>
          <cell r="BC137">
            <v>2029.1208238332918</v>
          </cell>
          <cell r="BD137">
            <v>230045.62795845867</v>
          </cell>
          <cell r="BE137">
            <v>0</v>
          </cell>
          <cell r="BF137">
            <v>11909.627958458674</v>
          </cell>
          <cell r="BG137">
            <v>-1162.8579510084712</v>
          </cell>
          <cell r="BH137">
            <v>228882.77000745019</v>
          </cell>
          <cell r="BI137">
            <v>228882.77000745019</v>
          </cell>
          <cell r="BJ137">
            <v>13389</v>
          </cell>
          <cell r="BK137">
            <v>0</v>
          </cell>
          <cell r="BL137">
            <v>2030</v>
          </cell>
          <cell r="BM137">
            <v>228883</v>
          </cell>
          <cell r="BN137">
            <v>0</v>
          </cell>
          <cell r="BO137" t="str">
            <v>Pass</v>
          </cell>
          <cell r="BP137">
            <v>58892.921949159732</v>
          </cell>
          <cell r="BQ137">
            <v>0</v>
          </cell>
          <cell r="BR137">
            <v>0</v>
          </cell>
          <cell r="BS137">
            <v>774.90686775210179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/>
          <cell r="CB137"/>
          <cell r="CC137">
            <v>58118.015081407633</v>
          </cell>
          <cell r="CD137">
            <v>58231.754459932672</v>
          </cell>
          <cell r="CE137">
            <v>51672</v>
          </cell>
          <cell r="CF137">
            <v>3840.754459932672</v>
          </cell>
          <cell r="CG137">
            <v>3264.4522175712659</v>
          </cell>
          <cell r="CH137">
            <v>0</v>
          </cell>
          <cell r="CI137">
            <v>54967.302242361409</v>
          </cell>
          <cell r="CJ137">
            <v>572.57606502459839</v>
          </cell>
          <cell r="CK137">
            <v>54394.726177336808</v>
          </cell>
          <cell r="CL137">
            <v>0</v>
          </cell>
          <cell r="CM137">
            <v>2722.7261773368082</v>
          </cell>
          <cell r="CN137">
            <v>-356.62769914009709</v>
          </cell>
          <cell r="CO137">
            <v>54038.098478196713</v>
          </cell>
          <cell r="CP137">
            <v>54038.098478196713</v>
          </cell>
          <cell r="CQ137">
            <v>3264</v>
          </cell>
          <cell r="CR137">
            <v>0</v>
          </cell>
          <cell r="CS137">
            <v>573</v>
          </cell>
          <cell r="CT137">
            <v>54038</v>
          </cell>
          <cell r="CU137">
            <v>0</v>
          </cell>
          <cell r="CV137" t="str">
            <v>Pass</v>
          </cell>
          <cell r="CW137">
            <v>107447.28836037891</v>
          </cell>
          <cell r="CX137">
            <v>0</v>
          </cell>
          <cell r="CY137">
            <v>0</v>
          </cell>
          <cell r="CZ137">
            <v>1413.7801100049855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/>
          <cell r="DI137"/>
          <cell r="DJ137">
            <v>106033.50825037392</v>
          </cell>
          <cell r="DK137">
            <v>106048.24117593456</v>
          </cell>
          <cell r="DL137">
            <v>91817</v>
          </cell>
          <cell r="DM137">
            <v>9399.2411759345559</v>
          </cell>
          <cell r="DN137">
            <v>6469.1321638613108</v>
          </cell>
          <cell r="DO137">
            <v>0</v>
          </cell>
          <cell r="DP137">
            <v>99579.109012073241</v>
          </cell>
          <cell r="DQ137">
            <v>1037.2823855424285</v>
          </cell>
          <cell r="DR137">
            <v>98541.826626530819</v>
          </cell>
          <cell r="DS137">
            <v>0</v>
          </cell>
          <cell r="DT137">
            <v>6724.8266265308193</v>
          </cell>
          <cell r="DU137">
            <v>-552.6550368330669</v>
          </cell>
          <cell r="DV137">
            <v>97989.171589697755</v>
          </cell>
          <cell r="DW137">
            <v>6469</v>
          </cell>
          <cell r="DX137">
            <v>0</v>
          </cell>
          <cell r="DY137">
            <v>1037</v>
          </cell>
          <cell r="DZ137">
            <v>97989</v>
          </cell>
          <cell r="EA137">
            <v>0</v>
          </cell>
          <cell r="EB137" t="str">
            <v>Pass</v>
          </cell>
          <cell r="EC137">
            <v>101863.56407533165</v>
          </cell>
          <cell r="ED137">
            <v>0</v>
          </cell>
          <cell r="EE137">
            <v>0</v>
          </cell>
          <cell r="EF137">
            <v>1340.3100536227848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/>
          <cell r="EO137"/>
          <cell r="EP137">
            <v>100523.25402170887</v>
          </cell>
          <cell r="EQ137">
            <v>100531.12802844244</v>
          </cell>
          <cell r="ER137">
            <v>77427</v>
          </cell>
          <cell r="ES137">
            <v>19029.128028442443</v>
          </cell>
          <cell r="ET137">
            <v>12158.880806587844</v>
          </cell>
          <cell r="EU137">
            <v>0</v>
          </cell>
          <cell r="EV137">
            <v>88372.247221854603</v>
          </cell>
          <cell r="EW137">
            <v>920.54424189431859</v>
          </cell>
          <cell r="EX137">
            <v>87451.70297996029</v>
          </cell>
          <cell r="EY137">
            <v>0</v>
          </cell>
          <cell r="EZ137">
            <v>10024.70297996029</v>
          </cell>
          <cell r="FA137">
            <v>-897.4133580102382</v>
          </cell>
          <cell r="FB137">
            <v>86554.289621950054</v>
          </cell>
          <cell r="FC137">
            <v>9127.2896219500544</v>
          </cell>
          <cell r="FD137">
            <v>1383.3977214451559</v>
          </cell>
          <cell r="FE137">
            <v>86554.289621950054</v>
          </cell>
          <cell r="FF137">
            <v>12159</v>
          </cell>
          <cell r="FG137">
            <v>0</v>
          </cell>
          <cell r="FH137">
            <v>921</v>
          </cell>
          <cell r="FI137">
            <v>86554</v>
          </cell>
          <cell r="FJ137">
            <v>0</v>
          </cell>
          <cell r="FK137" t="str">
            <v>Pass</v>
          </cell>
          <cell r="FM137">
            <v>48116.65388643738</v>
          </cell>
          <cell r="FN137">
            <v>35281</v>
          </cell>
          <cell r="FO137">
            <v>0</v>
          </cell>
          <cell r="FP137">
            <v>4561</v>
          </cell>
          <cell r="FQ137">
            <v>467464</v>
          </cell>
          <cell r="FR137">
            <v>0</v>
          </cell>
          <cell r="FS137">
            <v>0</v>
          </cell>
          <cell r="GE137" t="str">
            <v>PULASKI COUNTY SCHOOL DISTRICT</v>
          </cell>
          <cell r="GF137" t="str">
            <v/>
          </cell>
          <cell r="GG137" t="str">
            <v/>
          </cell>
          <cell r="GH137">
            <v>0</v>
          </cell>
        </row>
        <row r="138">
          <cell r="B138" t="str">
            <v>PUTNAM COUNTY SCHOOL DISTRICT</v>
          </cell>
          <cell r="C138">
            <v>1074</v>
          </cell>
          <cell r="D138">
            <v>0</v>
          </cell>
          <cell r="E138">
            <v>0</v>
          </cell>
          <cell r="F138">
            <v>13</v>
          </cell>
          <cell r="G138">
            <v>0</v>
          </cell>
          <cell r="H138">
            <v>1087</v>
          </cell>
          <cell r="I138">
            <v>3280</v>
          </cell>
          <cell r="J138">
            <v>0.33140243902439026</v>
          </cell>
          <cell r="K138">
            <v>0.95</v>
          </cell>
          <cell r="L138">
            <v>0.95</v>
          </cell>
          <cell r="M138">
            <v>0</v>
          </cell>
          <cell r="N138">
            <v>0</v>
          </cell>
          <cell r="O138">
            <v>1087</v>
          </cell>
          <cell r="P138">
            <v>1087</v>
          </cell>
          <cell r="Q138">
            <v>1087</v>
          </cell>
          <cell r="R138">
            <v>1863.6400000000003</v>
          </cell>
          <cell r="S138">
            <v>1863.6400000000003</v>
          </cell>
          <cell r="T138">
            <v>535742.17005401501</v>
          </cell>
          <cell r="U138">
            <v>126857.2635857414</v>
          </cell>
          <cell r="V138">
            <v>263731.72505847173</v>
          </cell>
          <cell r="W138">
            <v>238036.26123677086</v>
          </cell>
          <cell r="X138">
            <v>1164367.419934999</v>
          </cell>
          <cell r="Y138">
            <v>508955.06155131425</v>
          </cell>
          <cell r="Z138">
            <v>120514.40040645433</v>
          </cell>
          <cell r="AA138">
            <v>250545.13880554814</v>
          </cell>
          <cell r="AB138">
            <v>226546.66197871484</v>
          </cell>
          <cell r="AC138">
            <v>1106561.2627420316</v>
          </cell>
          <cell r="AD138">
            <v>500938</v>
          </cell>
          <cell r="AE138">
            <v>118631</v>
          </cell>
          <cell r="AF138">
            <v>236016</v>
          </cell>
          <cell r="AG138">
            <v>212788</v>
          </cell>
          <cell r="AH138">
            <v>1068373</v>
          </cell>
          <cell r="AI138">
            <v>508955.06155131425</v>
          </cell>
          <cell r="AJ138">
            <v>468.21992783009591</v>
          </cell>
          <cell r="AK138">
            <v>1404.6597834902877</v>
          </cell>
          <cell r="AL138">
            <v>4682.1992783009591</v>
          </cell>
          <cell r="AM138"/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/>
          <cell r="AV138">
            <v>502399.98256169289</v>
          </cell>
          <cell r="AW138">
            <v>502794.12572114676</v>
          </cell>
          <cell r="AX138">
            <v>475892</v>
          </cell>
          <cell r="AY138">
            <v>1856.12572114676</v>
          </cell>
          <cell r="AZ138">
            <v>1568.1472921624045</v>
          </cell>
          <cell r="BA138">
            <v>0</v>
          </cell>
          <cell r="BB138">
            <v>501225.97842898435</v>
          </cell>
          <cell r="BC138">
            <v>4382.4159052760861</v>
          </cell>
          <cell r="BD138">
            <v>496843.56252370827</v>
          </cell>
          <cell r="BE138">
            <v>0</v>
          </cell>
          <cell r="BF138">
            <v>20951.562523708271</v>
          </cell>
          <cell r="BG138">
            <v>-2045.713867110454</v>
          </cell>
          <cell r="BH138">
            <v>494797.84865659784</v>
          </cell>
          <cell r="BI138">
            <v>494797.84865659784</v>
          </cell>
          <cell r="BJ138">
            <v>1568</v>
          </cell>
          <cell r="BK138">
            <v>0</v>
          </cell>
          <cell r="BL138">
            <v>4383</v>
          </cell>
          <cell r="BM138">
            <v>494798</v>
          </cell>
          <cell r="BN138">
            <v>0</v>
          </cell>
          <cell r="BO138" t="str">
            <v>Pass</v>
          </cell>
          <cell r="BP138">
            <v>120514.40040645433</v>
          </cell>
          <cell r="BQ138">
            <v>110.86881362139313</v>
          </cell>
          <cell r="BR138">
            <v>332.60644086417938</v>
          </cell>
          <cell r="BS138">
            <v>1108.6881362139313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/>
          <cell r="CB138"/>
          <cell r="CC138">
            <v>118962.23701575483</v>
          </cell>
          <cell r="CD138">
            <v>119195.05107327498</v>
          </cell>
          <cell r="CE138">
            <v>112700</v>
          </cell>
          <cell r="CF138">
            <v>564.05107327498263</v>
          </cell>
          <cell r="CG138">
            <v>479.4156450730901</v>
          </cell>
          <cell r="CH138">
            <v>0</v>
          </cell>
          <cell r="CI138">
            <v>118715.63542820189</v>
          </cell>
          <cell r="CJ138">
            <v>1236.6212023771038</v>
          </cell>
          <cell r="CK138">
            <v>117479.01422582478</v>
          </cell>
          <cell r="CL138">
            <v>0</v>
          </cell>
          <cell r="CM138">
            <v>4779.0142258247797</v>
          </cell>
          <cell r="CN138">
            <v>-625.9641023397902</v>
          </cell>
          <cell r="CO138">
            <v>116853.05012348499</v>
          </cell>
          <cell r="CP138">
            <v>116853.05012348499</v>
          </cell>
          <cell r="CQ138">
            <v>479</v>
          </cell>
          <cell r="CR138">
            <v>0</v>
          </cell>
          <cell r="CS138">
            <v>1237</v>
          </cell>
          <cell r="CT138">
            <v>116853</v>
          </cell>
          <cell r="CU138">
            <v>0</v>
          </cell>
          <cell r="CV138" t="str">
            <v>Pass</v>
          </cell>
          <cell r="CW138">
            <v>250545.13880554814</v>
          </cell>
          <cell r="CX138">
            <v>230.49230800878394</v>
          </cell>
          <cell r="CY138">
            <v>691.47692402635175</v>
          </cell>
          <cell r="CZ138">
            <v>2304.9230800878395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/>
          <cell r="DI138"/>
          <cell r="DJ138">
            <v>247318.24649342516</v>
          </cell>
          <cell r="DK138">
            <v>247352.61035986227</v>
          </cell>
          <cell r="DL138">
            <v>224216</v>
          </cell>
          <cell r="DM138">
            <v>11336.610359862272</v>
          </cell>
          <cell r="DN138">
            <v>7802.5480286557777</v>
          </cell>
          <cell r="DO138">
            <v>0</v>
          </cell>
          <cell r="DP138">
            <v>239550.06233120649</v>
          </cell>
          <cell r="DQ138">
            <v>2495.3131492833982</v>
          </cell>
          <cell r="DR138">
            <v>237054.74918192308</v>
          </cell>
          <cell r="DS138">
            <v>0</v>
          </cell>
          <cell r="DT138">
            <v>12838.749181923078</v>
          </cell>
          <cell r="DU138">
            <v>-1055.105179073822</v>
          </cell>
          <cell r="DV138">
            <v>235999.64400284927</v>
          </cell>
          <cell r="DW138">
            <v>7803</v>
          </cell>
          <cell r="DX138">
            <v>0</v>
          </cell>
          <cell r="DY138">
            <v>2495</v>
          </cell>
          <cell r="DZ138">
            <v>236000</v>
          </cell>
          <cell r="EA138">
            <v>0</v>
          </cell>
          <cell r="EB138" t="str">
            <v>Pass</v>
          </cell>
          <cell r="EC138">
            <v>226546.66197871484</v>
          </cell>
          <cell r="ED138">
            <v>208.41459243672017</v>
          </cell>
          <cell r="EE138">
            <v>625.24377731016057</v>
          </cell>
          <cell r="EF138">
            <v>2084.1459243672016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/>
          <cell r="EO138"/>
          <cell r="EP138">
            <v>223628.85768460075</v>
          </cell>
          <cell r="EQ138">
            <v>223646.37457806352</v>
          </cell>
          <cell r="ER138">
            <v>202149</v>
          </cell>
          <cell r="ES138">
            <v>10858.374578063522</v>
          </cell>
          <cell r="ET138">
            <v>6938.0836605136028</v>
          </cell>
          <cell r="EU138">
            <v>0</v>
          </cell>
          <cell r="EV138">
            <v>216708.29091754992</v>
          </cell>
          <cell r="EW138">
            <v>2257.3780303911444</v>
          </cell>
          <cell r="EX138">
            <v>214450.91288715877</v>
          </cell>
          <cell r="EY138">
            <v>0</v>
          </cell>
          <cell r="EZ138">
            <v>12301.912887158775</v>
          </cell>
          <cell r="FA138">
            <v>-1101.2696312383223</v>
          </cell>
          <cell r="FB138">
            <v>213349.64325592044</v>
          </cell>
          <cell r="FC138">
            <v>11200.64325592044</v>
          </cell>
          <cell r="FD138">
            <v>1697.6501240518191</v>
          </cell>
          <cell r="FE138">
            <v>213349.64325592044</v>
          </cell>
          <cell r="FF138">
            <v>6938</v>
          </cell>
          <cell r="FG138">
            <v>0</v>
          </cell>
          <cell r="FH138">
            <v>2257</v>
          </cell>
          <cell r="FI138">
            <v>213350</v>
          </cell>
          <cell r="FJ138">
            <v>0</v>
          </cell>
          <cell r="FK138" t="str">
            <v>Pass</v>
          </cell>
          <cell r="FM138">
            <v>24615.161732347537</v>
          </cell>
          <cell r="FN138">
            <v>16788</v>
          </cell>
          <cell r="FO138">
            <v>0</v>
          </cell>
          <cell r="FP138">
            <v>10372</v>
          </cell>
          <cell r="FQ138">
            <v>1061001</v>
          </cell>
          <cell r="FR138">
            <v>0</v>
          </cell>
          <cell r="FS138">
            <v>0</v>
          </cell>
          <cell r="GE138" t="str">
            <v>PUTNAM COUNTY SCHOOL DISTRICT</v>
          </cell>
          <cell r="GF138" t="str">
            <v/>
          </cell>
          <cell r="GG138" t="str">
            <v/>
          </cell>
          <cell r="GH138">
            <v>0</v>
          </cell>
        </row>
        <row r="139">
          <cell r="B139" t="str">
            <v>QUITMAN COUNTY SCHOOL DISTRICT</v>
          </cell>
          <cell r="C139">
            <v>137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137</v>
          </cell>
          <cell r="I139">
            <v>320</v>
          </cell>
          <cell r="J139">
            <v>0.42812499999999998</v>
          </cell>
          <cell r="K139">
            <v>0.95</v>
          </cell>
          <cell r="L139">
            <v>0.95</v>
          </cell>
          <cell r="M139">
            <v>0</v>
          </cell>
          <cell r="N139">
            <v>0</v>
          </cell>
          <cell r="O139">
            <v>137</v>
          </cell>
          <cell r="P139">
            <v>137</v>
          </cell>
          <cell r="Q139">
            <v>137</v>
          </cell>
          <cell r="R139">
            <v>293.38399999999996</v>
          </cell>
          <cell r="S139">
            <v>293.38399999999996</v>
          </cell>
          <cell r="T139">
            <v>87091.836550131426</v>
          </cell>
          <cell r="U139">
            <v>22113.923950435223</v>
          </cell>
          <cell r="V139">
            <v>42505.186716290358</v>
          </cell>
          <cell r="W139">
            <v>44632.054302021148</v>
          </cell>
          <cell r="X139">
            <v>196343.00151887815</v>
          </cell>
          <cell r="Y139">
            <v>82737.244722624848</v>
          </cell>
          <cell r="Z139">
            <v>21008.227752913459</v>
          </cell>
          <cell r="AA139">
            <v>40379.927380475841</v>
          </cell>
          <cell r="AB139">
            <v>42400.451586920091</v>
          </cell>
          <cell r="AC139">
            <v>186525.85144293425</v>
          </cell>
          <cell r="AD139">
            <v>86577</v>
          </cell>
          <cell r="AE139">
            <v>21675</v>
          </cell>
          <cell r="AF139">
            <v>41626</v>
          </cell>
          <cell r="AG139">
            <v>44324</v>
          </cell>
          <cell r="AH139">
            <v>194202</v>
          </cell>
          <cell r="AI139">
            <v>82737.244722624848</v>
          </cell>
          <cell r="AJ139">
            <v>0</v>
          </cell>
          <cell r="AK139">
            <v>0</v>
          </cell>
          <cell r="AL139">
            <v>603.92149432572887</v>
          </cell>
          <cell r="AM139"/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/>
          <cell r="AV139">
            <v>82133.323228299123</v>
          </cell>
          <cell r="AW139">
            <v>82197.758516191825</v>
          </cell>
          <cell r="AX139">
            <v>82249</v>
          </cell>
          <cell r="AY139">
            <v>0</v>
          </cell>
          <cell r="AZ139">
            <v>0</v>
          </cell>
          <cell r="BA139">
            <v>0</v>
          </cell>
          <cell r="BB139">
            <v>82197.758516191825</v>
          </cell>
          <cell r="BC139">
            <v>718.68733825104391</v>
          </cell>
          <cell r="BD139">
            <v>81479.071177940787</v>
          </cell>
          <cell r="BE139">
            <v>-769.92882205921342</v>
          </cell>
          <cell r="BF139">
            <v>0</v>
          </cell>
          <cell r="BG139">
            <v>0</v>
          </cell>
          <cell r="BH139">
            <v>82249</v>
          </cell>
          <cell r="BI139">
            <v>82249</v>
          </cell>
          <cell r="BJ139">
            <v>0</v>
          </cell>
          <cell r="BK139">
            <v>0</v>
          </cell>
          <cell r="BL139">
            <v>719</v>
          </cell>
          <cell r="BM139">
            <v>82249</v>
          </cell>
          <cell r="BN139">
            <v>0</v>
          </cell>
          <cell r="BO139" t="str">
            <v>Pass</v>
          </cell>
          <cell r="BP139">
            <v>21008.227752913459</v>
          </cell>
          <cell r="BQ139">
            <v>0</v>
          </cell>
          <cell r="BR139">
            <v>0</v>
          </cell>
          <cell r="BS139">
            <v>153.34472812345589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/>
          <cell r="CB139"/>
          <cell r="CC139">
            <v>20854.883024790004</v>
          </cell>
          <cell r="CD139">
            <v>20895.696900334951</v>
          </cell>
          <cell r="CE139">
            <v>20592</v>
          </cell>
          <cell r="CF139">
            <v>0</v>
          </cell>
          <cell r="CG139">
            <v>0</v>
          </cell>
          <cell r="CH139">
            <v>0</v>
          </cell>
          <cell r="CI139">
            <v>20895.696900334951</v>
          </cell>
          <cell r="CJ139">
            <v>217.66350937848924</v>
          </cell>
          <cell r="CK139">
            <v>20678.033390956462</v>
          </cell>
          <cell r="CL139">
            <v>0</v>
          </cell>
          <cell r="CM139">
            <v>86.033390956461517</v>
          </cell>
          <cell r="CN139">
            <v>-11.268812310767995</v>
          </cell>
          <cell r="CO139">
            <v>20666.764578645692</v>
          </cell>
          <cell r="CP139">
            <v>20666.764578645692</v>
          </cell>
          <cell r="CQ139">
            <v>0</v>
          </cell>
          <cell r="CR139">
            <v>0</v>
          </cell>
          <cell r="CS139">
            <v>218</v>
          </cell>
          <cell r="CT139">
            <v>20667</v>
          </cell>
          <cell r="CU139">
            <v>0</v>
          </cell>
          <cell r="CV139" t="str">
            <v>Pass</v>
          </cell>
          <cell r="CW139">
            <v>40379.927380475841</v>
          </cell>
          <cell r="CX139">
            <v>0</v>
          </cell>
          <cell r="CY139">
            <v>0</v>
          </cell>
          <cell r="CZ139">
            <v>294.74399547792586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/>
          <cell r="DI139"/>
          <cell r="DJ139">
            <v>40085.183384997916</v>
          </cell>
          <cell r="DK139">
            <v>40090.753058515656</v>
          </cell>
          <cell r="DL139">
            <v>39545</v>
          </cell>
          <cell r="DM139">
            <v>0</v>
          </cell>
          <cell r="DN139">
            <v>0</v>
          </cell>
          <cell r="DO139">
            <v>0</v>
          </cell>
          <cell r="DP139">
            <v>40090.753058515656</v>
          </cell>
          <cell r="DQ139">
            <v>417.61201102620436</v>
          </cell>
          <cell r="DR139">
            <v>39673.141047489451</v>
          </cell>
          <cell r="DS139">
            <v>0</v>
          </cell>
          <cell r="DT139">
            <v>128.14104748945101</v>
          </cell>
          <cell r="DU139">
            <v>-10.530798673785821</v>
          </cell>
          <cell r="DV139">
            <v>39662.610248815668</v>
          </cell>
          <cell r="DW139">
            <v>0</v>
          </cell>
          <cell r="DX139">
            <v>0</v>
          </cell>
          <cell r="DY139">
            <v>418</v>
          </cell>
          <cell r="DZ139">
            <v>39663</v>
          </cell>
          <cell r="EA139">
            <v>0</v>
          </cell>
          <cell r="EB139" t="str">
            <v>Pass</v>
          </cell>
          <cell r="EC139">
            <v>42400.451586920091</v>
          </cell>
          <cell r="ED139">
            <v>0</v>
          </cell>
          <cell r="EE139">
            <v>0</v>
          </cell>
          <cell r="EF139">
            <v>309.49234734978171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/>
          <cell r="EO139"/>
          <cell r="EP139">
            <v>42090.959239570308</v>
          </cell>
          <cell r="EQ139">
            <v>42094.256232884945</v>
          </cell>
          <cell r="ER139">
            <v>42108</v>
          </cell>
          <cell r="ES139">
            <v>0</v>
          </cell>
          <cell r="ET139">
            <v>0</v>
          </cell>
          <cell r="EU139">
            <v>0</v>
          </cell>
          <cell r="EV139">
            <v>42094.256232884945</v>
          </cell>
          <cell r="EW139">
            <v>438.48183575921809</v>
          </cell>
          <cell r="EX139">
            <v>41655.77439712573</v>
          </cell>
          <cell r="EY139">
            <v>-452.22560287427041</v>
          </cell>
          <cell r="EZ139">
            <v>0</v>
          </cell>
          <cell r="FA139">
            <v>0</v>
          </cell>
          <cell r="FB139">
            <v>42108</v>
          </cell>
          <cell r="FC139">
            <v>0</v>
          </cell>
          <cell r="FD139">
            <v>0</v>
          </cell>
          <cell r="FE139">
            <v>42108</v>
          </cell>
          <cell r="FF139">
            <v>0</v>
          </cell>
          <cell r="FG139">
            <v>0</v>
          </cell>
          <cell r="FH139">
            <v>438</v>
          </cell>
          <cell r="FI139">
            <v>42108</v>
          </cell>
          <cell r="FJ139">
            <v>0</v>
          </cell>
          <cell r="FK139" t="str">
            <v>Pass</v>
          </cell>
          <cell r="FM139">
            <v>0</v>
          </cell>
          <cell r="FN139">
            <v>0</v>
          </cell>
          <cell r="FO139">
            <v>0</v>
          </cell>
          <cell r="FP139">
            <v>1793</v>
          </cell>
          <cell r="FQ139">
            <v>184687</v>
          </cell>
          <cell r="FR139">
            <v>0</v>
          </cell>
          <cell r="FS139">
            <v>0</v>
          </cell>
          <cell r="GE139" t="str">
            <v>QUITMAN COUNTY SCHOOL DISTRICT</v>
          </cell>
          <cell r="GF139" t="str">
            <v/>
          </cell>
          <cell r="GG139" t="str">
            <v/>
          </cell>
          <cell r="GH139">
            <v>0</v>
          </cell>
        </row>
        <row r="140">
          <cell r="B140" t="str">
            <v>RABUN COUNTY SCHOOL DISTRICT</v>
          </cell>
          <cell r="C140">
            <v>643</v>
          </cell>
          <cell r="D140">
            <v>0</v>
          </cell>
          <cell r="E140">
            <v>0</v>
          </cell>
          <cell r="F140">
            <v>7</v>
          </cell>
          <cell r="G140">
            <v>0</v>
          </cell>
          <cell r="H140">
            <v>650</v>
          </cell>
          <cell r="I140">
            <v>2364</v>
          </cell>
          <cell r="J140">
            <v>0.27495769881556681</v>
          </cell>
          <cell r="K140">
            <v>0.9</v>
          </cell>
          <cell r="L140">
            <v>0</v>
          </cell>
          <cell r="M140">
            <v>0.9</v>
          </cell>
          <cell r="N140">
            <v>0</v>
          </cell>
          <cell r="O140">
            <v>650</v>
          </cell>
          <cell r="P140">
            <v>650</v>
          </cell>
          <cell r="Q140">
            <v>650</v>
          </cell>
          <cell r="R140">
            <v>956.75629999999978</v>
          </cell>
          <cell r="S140">
            <v>956.75629999999978</v>
          </cell>
          <cell r="T140">
            <v>332029.019727532</v>
          </cell>
          <cell r="U140">
            <v>78620.45444256175</v>
          </cell>
          <cell r="V140">
            <v>135053.0050758193</v>
          </cell>
          <cell r="W140">
            <v>110637.7198248647</v>
          </cell>
          <cell r="X140">
            <v>656340.19907077774</v>
          </cell>
          <cell r="Y140">
            <v>303668.99329891667</v>
          </cell>
          <cell r="Z140">
            <v>71955.637719838007</v>
          </cell>
          <cell r="AA140">
            <v>122679.9434241516</v>
          </cell>
          <cell r="AB140">
            <v>116304.62218674515</v>
          </cell>
          <cell r="AC140">
            <v>614609.19662965147</v>
          </cell>
          <cell r="AD140">
            <v>314059</v>
          </cell>
          <cell r="AE140">
            <v>73720</v>
          </cell>
          <cell r="AF140">
            <v>124931</v>
          </cell>
          <cell r="AG140">
            <v>105047</v>
          </cell>
          <cell r="AH140">
            <v>617757</v>
          </cell>
          <cell r="AI140">
            <v>303668.99329891667</v>
          </cell>
          <cell r="AJ140">
            <v>0</v>
          </cell>
          <cell r="AK140">
            <v>467.18306661371793</v>
          </cell>
          <cell r="AL140">
            <v>1868.7322664548717</v>
          </cell>
          <cell r="AM140"/>
          <cell r="AN140">
            <v>7007.7459992057693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/>
          <cell r="AV140">
            <v>294325.33196664229</v>
          </cell>
          <cell r="AW140">
            <v>294556.23626655317</v>
          </cell>
          <cell r="AX140">
            <v>282654</v>
          </cell>
          <cell r="AY140">
            <v>0</v>
          </cell>
          <cell r="AZ140">
            <v>0</v>
          </cell>
          <cell r="BA140">
            <v>0</v>
          </cell>
          <cell r="BB140">
            <v>294556.23626655317</v>
          </cell>
          <cell r="BC140">
            <v>2575.4210483240117</v>
          </cell>
          <cell r="BD140">
            <v>291980.81521822914</v>
          </cell>
          <cell r="BE140">
            <v>0</v>
          </cell>
          <cell r="BF140">
            <v>9326.8152182291378</v>
          </cell>
          <cell r="BG140">
            <v>-910.67170796057383</v>
          </cell>
          <cell r="BH140">
            <v>291070.14351026854</v>
          </cell>
          <cell r="BI140">
            <v>291070.14351026854</v>
          </cell>
          <cell r="BJ140">
            <v>0</v>
          </cell>
          <cell r="BK140">
            <v>0</v>
          </cell>
          <cell r="BL140">
            <v>2576</v>
          </cell>
          <cell r="BM140">
            <v>291070</v>
          </cell>
          <cell r="BN140">
            <v>0</v>
          </cell>
          <cell r="BO140" t="str">
            <v>Pass</v>
          </cell>
          <cell r="BP140">
            <v>71955.637719838007</v>
          </cell>
          <cell r="BQ140">
            <v>0</v>
          </cell>
          <cell r="BR140">
            <v>110.70098110744308</v>
          </cell>
          <cell r="BS140">
            <v>442.80392442977234</v>
          </cell>
          <cell r="BT140">
            <v>1660.5147166116462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/>
          <cell r="CB140"/>
          <cell r="CC140">
            <v>69741.618097689148</v>
          </cell>
          <cell r="CD140">
            <v>69878.105351919192</v>
          </cell>
          <cell r="CE140">
            <v>66348</v>
          </cell>
          <cell r="CF140">
            <v>0</v>
          </cell>
          <cell r="CG140">
            <v>0</v>
          </cell>
          <cell r="CH140">
            <v>0</v>
          </cell>
          <cell r="CI140">
            <v>69878.105351919192</v>
          </cell>
          <cell r="CJ140">
            <v>727.89693074915874</v>
          </cell>
          <cell r="CK140">
            <v>69150.208421170028</v>
          </cell>
          <cell r="CL140">
            <v>0</v>
          </cell>
          <cell r="CM140">
            <v>2802.2084211700276</v>
          </cell>
          <cell r="CN140">
            <v>-367.03843011138372</v>
          </cell>
          <cell r="CO140">
            <v>68783.169991058647</v>
          </cell>
          <cell r="CP140">
            <v>68783.169991058647</v>
          </cell>
          <cell r="CQ140">
            <v>0</v>
          </cell>
          <cell r="CR140">
            <v>0</v>
          </cell>
          <cell r="CS140">
            <v>728</v>
          </cell>
          <cell r="CT140">
            <v>68783</v>
          </cell>
          <cell r="CU140">
            <v>0</v>
          </cell>
          <cell r="CV140" t="str">
            <v>Pass</v>
          </cell>
          <cell r="CW140">
            <v>122679.9434241516</v>
          </cell>
          <cell r="CX140">
            <v>0</v>
          </cell>
          <cell r="CY140">
            <v>188.73837449869478</v>
          </cell>
          <cell r="CZ140">
            <v>754.95349799477913</v>
          </cell>
          <cell r="DA140">
            <v>2831.0756174804219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/>
          <cell r="DI140"/>
          <cell r="DJ140">
            <v>118905.17593417771</v>
          </cell>
          <cell r="DK140">
            <v>118921.69732571438</v>
          </cell>
          <cell r="DL140">
            <v>112438</v>
          </cell>
          <cell r="DM140">
            <v>0</v>
          </cell>
          <cell r="DN140">
            <v>0</v>
          </cell>
          <cell r="DO140">
            <v>0</v>
          </cell>
          <cell r="DP140">
            <v>118921.69732571438</v>
          </cell>
          <cell r="DQ140">
            <v>1238.7676804761904</v>
          </cell>
          <cell r="DR140">
            <v>117682.9296452382</v>
          </cell>
          <cell r="DS140">
            <v>0</v>
          </cell>
          <cell r="DT140">
            <v>5244.9296452381968</v>
          </cell>
          <cell r="DU140">
            <v>-431.03516971578779</v>
          </cell>
          <cell r="DV140">
            <v>117251.89447552241</v>
          </cell>
          <cell r="DW140">
            <v>0</v>
          </cell>
          <cell r="DX140">
            <v>0</v>
          </cell>
          <cell r="DY140">
            <v>1239</v>
          </cell>
          <cell r="DZ140">
            <v>117252</v>
          </cell>
          <cell r="EA140">
            <v>0</v>
          </cell>
          <cell r="EB140" t="str">
            <v>Pass</v>
          </cell>
          <cell r="EC140">
            <v>116304.62218674515</v>
          </cell>
          <cell r="ED140">
            <v>0</v>
          </cell>
          <cell r="EE140">
            <v>178.93018797960792</v>
          </cell>
          <cell r="EF140">
            <v>715.72075191843169</v>
          </cell>
          <cell r="EG140">
            <v>2683.9528196941187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/>
          <cell r="EO140"/>
          <cell r="EP140">
            <v>112726.018427153</v>
          </cell>
          <cell r="EQ140">
            <v>112734.84827888018</v>
          </cell>
          <cell r="ER140">
            <v>94543</v>
          </cell>
          <cell r="ES140">
            <v>7687.8482788801775</v>
          </cell>
          <cell r="ET140">
            <v>4912.2393176565683</v>
          </cell>
          <cell r="EU140">
            <v>0</v>
          </cell>
          <cell r="EV140">
            <v>107822.60896122361</v>
          </cell>
          <cell r="EW140">
            <v>1123.1521766794124</v>
          </cell>
          <cell r="EX140">
            <v>106699.45678454419</v>
          </cell>
          <cell r="EY140">
            <v>0</v>
          </cell>
          <cell r="EZ140">
            <v>12156.456784544192</v>
          </cell>
          <cell r="FA140">
            <v>-1088.2483726782057</v>
          </cell>
          <cell r="FB140">
            <v>105611.20841186598</v>
          </cell>
          <cell r="FC140">
            <v>11068.208411865984</v>
          </cell>
          <cell r="FD140">
            <v>1677.5773457032194</v>
          </cell>
          <cell r="FE140">
            <v>105611.20841186598</v>
          </cell>
          <cell r="FF140">
            <v>4912</v>
          </cell>
          <cell r="FG140">
            <v>0</v>
          </cell>
          <cell r="FH140">
            <v>1123</v>
          </cell>
          <cell r="FI140">
            <v>105611</v>
          </cell>
          <cell r="FJ140">
            <v>0</v>
          </cell>
          <cell r="FK140" t="str">
            <v>Pass</v>
          </cell>
          <cell r="FM140">
            <v>7687.8482788801775</v>
          </cell>
          <cell r="FN140">
            <v>4912</v>
          </cell>
          <cell r="FO140">
            <v>0</v>
          </cell>
          <cell r="FP140">
            <v>5666</v>
          </cell>
          <cell r="FQ140">
            <v>582716</v>
          </cell>
          <cell r="FR140">
            <v>0</v>
          </cell>
          <cell r="FS140">
            <v>0</v>
          </cell>
          <cell r="GE140" t="str">
            <v>RABUN COUNTY SCHOOL DISTRICT</v>
          </cell>
          <cell r="GF140" t="str">
            <v/>
          </cell>
          <cell r="GG140" t="str">
            <v/>
          </cell>
          <cell r="GH140">
            <v>0</v>
          </cell>
        </row>
        <row r="141">
          <cell r="B141" t="str">
            <v>RANDOLPH COUNTY SCHOOL DISTRICT</v>
          </cell>
          <cell r="C141">
            <v>478</v>
          </cell>
          <cell r="D141">
            <v>0</v>
          </cell>
          <cell r="E141">
            <v>0</v>
          </cell>
          <cell r="F141">
            <v>4</v>
          </cell>
          <cell r="G141">
            <v>0</v>
          </cell>
          <cell r="H141">
            <v>482</v>
          </cell>
          <cell r="I141">
            <v>1086</v>
          </cell>
          <cell r="J141">
            <v>0.44383057090239408</v>
          </cell>
          <cell r="K141">
            <v>0.95</v>
          </cell>
          <cell r="L141">
            <v>0.95</v>
          </cell>
          <cell r="M141">
            <v>0</v>
          </cell>
          <cell r="N141">
            <v>0</v>
          </cell>
          <cell r="O141">
            <v>482</v>
          </cell>
          <cell r="P141">
            <v>482</v>
          </cell>
          <cell r="Q141">
            <v>482</v>
          </cell>
          <cell r="R141">
            <v>1063.8969500000001</v>
          </cell>
          <cell r="S141">
            <v>1063.8969500000001</v>
          </cell>
          <cell r="T141">
            <v>276321.23522057605</v>
          </cell>
          <cell r="U141">
            <v>64341.48442045672</v>
          </cell>
          <cell r="V141">
            <v>134604.62324439394</v>
          </cell>
          <cell r="W141">
            <v>142047.23403792866</v>
          </cell>
          <cell r="X141">
            <v>617314.57692335534</v>
          </cell>
          <cell r="Y141">
            <v>262505.17345954722</v>
          </cell>
          <cell r="Z141">
            <v>61124.410199433878</v>
          </cell>
          <cell r="AA141">
            <v>136418.03836058095</v>
          </cell>
          <cell r="AB141">
            <v>134944.87233603222</v>
          </cell>
          <cell r="AC141">
            <v>594992.49435559427</v>
          </cell>
          <cell r="AD141">
            <v>274787</v>
          </cell>
          <cell r="AE141">
            <v>61973</v>
          </cell>
          <cell r="AF141">
            <v>121162</v>
          </cell>
          <cell r="AG141">
            <v>130162</v>
          </cell>
          <cell r="AH141">
            <v>588084</v>
          </cell>
          <cell r="AI141">
            <v>262505.17345954722</v>
          </cell>
          <cell r="AJ141">
            <v>544.61654244719341</v>
          </cell>
          <cell r="AK141">
            <v>0</v>
          </cell>
          <cell r="AL141">
            <v>544.61654244719341</v>
          </cell>
          <cell r="AM141"/>
          <cell r="AN141">
            <v>0</v>
          </cell>
          <cell r="AO141">
            <v>33221.609089278798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/>
          <cell r="AV141">
            <v>228194.33128537404</v>
          </cell>
          <cell r="AW141">
            <v>228373.35444983293</v>
          </cell>
          <cell r="AX141">
            <v>261048</v>
          </cell>
          <cell r="AY141">
            <v>0</v>
          </cell>
          <cell r="AZ141">
            <v>0</v>
          </cell>
          <cell r="BA141">
            <v>0</v>
          </cell>
          <cell r="BB141">
            <v>228373.35444983293</v>
          </cell>
          <cell r="BC141">
            <v>1996.7580771035439</v>
          </cell>
          <cell r="BD141">
            <v>226376.59637272937</v>
          </cell>
          <cell r="BE141">
            <v>-34671.403627270629</v>
          </cell>
          <cell r="BF141">
            <v>0</v>
          </cell>
          <cell r="BG141">
            <v>0</v>
          </cell>
          <cell r="BH141">
            <v>261048</v>
          </cell>
          <cell r="BI141">
            <v>261048</v>
          </cell>
          <cell r="BJ141">
            <v>0</v>
          </cell>
          <cell r="BK141">
            <v>0</v>
          </cell>
          <cell r="BL141">
            <v>1997</v>
          </cell>
          <cell r="BM141">
            <v>261048</v>
          </cell>
          <cell r="BN141">
            <v>0</v>
          </cell>
          <cell r="BO141" t="str">
            <v>Pass</v>
          </cell>
          <cell r="BP141">
            <v>61124.410199433878</v>
          </cell>
          <cell r="BQ141">
            <v>126.81412904446863</v>
          </cell>
          <cell r="BR141">
            <v>0</v>
          </cell>
          <cell r="BS141">
            <v>126.81412904446863</v>
          </cell>
          <cell r="BT141">
            <v>0</v>
          </cell>
          <cell r="BU141">
            <v>7735.6618717125866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/>
          <cell r="CB141"/>
          <cell r="CC141">
            <v>53135.12006963235</v>
          </cell>
          <cell r="CD141">
            <v>53239.107714876387</v>
          </cell>
          <cell r="CE141">
            <v>58875</v>
          </cell>
          <cell r="CF141">
            <v>0</v>
          </cell>
          <cell r="CG141">
            <v>0</v>
          </cell>
          <cell r="CH141">
            <v>0</v>
          </cell>
          <cell r="CI141">
            <v>53239.107714876387</v>
          </cell>
          <cell r="CJ141">
            <v>554.57403869662937</v>
          </cell>
          <cell r="CK141">
            <v>52684.533676179759</v>
          </cell>
          <cell r="CL141">
            <v>-6190.4663238202411</v>
          </cell>
          <cell r="CM141">
            <v>0</v>
          </cell>
          <cell r="CN141">
            <v>0</v>
          </cell>
          <cell r="CO141">
            <v>58875</v>
          </cell>
          <cell r="CP141">
            <v>58875</v>
          </cell>
          <cell r="CQ141">
            <v>0</v>
          </cell>
          <cell r="CR141">
            <v>0</v>
          </cell>
          <cell r="CS141">
            <v>555</v>
          </cell>
          <cell r="CT141">
            <v>58875</v>
          </cell>
          <cell r="CU141">
            <v>0</v>
          </cell>
          <cell r="CV141" t="str">
            <v>Pass</v>
          </cell>
          <cell r="CW141">
            <v>136418.03836058095</v>
          </cell>
          <cell r="CX141">
            <v>283.02497585182772</v>
          </cell>
          <cell r="CY141">
            <v>0</v>
          </cell>
          <cell r="CZ141">
            <v>283.02497585182772</v>
          </cell>
          <cell r="DA141">
            <v>0</v>
          </cell>
          <cell r="DB141">
            <v>17264.52352696149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/>
          <cell r="DI141"/>
          <cell r="DJ141">
            <v>118587.4648819158</v>
          </cell>
          <cell r="DK141">
            <v>118603.94212879142</v>
          </cell>
          <cell r="DL141">
            <v>115104</v>
          </cell>
          <cell r="DM141">
            <v>0</v>
          </cell>
          <cell r="DN141">
            <v>0</v>
          </cell>
          <cell r="DO141">
            <v>0</v>
          </cell>
          <cell r="DP141">
            <v>118603.94212879142</v>
          </cell>
          <cell r="DQ141">
            <v>1235.4577305082428</v>
          </cell>
          <cell r="DR141">
            <v>117368.48439828317</v>
          </cell>
          <cell r="DS141">
            <v>0</v>
          </cell>
          <cell r="DT141">
            <v>2264.4843982831662</v>
          </cell>
          <cell r="DU141">
            <v>-186.09828595487483</v>
          </cell>
          <cell r="DV141">
            <v>117182.3861123283</v>
          </cell>
          <cell r="DW141">
            <v>0</v>
          </cell>
          <cell r="DX141">
            <v>0</v>
          </cell>
          <cell r="DY141">
            <v>1235</v>
          </cell>
          <cell r="DZ141">
            <v>117182</v>
          </cell>
          <cell r="EA141">
            <v>0</v>
          </cell>
          <cell r="EB141" t="str">
            <v>Pass</v>
          </cell>
          <cell r="EC141">
            <v>134944.87233603222</v>
          </cell>
          <cell r="ED141">
            <v>279.96861480504612</v>
          </cell>
          <cell r="EE141">
            <v>0</v>
          </cell>
          <cell r="EF141">
            <v>279.96861480504612</v>
          </cell>
          <cell r="EG141">
            <v>0</v>
          </cell>
          <cell r="EH141">
            <v>17078.085503107814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/>
          <cell r="EO141"/>
          <cell r="EP141">
            <v>117306.84960331432</v>
          </cell>
          <cell r="EQ141">
            <v>117316.03827247013</v>
          </cell>
          <cell r="ER141">
            <v>123654</v>
          </cell>
          <cell r="ES141">
            <v>0</v>
          </cell>
          <cell r="ET141">
            <v>0</v>
          </cell>
          <cell r="EU141">
            <v>0</v>
          </cell>
          <cell r="EV141">
            <v>117316.03827247013</v>
          </cell>
          <cell r="EW141">
            <v>1222.0420653382305</v>
          </cell>
          <cell r="EX141">
            <v>116093.9962071319</v>
          </cell>
          <cell r="EY141">
            <v>-7560.0037928680977</v>
          </cell>
          <cell r="EZ141">
            <v>0</v>
          </cell>
          <cell r="FA141">
            <v>0</v>
          </cell>
          <cell r="FB141">
            <v>123654</v>
          </cell>
          <cell r="FC141">
            <v>0</v>
          </cell>
          <cell r="FD141">
            <v>0</v>
          </cell>
          <cell r="FE141">
            <v>123654</v>
          </cell>
          <cell r="FF141">
            <v>0</v>
          </cell>
          <cell r="FG141">
            <v>0</v>
          </cell>
          <cell r="FH141">
            <v>1222</v>
          </cell>
          <cell r="FI141">
            <v>123654</v>
          </cell>
          <cell r="FJ141">
            <v>0</v>
          </cell>
          <cell r="FK141" t="str">
            <v>Pass</v>
          </cell>
          <cell r="FM141">
            <v>0</v>
          </cell>
          <cell r="FN141">
            <v>0</v>
          </cell>
          <cell r="FO141">
            <v>0</v>
          </cell>
          <cell r="FP141">
            <v>5009</v>
          </cell>
          <cell r="FQ141">
            <v>560759</v>
          </cell>
          <cell r="FR141">
            <v>0</v>
          </cell>
          <cell r="FS141">
            <v>0</v>
          </cell>
          <cell r="GE141" t="str">
            <v>RANDOLPH COUNTY SCHOOL DISTRICT</v>
          </cell>
          <cell r="GF141" t="str">
            <v/>
          </cell>
          <cell r="GG141" t="str">
            <v/>
          </cell>
          <cell r="GH141">
            <v>0</v>
          </cell>
        </row>
        <row r="142">
          <cell r="B142" t="str">
            <v>RICHMOND COUNTY SCHOOL DISTRICT</v>
          </cell>
          <cell r="C142">
            <v>14489</v>
          </cell>
          <cell r="D142">
            <v>55</v>
          </cell>
          <cell r="E142">
            <v>0</v>
          </cell>
          <cell r="F142">
            <v>87</v>
          </cell>
          <cell r="G142">
            <v>0</v>
          </cell>
          <cell r="H142">
            <v>14631</v>
          </cell>
          <cell r="I142">
            <v>33521</v>
          </cell>
          <cell r="J142">
            <v>0.43647265893022286</v>
          </cell>
          <cell r="K142">
            <v>0.95</v>
          </cell>
          <cell r="L142">
            <v>0.95</v>
          </cell>
          <cell r="M142">
            <v>0</v>
          </cell>
          <cell r="N142">
            <v>0</v>
          </cell>
          <cell r="O142">
            <v>14631</v>
          </cell>
          <cell r="P142">
            <v>14631</v>
          </cell>
          <cell r="Q142">
            <v>14631</v>
          </cell>
          <cell r="R142">
            <v>31852.178325000004</v>
          </cell>
          <cell r="S142">
            <v>31852.178325000004</v>
          </cell>
          <cell r="T142">
            <v>6728153.633886395</v>
          </cell>
          <cell r="U142">
            <v>1678571.8908277755</v>
          </cell>
          <cell r="V142">
            <v>3912387.0975375199</v>
          </cell>
          <cell r="W142">
            <v>4122758.5738757467</v>
          </cell>
          <cell r="X142">
            <v>16441871.196127437</v>
          </cell>
          <cell r="Y142">
            <v>6835355.4476253083</v>
          </cell>
          <cell r="Z142">
            <v>1619666.0545830003</v>
          </cell>
          <cell r="AA142">
            <v>4084241.1331359805</v>
          </cell>
          <cell r="AB142">
            <v>3916620.645181959</v>
          </cell>
          <cell r="AC142">
            <v>16455883.280526249</v>
          </cell>
          <cell r="AD142">
            <v>6581404</v>
          </cell>
          <cell r="AE142">
            <v>1651110</v>
          </cell>
          <cell r="AF142">
            <v>3813331</v>
          </cell>
          <cell r="AG142">
            <v>4051255</v>
          </cell>
          <cell r="AH142">
            <v>16097100</v>
          </cell>
          <cell r="AI142">
            <v>6835355.4476253083</v>
          </cell>
          <cell r="AJ142">
            <v>27096.617863595646</v>
          </cell>
          <cell r="AK142">
            <v>10278.027465501797</v>
          </cell>
          <cell r="AL142">
            <v>58397.883326714757</v>
          </cell>
          <cell r="AM142"/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/>
          <cell r="AV142">
            <v>6739582.9189694962</v>
          </cell>
          <cell r="AW142">
            <v>6744870.2609226936</v>
          </cell>
          <cell r="AX142">
            <v>6252334</v>
          </cell>
          <cell r="AY142">
            <v>163466.26092269365</v>
          </cell>
          <cell r="AZ142">
            <v>138104.42445001111</v>
          </cell>
          <cell r="BA142">
            <v>0</v>
          </cell>
          <cell r="BB142">
            <v>6606765.8364726827</v>
          </cell>
          <cell r="BC142">
            <v>57765.552725226131</v>
          </cell>
          <cell r="BD142">
            <v>6549000.283747457</v>
          </cell>
          <cell r="BE142">
            <v>0</v>
          </cell>
          <cell r="BF142">
            <v>296666.28374745697</v>
          </cell>
          <cell r="BG142">
            <v>-28966.542704371128</v>
          </cell>
          <cell r="BH142">
            <v>6520033.7410430862</v>
          </cell>
          <cell r="BI142">
            <v>6520033.7410430862</v>
          </cell>
          <cell r="BJ142">
            <v>138104</v>
          </cell>
          <cell r="BK142">
            <v>0</v>
          </cell>
          <cell r="BL142">
            <v>57766</v>
          </cell>
          <cell r="BM142">
            <v>6520034</v>
          </cell>
          <cell r="BN142">
            <v>24509.730708769053</v>
          </cell>
          <cell r="BO142" t="str">
            <v>Pass</v>
          </cell>
          <cell r="BP142">
            <v>1619666.0545830003</v>
          </cell>
          <cell r="BQ142">
            <v>6420.6569042317005</v>
          </cell>
          <cell r="BR142">
            <v>2435.4215843637485</v>
          </cell>
          <cell r="BS142">
            <v>13837.622638430388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/>
          <cell r="CB142"/>
          <cell r="CC142">
            <v>1596972.3534559745</v>
          </cell>
          <cell r="CD142">
            <v>1600097.6949314072</v>
          </cell>
          <cell r="CE142">
            <v>1568555</v>
          </cell>
          <cell r="CF142">
            <v>0</v>
          </cell>
          <cell r="CG142">
            <v>0</v>
          </cell>
          <cell r="CH142">
            <v>0</v>
          </cell>
          <cell r="CI142">
            <v>1600097.6949314072</v>
          </cell>
          <cell r="CJ142">
            <v>16667.684322202171</v>
          </cell>
          <cell r="CK142">
            <v>1583430.0106092051</v>
          </cell>
          <cell r="CL142">
            <v>0</v>
          </cell>
          <cell r="CM142">
            <v>14875.010609205114</v>
          </cell>
          <cell r="CN142">
            <v>-1948.3563394664241</v>
          </cell>
          <cell r="CO142">
            <v>1581481.6542697386</v>
          </cell>
          <cell r="CP142">
            <v>1581481.6542697386</v>
          </cell>
          <cell r="CQ142">
            <v>0</v>
          </cell>
          <cell r="CR142">
            <v>0</v>
          </cell>
          <cell r="CS142">
            <v>16668</v>
          </cell>
          <cell r="CT142">
            <v>1581482</v>
          </cell>
          <cell r="CU142">
            <v>5945.0146948260544</v>
          </cell>
          <cell r="CV142" t="str">
            <v>Pass</v>
          </cell>
          <cell r="CW142">
            <v>4084241.1331359805</v>
          </cell>
          <cell r="CX142">
            <v>16190.690022683812</v>
          </cell>
          <cell r="CY142">
            <v>6141.2962155007563</v>
          </cell>
          <cell r="CZ142">
            <v>34893.728497163385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/>
          <cell r="DI142"/>
          <cell r="DJ142">
            <v>4027015.4184006327</v>
          </cell>
          <cell r="DK142">
            <v>4027574.955846576</v>
          </cell>
          <cell r="DL142">
            <v>3622665</v>
          </cell>
          <cell r="DM142">
            <v>214243.95584657602</v>
          </cell>
          <cell r="DN142">
            <v>147455.7828379334</v>
          </cell>
          <cell r="DO142">
            <v>0</v>
          </cell>
          <cell r="DP142">
            <v>3880119.1730086426</v>
          </cell>
          <cell r="DQ142">
            <v>40417.908052173319</v>
          </cell>
          <cell r="DR142">
            <v>3839701.2649564692</v>
          </cell>
          <cell r="DS142">
            <v>0</v>
          </cell>
          <cell r="DT142">
            <v>217036.26495646918</v>
          </cell>
          <cell r="DU142">
            <v>-17836.323769361796</v>
          </cell>
          <cell r="DV142">
            <v>3821864.9411871075</v>
          </cell>
          <cell r="DW142">
            <v>147456</v>
          </cell>
          <cell r="DX142">
            <v>0</v>
          </cell>
          <cell r="DY142">
            <v>40418</v>
          </cell>
          <cell r="DZ142">
            <v>3821865</v>
          </cell>
          <cell r="EA142">
            <v>14366.931515275784</v>
          </cell>
          <cell r="EB142" t="str">
            <v>Pass</v>
          </cell>
          <cell r="EC142">
            <v>3916620.645181959</v>
          </cell>
          <cell r="ED142">
            <v>15526.211292499051</v>
          </cell>
          <cell r="EE142">
            <v>5889.252559223778</v>
          </cell>
          <cell r="EF142">
            <v>33461.662268316919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/>
          <cell r="EO142"/>
          <cell r="EP142">
            <v>3861743.5190619193</v>
          </cell>
          <cell r="EQ142">
            <v>3862046.0102095483</v>
          </cell>
          <cell r="ER142">
            <v>3848693</v>
          </cell>
          <cell r="ES142">
            <v>0</v>
          </cell>
          <cell r="ET142">
            <v>0</v>
          </cell>
          <cell r="EU142">
            <v>0</v>
          </cell>
          <cell r="EV142">
            <v>3862046.0102095483</v>
          </cell>
          <cell r="EW142">
            <v>40229.645939682792</v>
          </cell>
          <cell r="EX142">
            <v>3821816.3642698657</v>
          </cell>
          <cell r="EY142">
            <v>-26876.635730134323</v>
          </cell>
          <cell r="EZ142">
            <v>0</v>
          </cell>
          <cell r="FA142">
            <v>0</v>
          </cell>
          <cell r="FB142">
            <v>3848693</v>
          </cell>
          <cell r="FC142">
            <v>0</v>
          </cell>
          <cell r="FD142">
            <v>0</v>
          </cell>
          <cell r="FE142">
            <v>3848693</v>
          </cell>
          <cell r="FF142">
            <v>0</v>
          </cell>
          <cell r="FG142">
            <v>0</v>
          </cell>
          <cell r="FH142">
            <v>40230</v>
          </cell>
          <cell r="FI142">
            <v>3848693</v>
          </cell>
          <cell r="FJ142">
            <v>14467.781764746087</v>
          </cell>
          <cell r="FK142" t="str">
            <v>Pass</v>
          </cell>
          <cell r="FM142">
            <v>377710.21676926967</v>
          </cell>
          <cell r="FN142">
            <v>285560</v>
          </cell>
          <cell r="FO142">
            <v>0</v>
          </cell>
          <cell r="FP142">
            <v>155082</v>
          </cell>
          <cell r="FQ142">
            <v>15772074</v>
          </cell>
          <cell r="FR142">
            <v>59289.458683616976</v>
          </cell>
          <cell r="FS142">
            <v>0</v>
          </cell>
          <cell r="GE142" t="str">
            <v>RICHMOND COUNTY SCHOOL DISTRICT</v>
          </cell>
          <cell r="GF142" t="str">
            <v/>
          </cell>
          <cell r="GG142" t="str">
            <v/>
          </cell>
          <cell r="GH142">
            <v>0</v>
          </cell>
        </row>
        <row r="143">
          <cell r="B143" t="str">
            <v>ROCKDALE COUNTY SCHOOL DISTRICT</v>
          </cell>
          <cell r="C143">
            <v>3682</v>
          </cell>
          <cell r="D143">
            <v>17</v>
          </cell>
          <cell r="E143">
            <v>0</v>
          </cell>
          <cell r="F143">
            <v>44</v>
          </cell>
          <cell r="G143">
            <v>0</v>
          </cell>
          <cell r="H143">
            <v>3743</v>
          </cell>
          <cell r="I143">
            <v>17164</v>
          </cell>
          <cell r="J143">
            <v>0.21807271032393383</v>
          </cell>
          <cell r="K143">
            <v>0.9</v>
          </cell>
          <cell r="L143">
            <v>0</v>
          </cell>
          <cell r="M143">
            <v>0.9</v>
          </cell>
          <cell r="N143">
            <v>0</v>
          </cell>
          <cell r="O143">
            <v>3743</v>
          </cell>
          <cell r="P143">
            <v>3743</v>
          </cell>
          <cell r="Q143">
            <v>3743</v>
          </cell>
          <cell r="R143">
            <v>6009.5</v>
          </cell>
          <cell r="S143">
            <v>6009.5</v>
          </cell>
          <cell r="T143">
            <v>1924269.7349230319</v>
          </cell>
          <cell r="U143">
            <v>455643.79027431062</v>
          </cell>
          <cell r="V143">
            <v>864326.5756107287</v>
          </cell>
          <cell r="W143">
            <v>734446.25378899497</v>
          </cell>
          <cell r="X143">
            <v>3978686.3545970661</v>
          </cell>
          <cell r="Y143">
            <v>1748666.2183351466</v>
          </cell>
          <cell r="Z143">
            <v>414353.77228515956</v>
          </cell>
          <cell r="AA143">
            <v>777893.91804965585</v>
          </cell>
          <cell r="AB143">
            <v>730523.15101687366</v>
          </cell>
          <cell r="AC143">
            <v>3671437.0596868359</v>
          </cell>
          <cell r="AD143">
            <v>1754833</v>
          </cell>
          <cell r="AE143">
            <v>415317</v>
          </cell>
          <cell r="AF143">
            <v>787929</v>
          </cell>
          <cell r="AG143">
            <v>671568</v>
          </cell>
          <cell r="AH143">
            <v>3629647</v>
          </cell>
          <cell r="AI143">
            <v>1748666.2183351466</v>
          </cell>
          <cell r="AJ143">
            <v>2803.0983996823084</v>
          </cell>
          <cell r="AK143">
            <v>8409.2951990469246</v>
          </cell>
          <cell r="AL143">
            <v>19621.688797776158</v>
          </cell>
          <cell r="AM143"/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/>
          <cell r="AV143">
            <v>1717832.1359386411</v>
          </cell>
          <cell r="AW143">
            <v>1719179.8107176449</v>
          </cell>
          <cell r="AX143">
            <v>1579350</v>
          </cell>
          <cell r="AY143">
            <v>0</v>
          </cell>
          <cell r="AZ143">
            <v>0</v>
          </cell>
          <cell r="BA143">
            <v>0</v>
          </cell>
          <cell r="BB143">
            <v>1719179.8107176449</v>
          </cell>
          <cell r="BC143">
            <v>15031.465388392688</v>
          </cell>
          <cell r="BD143">
            <v>1704148.3453292521</v>
          </cell>
          <cell r="BE143">
            <v>0</v>
          </cell>
          <cell r="BF143">
            <v>124798.34532925207</v>
          </cell>
          <cell r="BG143">
            <v>-12185.330108129025</v>
          </cell>
          <cell r="BH143">
            <v>1691963.0152211231</v>
          </cell>
          <cell r="BI143">
            <v>1691963.0152211231</v>
          </cell>
          <cell r="BJ143">
            <v>0</v>
          </cell>
          <cell r="BK143">
            <v>0</v>
          </cell>
          <cell r="BL143">
            <v>15032</v>
          </cell>
          <cell r="BM143">
            <v>1691963</v>
          </cell>
          <cell r="BN143">
            <v>7684.5768100454179</v>
          </cell>
          <cell r="BO143" t="str">
            <v>Pass</v>
          </cell>
          <cell r="BP143">
            <v>414353.77228515956</v>
          </cell>
          <cell r="BQ143">
            <v>664.20588664465868</v>
          </cell>
          <cell r="BR143">
            <v>1992.617659933976</v>
          </cell>
          <cell r="BS143">
            <v>4649.4412065126107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/>
          <cell r="CB143"/>
          <cell r="CC143">
            <v>407047.5075320683</v>
          </cell>
          <cell r="CD143">
            <v>407844.11647461413</v>
          </cell>
          <cell r="CE143">
            <v>373786</v>
          </cell>
          <cell r="CF143">
            <v>0</v>
          </cell>
          <cell r="CG143">
            <v>0</v>
          </cell>
          <cell r="CH143">
            <v>0</v>
          </cell>
          <cell r="CI143">
            <v>407844.11647461413</v>
          </cell>
          <cell r="CJ143">
            <v>4248.3762132772335</v>
          </cell>
          <cell r="CK143">
            <v>403595.7402613369</v>
          </cell>
          <cell r="CL143">
            <v>0</v>
          </cell>
          <cell r="CM143">
            <v>29809.740261336905</v>
          </cell>
          <cell r="CN143">
            <v>-3904.5347893790117</v>
          </cell>
          <cell r="CO143">
            <v>399691.20547195792</v>
          </cell>
          <cell r="CP143">
            <v>399691.20547195792</v>
          </cell>
          <cell r="CQ143">
            <v>0</v>
          </cell>
          <cell r="CR143">
            <v>0</v>
          </cell>
          <cell r="CS143">
            <v>4249</v>
          </cell>
          <cell r="CT143">
            <v>399691</v>
          </cell>
          <cell r="CU143">
            <v>1815.3211327811916</v>
          </cell>
          <cell r="CV143" t="str">
            <v>Pass</v>
          </cell>
          <cell r="CW143">
            <v>777893.91804965585</v>
          </cell>
          <cell r="CX143">
            <v>1246.9579236703007</v>
          </cell>
          <cell r="CY143">
            <v>3740.8737710109017</v>
          </cell>
          <cell r="CZ143">
            <v>8728.7054656921046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/>
          <cell r="DI143"/>
          <cell r="DJ143">
            <v>764177.38088928256</v>
          </cell>
          <cell r="DK143">
            <v>764283.56023441162</v>
          </cell>
          <cell r="DL143">
            <v>709137</v>
          </cell>
          <cell r="DM143">
            <v>0</v>
          </cell>
          <cell r="DN143">
            <v>0</v>
          </cell>
          <cell r="DO143">
            <v>0</v>
          </cell>
          <cell r="DP143">
            <v>764283.56023441162</v>
          </cell>
          <cell r="DQ143">
            <v>7961.2870857751122</v>
          </cell>
          <cell r="DR143">
            <v>756322.27314863645</v>
          </cell>
          <cell r="DS143">
            <v>0</v>
          </cell>
          <cell r="DT143">
            <v>47185.27314863645</v>
          </cell>
          <cell r="DU143">
            <v>-3877.7473856438451</v>
          </cell>
          <cell r="DV143">
            <v>752444.52576299256</v>
          </cell>
          <cell r="DW143">
            <v>0</v>
          </cell>
          <cell r="DX143">
            <v>0</v>
          </cell>
          <cell r="DY143">
            <v>7961</v>
          </cell>
          <cell r="DZ143">
            <v>752445</v>
          </cell>
          <cell r="EA143">
            <v>3417.4632647608869</v>
          </cell>
          <cell r="EB143" t="str">
            <v>Pass</v>
          </cell>
          <cell r="EC143">
            <v>730523.15101687366</v>
          </cell>
          <cell r="ED143">
            <v>1171.0229511357848</v>
          </cell>
          <cell r="EE143">
            <v>3513.0688534073543</v>
          </cell>
          <cell r="EF143">
            <v>8197.1606579504933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/>
          <cell r="EO143"/>
          <cell r="EP143">
            <v>717641.89855438005</v>
          </cell>
          <cell r="EQ143">
            <v>717698.11158883164</v>
          </cell>
          <cell r="ER143">
            <v>604412</v>
          </cell>
          <cell r="ES143">
            <v>46130.111588831642</v>
          </cell>
          <cell r="ET143">
            <v>29475.366793730595</v>
          </cell>
          <cell r="EU143">
            <v>0</v>
          </cell>
          <cell r="EV143">
            <v>688222.744795101</v>
          </cell>
          <cell r="EW143">
            <v>7168.9869249489684</v>
          </cell>
          <cell r="EX143">
            <v>681053.75787015201</v>
          </cell>
          <cell r="EY143">
            <v>0</v>
          </cell>
          <cell r="EZ143">
            <v>76641.757870152011</v>
          </cell>
          <cell r="FA143">
            <v>-6860.9850517818695</v>
          </cell>
          <cell r="FB143">
            <v>674192.77281837014</v>
          </cell>
          <cell r="FC143">
            <v>69780.77281837014</v>
          </cell>
          <cell r="FD143">
            <v>10576.476272371274</v>
          </cell>
          <cell r="FE143">
            <v>674192.77281837014</v>
          </cell>
          <cell r="FF143">
            <v>29475</v>
          </cell>
          <cell r="FG143">
            <v>0</v>
          </cell>
          <cell r="FH143">
            <v>7169</v>
          </cell>
          <cell r="FI143">
            <v>674193</v>
          </cell>
          <cell r="FJ143">
            <v>3062.0574405557036</v>
          </cell>
          <cell r="FK143" t="str">
            <v>Pass</v>
          </cell>
          <cell r="FM143">
            <v>46130.111588831642</v>
          </cell>
          <cell r="FN143">
            <v>29475</v>
          </cell>
          <cell r="FO143">
            <v>0</v>
          </cell>
          <cell r="FP143">
            <v>34411</v>
          </cell>
          <cell r="FQ143">
            <v>3518292</v>
          </cell>
          <cell r="FR143">
            <v>15979.418648143201</v>
          </cell>
          <cell r="FS143">
            <v>0</v>
          </cell>
          <cell r="GE143" t="str">
            <v>ROCKDALE COUNTY SCHOOL DISTRICT</v>
          </cell>
          <cell r="GF143" t="str">
            <v/>
          </cell>
          <cell r="GG143" t="str">
            <v/>
          </cell>
          <cell r="GH143">
            <v>0</v>
          </cell>
        </row>
        <row r="144">
          <cell r="B144" t="str">
            <v>ROME CITY SCHOOL DISTRICT</v>
          </cell>
          <cell r="C144">
            <v>2131</v>
          </cell>
          <cell r="D144">
            <v>35</v>
          </cell>
          <cell r="E144">
            <v>0</v>
          </cell>
          <cell r="F144">
            <v>76</v>
          </cell>
          <cell r="G144">
            <v>0</v>
          </cell>
          <cell r="H144">
            <v>2242</v>
          </cell>
          <cell r="I144">
            <v>6284</v>
          </cell>
          <cell r="J144">
            <v>0.35677912157861236</v>
          </cell>
          <cell r="K144">
            <v>0.95</v>
          </cell>
          <cell r="L144">
            <v>0.95</v>
          </cell>
          <cell r="M144">
            <v>0</v>
          </cell>
          <cell r="N144">
            <v>0</v>
          </cell>
          <cell r="O144">
            <v>2242</v>
          </cell>
          <cell r="P144">
            <v>2242</v>
          </cell>
          <cell r="Q144">
            <v>2242</v>
          </cell>
          <cell r="R144">
            <v>4088.7295000000004</v>
          </cell>
          <cell r="S144">
            <v>4088.7295000000004</v>
          </cell>
          <cell r="T144">
            <v>1159843.2144122398</v>
          </cell>
          <cell r="U144">
            <v>282883.10145224404</v>
          </cell>
          <cell r="V144">
            <v>585812.08633836592</v>
          </cell>
          <cell r="W144">
            <v>605609.0605352954</v>
          </cell>
          <cell r="X144">
            <v>2634147.4627381451</v>
          </cell>
          <cell r="Y144">
            <v>1101851.0536916277</v>
          </cell>
          <cell r="Z144">
            <v>268738.94637963182</v>
          </cell>
          <cell r="AA144">
            <v>556521.48202144762</v>
          </cell>
          <cell r="AB144">
            <v>575328.60750853061</v>
          </cell>
          <cell r="AC144">
            <v>2502440.0896012373</v>
          </cell>
          <cell r="AD144">
            <v>1152972</v>
          </cell>
          <cell r="AE144">
            <v>280494</v>
          </cell>
          <cell r="AF144">
            <v>581914</v>
          </cell>
          <cell r="AG144">
            <v>623163</v>
          </cell>
          <cell r="AH144">
            <v>2638543</v>
          </cell>
          <cell r="AI144">
            <v>1101851.0536916277</v>
          </cell>
          <cell r="AJ144">
            <v>0</v>
          </cell>
          <cell r="AK144">
            <v>491.45898915772869</v>
          </cell>
          <cell r="AL144">
            <v>2457.2949457886434</v>
          </cell>
          <cell r="AM144"/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/>
          <cell r="AV144">
            <v>1098902.2997566813</v>
          </cell>
          <cell r="AW144">
            <v>1099764.4113000552</v>
          </cell>
          <cell r="AX144">
            <v>1095324</v>
          </cell>
          <cell r="AY144">
            <v>0</v>
          </cell>
          <cell r="AZ144">
            <v>0</v>
          </cell>
          <cell r="BA144">
            <v>0</v>
          </cell>
          <cell r="BB144">
            <v>1099764.4113000552</v>
          </cell>
          <cell r="BC144">
            <v>9615.6728812108377</v>
          </cell>
          <cell r="BD144">
            <v>1090148.7384188443</v>
          </cell>
          <cell r="BE144">
            <v>-5175.2615811557043</v>
          </cell>
          <cell r="BF144">
            <v>0</v>
          </cell>
          <cell r="BG144">
            <v>0</v>
          </cell>
          <cell r="BH144">
            <v>1095324</v>
          </cell>
          <cell r="BI144">
            <v>1095324</v>
          </cell>
          <cell r="BJ144">
            <v>0</v>
          </cell>
          <cell r="BK144">
            <v>0</v>
          </cell>
          <cell r="BL144">
            <v>9616</v>
          </cell>
          <cell r="BM144">
            <v>1095324</v>
          </cell>
          <cell r="BN144">
            <v>17099.170383586083</v>
          </cell>
          <cell r="BO144" t="str">
            <v>Pass</v>
          </cell>
          <cell r="BP144">
            <v>268738.94637963182</v>
          </cell>
          <cell r="BQ144">
            <v>0</v>
          </cell>
          <cell r="BR144">
            <v>119.86572095434069</v>
          </cell>
          <cell r="BS144">
            <v>599.32860477170345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/>
          <cell r="CB144"/>
          <cell r="CC144">
            <v>268019.75205390574</v>
          </cell>
          <cell r="CD144">
            <v>268544.27788274462</v>
          </cell>
          <cell r="CE144">
            <v>266470</v>
          </cell>
          <cell r="CF144">
            <v>0</v>
          </cell>
          <cell r="CG144">
            <v>0</v>
          </cell>
          <cell r="CH144">
            <v>0</v>
          </cell>
          <cell r="CI144">
            <v>268544.27788274462</v>
          </cell>
          <cell r="CJ144">
            <v>2797.3362279452585</v>
          </cell>
          <cell r="CK144">
            <v>265746.94165479933</v>
          </cell>
          <cell r="CL144">
            <v>-723.05834520066855</v>
          </cell>
          <cell r="CM144">
            <v>0</v>
          </cell>
          <cell r="CN144">
            <v>0</v>
          </cell>
          <cell r="CO144">
            <v>266470</v>
          </cell>
          <cell r="CP144">
            <v>266470</v>
          </cell>
          <cell r="CQ144">
            <v>0</v>
          </cell>
          <cell r="CR144">
            <v>0</v>
          </cell>
          <cell r="CS144">
            <v>2798</v>
          </cell>
          <cell r="CT144">
            <v>266470</v>
          </cell>
          <cell r="CU144">
            <v>4159.8795718108831</v>
          </cell>
          <cell r="CV144" t="str">
            <v>Pass</v>
          </cell>
          <cell r="CW144">
            <v>556521.48202144762</v>
          </cell>
          <cell r="CX144">
            <v>0</v>
          </cell>
          <cell r="CY144">
            <v>248.22546031286691</v>
          </cell>
          <cell r="CZ144">
            <v>1241.1273015643346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/>
          <cell r="DI144"/>
          <cell r="DJ144">
            <v>555032.12925957039</v>
          </cell>
          <cell r="DK144">
            <v>555109.24872094695</v>
          </cell>
          <cell r="DL144">
            <v>552819</v>
          </cell>
          <cell r="DM144">
            <v>0</v>
          </cell>
          <cell r="DN144">
            <v>0</v>
          </cell>
          <cell r="DO144">
            <v>0</v>
          </cell>
          <cell r="DP144">
            <v>555109.24872094695</v>
          </cell>
          <cell r="DQ144">
            <v>5782.3880075098587</v>
          </cell>
          <cell r="DR144">
            <v>549326.86071343708</v>
          </cell>
          <cell r="DS144">
            <v>-3492.1392865629168</v>
          </cell>
          <cell r="DT144">
            <v>0</v>
          </cell>
          <cell r="DU144">
            <v>0</v>
          </cell>
          <cell r="DV144">
            <v>552819</v>
          </cell>
          <cell r="DW144">
            <v>0</v>
          </cell>
          <cell r="DX144">
            <v>0</v>
          </cell>
          <cell r="DY144">
            <v>5782</v>
          </cell>
          <cell r="DZ144">
            <v>552819</v>
          </cell>
          <cell r="EA144">
            <v>8630.0914362176627</v>
          </cell>
          <cell r="EB144" t="str">
            <v>Pass</v>
          </cell>
          <cell r="EC144">
            <v>575328.60750853061</v>
          </cell>
          <cell r="ED144">
            <v>0</v>
          </cell>
          <cell r="EE144">
            <v>256.61400870139636</v>
          </cell>
          <cell r="EF144">
            <v>1283.0700435069818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/>
          <cell r="EO144"/>
          <cell r="EP144">
            <v>573788.92345632229</v>
          </cell>
          <cell r="EQ144">
            <v>573833.8684582616</v>
          </cell>
          <cell r="ER144">
            <v>592005</v>
          </cell>
          <cell r="ES144">
            <v>0</v>
          </cell>
          <cell r="ET144">
            <v>0</v>
          </cell>
          <cell r="EU144">
            <v>0</v>
          </cell>
          <cell r="EV144">
            <v>573833.8684582616</v>
          </cell>
          <cell r="EW144">
            <v>5977.4361297735577</v>
          </cell>
          <cell r="EX144">
            <v>567856.4323284881</v>
          </cell>
          <cell r="EY144">
            <v>-24148.567671511904</v>
          </cell>
          <cell r="EZ144">
            <v>0</v>
          </cell>
          <cell r="FA144">
            <v>0</v>
          </cell>
          <cell r="FB144">
            <v>592005</v>
          </cell>
          <cell r="FC144">
            <v>0</v>
          </cell>
          <cell r="FD144">
            <v>0</v>
          </cell>
          <cell r="FE144">
            <v>592005</v>
          </cell>
          <cell r="FF144">
            <v>0</v>
          </cell>
          <cell r="FG144">
            <v>0</v>
          </cell>
          <cell r="FH144">
            <v>5977</v>
          </cell>
          <cell r="FI144">
            <v>592005</v>
          </cell>
          <cell r="FJ144">
            <v>9241.8264942016067</v>
          </cell>
          <cell r="FK144" t="str">
            <v>Pass</v>
          </cell>
          <cell r="FM144">
            <v>0</v>
          </cell>
          <cell r="FN144">
            <v>0</v>
          </cell>
          <cell r="FO144">
            <v>0</v>
          </cell>
          <cell r="FP144">
            <v>24173</v>
          </cell>
          <cell r="FQ144">
            <v>2506618</v>
          </cell>
          <cell r="FR144">
            <v>39130.967885816237</v>
          </cell>
          <cell r="FS144">
            <v>0</v>
          </cell>
          <cell r="GE144" t="str">
            <v>ROME CITY SCHOOL DISTRICT</v>
          </cell>
          <cell r="GF144" t="str">
            <v/>
          </cell>
          <cell r="GG144" t="str">
            <v/>
          </cell>
          <cell r="GH144">
            <v>0</v>
          </cell>
        </row>
        <row r="145">
          <cell r="B145" t="str">
            <v>SCHLEY COUNTY SCHOOL DISTRICT</v>
          </cell>
          <cell r="C145">
            <v>274</v>
          </cell>
          <cell r="D145">
            <v>0</v>
          </cell>
          <cell r="E145">
            <v>0</v>
          </cell>
          <cell r="F145">
            <v>1</v>
          </cell>
          <cell r="G145">
            <v>0</v>
          </cell>
          <cell r="H145">
            <v>275</v>
          </cell>
          <cell r="I145">
            <v>1149</v>
          </cell>
          <cell r="J145">
            <v>0.23933855526544823</v>
          </cell>
          <cell r="K145">
            <v>0.9</v>
          </cell>
          <cell r="L145">
            <v>0</v>
          </cell>
          <cell r="M145">
            <v>0.9</v>
          </cell>
          <cell r="N145">
            <v>0</v>
          </cell>
          <cell r="O145">
            <v>275</v>
          </cell>
          <cell r="P145">
            <v>275</v>
          </cell>
          <cell r="Q145">
            <v>275</v>
          </cell>
          <cell r="R145">
            <v>362.70642500000002</v>
          </cell>
          <cell r="S145">
            <v>362.70642500000002</v>
          </cell>
          <cell r="T145">
            <v>130657.39986457184</v>
          </cell>
          <cell r="U145">
            <v>30938.091381487629</v>
          </cell>
          <cell r="V145">
            <v>48509.462037170058</v>
          </cell>
          <cell r="W145">
            <v>38196.206354664697</v>
          </cell>
          <cell r="X145">
            <v>248301.15963789425</v>
          </cell>
          <cell r="Y145">
            <v>128475.34331877244</v>
          </cell>
          <cell r="Z145">
            <v>30442.769804546853</v>
          </cell>
          <cell r="AA145">
            <v>46507.980870966087</v>
          </cell>
          <cell r="AB145">
            <v>44091.09584575511</v>
          </cell>
          <cell r="AC145">
            <v>249517.18984004049</v>
          </cell>
          <cell r="AD145">
            <v>118876</v>
          </cell>
          <cell r="AE145">
            <v>28150</v>
          </cell>
          <cell r="AF145">
            <v>43043</v>
          </cell>
          <cell r="AG145">
            <v>35601</v>
          </cell>
          <cell r="AH145">
            <v>225670</v>
          </cell>
          <cell r="AI145">
            <v>128475.34331877244</v>
          </cell>
          <cell r="AJ145">
            <v>0</v>
          </cell>
          <cell r="AK145">
            <v>0</v>
          </cell>
          <cell r="AL145">
            <v>467.18306661371798</v>
          </cell>
          <cell r="AM145"/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/>
          <cell r="AV145">
            <v>128008.16025215872</v>
          </cell>
          <cell r="AW145">
            <v>128108.58529688187</v>
          </cell>
          <cell r="AX145">
            <v>106989</v>
          </cell>
          <cell r="AY145">
            <v>9232.5852968818654</v>
          </cell>
          <cell r="AZ145">
            <v>7800.147084874633</v>
          </cell>
          <cell r="BA145">
            <v>0</v>
          </cell>
          <cell r="BB145">
            <v>120308.43821200723</v>
          </cell>
          <cell r="BC145">
            <v>1051.9040030841645</v>
          </cell>
          <cell r="BD145">
            <v>119256.53420892305</v>
          </cell>
          <cell r="BE145">
            <v>0</v>
          </cell>
          <cell r="BF145">
            <v>12267.534208923054</v>
          </cell>
          <cell r="BG145">
            <v>-1197.8039737154643</v>
          </cell>
          <cell r="BH145">
            <v>118058.73023520759</v>
          </cell>
          <cell r="BI145">
            <v>118058.73023520759</v>
          </cell>
          <cell r="BJ145">
            <v>7800</v>
          </cell>
          <cell r="BK145">
            <v>0</v>
          </cell>
          <cell r="BL145">
            <v>1052</v>
          </cell>
          <cell r="BM145">
            <v>118059</v>
          </cell>
          <cell r="BN145">
            <v>0</v>
          </cell>
          <cell r="BO145" t="str">
            <v>Pass</v>
          </cell>
          <cell r="BP145">
            <v>30442.769804546853</v>
          </cell>
          <cell r="BQ145">
            <v>0</v>
          </cell>
          <cell r="BR145">
            <v>0</v>
          </cell>
          <cell r="BS145">
            <v>110.7009811074431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/>
          <cell r="CB145"/>
          <cell r="CC145">
            <v>30332.068823439411</v>
          </cell>
          <cell r="CD145">
            <v>30391.429946707714</v>
          </cell>
          <cell r="CE145">
            <v>25335</v>
          </cell>
          <cell r="CF145">
            <v>2241.4299467077144</v>
          </cell>
          <cell r="CG145">
            <v>1905.1051131732356</v>
          </cell>
          <cell r="CH145">
            <v>0</v>
          </cell>
          <cell r="CI145">
            <v>28486.32483353448</v>
          </cell>
          <cell r="CJ145">
            <v>296.73255034931771</v>
          </cell>
          <cell r="CK145">
            <v>28189.59228318516</v>
          </cell>
          <cell r="CL145">
            <v>0</v>
          </cell>
          <cell r="CM145">
            <v>2854.5922831851603</v>
          </cell>
          <cell r="CN145">
            <v>-373.89976502564315</v>
          </cell>
          <cell r="CO145">
            <v>27815.692518159518</v>
          </cell>
          <cell r="CP145">
            <v>27815.692518159518</v>
          </cell>
          <cell r="CQ145">
            <v>1905</v>
          </cell>
          <cell r="CR145">
            <v>0</v>
          </cell>
          <cell r="CS145">
            <v>297</v>
          </cell>
          <cell r="CT145">
            <v>27816</v>
          </cell>
          <cell r="CU145">
            <v>0</v>
          </cell>
          <cell r="CV145" t="str">
            <v>Pass</v>
          </cell>
          <cell r="CW145">
            <v>46507.980870966087</v>
          </cell>
          <cell r="CX145">
            <v>0</v>
          </cell>
          <cell r="CY145">
            <v>0</v>
          </cell>
          <cell r="CZ145">
            <v>169.11993043987667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/>
          <cell r="DI145"/>
          <cell r="DJ145">
            <v>46338.86094052621</v>
          </cell>
          <cell r="DK145">
            <v>46345.299537155392</v>
          </cell>
          <cell r="DL145">
            <v>38739</v>
          </cell>
          <cell r="DM145">
            <v>3302.2995371553916</v>
          </cell>
          <cell r="DN145">
            <v>2272.8443446278698</v>
          </cell>
          <cell r="DO145">
            <v>0</v>
          </cell>
          <cell r="DP145">
            <v>44072.455192527523</v>
          </cell>
          <cell r="DQ145">
            <v>459.08807492216118</v>
          </cell>
          <cell r="DR145">
            <v>43613.367117605361</v>
          </cell>
          <cell r="DS145">
            <v>0</v>
          </cell>
          <cell r="DT145">
            <v>4874.3671176053613</v>
          </cell>
          <cell r="DU145">
            <v>-400.58185712778322</v>
          </cell>
          <cell r="DV145">
            <v>43212.785260477576</v>
          </cell>
          <cell r="DW145">
            <v>2273</v>
          </cell>
          <cell r="DX145">
            <v>0</v>
          </cell>
          <cell r="DY145">
            <v>459</v>
          </cell>
          <cell r="DZ145">
            <v>43213</v>
          </cell>
          <cell r="EA145">
            <v>0</v>
          </cell>
          <cell r="EB145" t="str">
            <v>Pass</v>
          </cell>
          <cell r="EC145">
            <v>44091.09584575511</v>
          </cell>
          <cell r="ED145">
            <v>0</v>
          </cell>
          <cell r="EE145">
            <v>0</v>
          </cell>
          <cell r="EF145">
            <v>160.33125762092766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/>
          <cell r="EO145"/>
          <cell r="EP145">
            <v>43930.764588134181</v>
          </cell>
          <cell r="EQ145">
            <v>43934.205693772317</v>
          </cell>
          <cell r="ER145">
            <v>32041</v>
          </cell>
          <cell r="ES145">
            <v>8333.2056937723173</v>
          </cell>
          <cell r="ET145">
            <v>5324.5978804657889</v>
          </cell>
          <cell r="EU145">
            <v>0</v>
          </cell>
          <cell r="EV145">
            <v>38609.607813306531</v>
          </cell>
          <cell r="EW145">
            <v>402.18341472194294</v>
          </cell>
          <cell r="EX145">
            <v>38207.42439858459</v>
          </cell>
          <cell r="EY145">
            <v>0</v>
          </cell>
          <cell r="EZ145">
            <v>6166.4243985845897</v>
          </cell>
          <cell r="FA145">
            <v>-552.0195099557933</v>
          </cell>
          <cell r="FB145">
            <v>37655.404888628793</v>
          </cell>
          <cell r="FC145">
            <v>5614.4048886287928</v>
          </cell>
          <cell r="FD145">
            <v>850.95962239666494</v>
          </cell>
          <cell r="FE145">
            <v>37655.404888628793</v>
          </cell>
          <cell r="FF145">
            <v>5325</v>
          </cell>
          <cell r="FG145">
            <v>0</v>
          </cell>
          <cell r="FH145">
            <v>402</v>
          </cell>
          <cell r="FI145">
            <v>37655</v>
          </cell>
          <cell r="FJ145">
            <v>0</v>
          </cell>
          <cell r="FK145" t="str">
            <v>Pass</v>
          </cell>
          <cell r="FM145">
            <v>23109.520474517289</v>
          </cell>
          <cell r="FN145">
            <v>17303</v>
          </cell>
          <cell r="FO145">
            <v>0</v>
          </cell>
          <cell r="FP145">
            <v>2210</v>
          </cell>
          <cell r="FQ145">
            <v>226743</v>
          </cell>
          <cell r="FR145">
            <v>0</v>
          </cell>
          <cell r="FS145">
            <v>0</v>
          </cell>
          <cell r="GE145" t="str">
            <v>SCHLEY COUNTY SCHOOL DISTRICT</v>
          </cell>
          <cell r="GF145" t="str">
            <v/>
          </cell>
          <cell r="GG145" t="str">
            <v/>
          </cell>
          <cell r="GH145">
            <v>0</v>
          </cell>
        </row>
        <row r="146">
          <cell r="B146" t="str">
            <v>SCREVEN COUNTY SCHOOL DISTRICT</v>
          </cell>
          <cell r="C146">
            <v>900</v>
          </cell>
          <cell r="D146">
            <v>0</v>
          </cell>
          <cell r="E146">
            <v>0</v>
          </cell>
          <cell r="F146">
            <v>3</v>
          </cell>
          <cell r="G146">
            <v>0</v>
          </cell>
          <cell r="H146">
            <v>903</v>
          </cell>
          <cell r="I146">
            <v>2330</v>
          </cell>
          <cell r="J146">
            <v>0.38755364806866954</v>
          </cell>
          <cell r="K146">
            <v>0.95</v>
          </cell>
          <cell r="L146">
            <v>0.95</v>
          </cell>
          <cell r="M146">
            <v>0</v>
          </cell>
          <cell r="N146">
            <v>0</v>
          </cell>
          <cell r="O146">
            <v>903</v>
          </cell>
          <cell r="P146">
            <v>903</v>
          </cell>
          <cell r="Q146">
            <v>903</v>
          </cell>
          <cell r="R146">
            <v>1758.0772500000007</v>
          </cell>
          <cell r="S146">
            <v>1758.0772500000007</v>
          </cell>
          <cell r="T146">
            <v>419133.95297057997</v>
          </cell>
          <cell r="U146">
            <v>100209.71239464059</v>
          </cell>
          <cell r="V146">
            <v>207866.11819521122</v>
          </cell>
          <cell r="W146">
            <v>188297.05168472772</v>
          </cell>
          <cell r="X146">
            <v>915506.83524515945</v>
          </cell>
          <cell r="Y146">
            <v>421866.30915218737</v>
          </cell>
          <cell r="Z146">
            <v>99962.985940021143</v>
          </cell>
          <cell r="AA146">
            <v>225429.21072512219</v>
          </cell>
          <cell r="AB146">
            <v>213714.30774624852</v>
          </cell>
          <cell r="AC146">
            <v>960972.81356357923</v>
          </cell>
          <cell r="AD146">
            <v>410610</v>
          </cell>
          <cell r="AE146">
            <v>99151</v>
          </cell>
          <cell r="AF146">
            <v>192906</v>
          </cell>
          <cell r="AG146">
            <v>181517</v>
          </cell>
          <cell r="AH146">
            <v>884184</v>
          </cell>
          <cell r="AI146">
            <v>421866.30915218737</v>
          </cell>
          <cell r="AJ146">
            <v>467.18306661371804</v>
          </cell>
          <cell r="AK146">
            <v>934.36613322743608</v>
          </cell>
          <cell r="AL146">
            <v>3737.4645329097443</v>
          </cell>
          <cell r="AM146"/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/>
          <cell r="AV146">
            <v>416727.29541943647</v>
          </cell>
          <cell r="AW146">
            <v>417054.22658692935</v>
          </cell>
          <cell r="AX146">
            <v>390080</v>
          </cell>
          <cell r="AY146">
            <v>6444.2265869293478</v>
          </cell>
          <cell r="AZ146">
            <v>5444.403014969701</v>
          </cell>
          <cell r="BA146">
            <v>0</v>
          </cell>
          <cell r="BB146">
            <v>411609.82357195963</v>
          </cell>
          <cell r="BC146">
            <v>3598.8666095151643</v>
          </cell>
          <cell r="BD146">
            <v>408010.95696244447</v>
          </cell>
          <cell r="BE146">
            <v>0</v>
          </cell>
          <cell r="BF146">
            <v>17930.95696244447</v>
          </cell>
          <cell r="BG146">
            <v>-1750.781464013741</v>
          </cell>
          <cell r="BH146">
            <v>406260.17549843073</v>
          </cell>
          <cell r="BI146">
            <v>406260.17549843073</v>
          </cell>
          <cell r="BJ146">
            <v>5444</v>
          </cell>
          <cell r="BK146">
            <v>0</v>
          </cell>
          <cell r="BL146">
            <v>3599</v>
          </cell>
          <cell r="BM146">
            <v>406260</v>
          </cell>
          <cell r="BN146">
            <v>0</v>
          </cell>
          <cell r="BO146" t="str">
            <v>Pass</v>
          </cell>
          <cell r="BP146">
            <v>99962.985940021143</v>
          </cell>
          <cell r="BQ146">
            <v>110.70098110744313</v>
          </cell>
          <cell r="BR146">
            <v>221.40196221488625</v>
          </cell>
          <cell r="BS146">
            <v>885.60784885954502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/>
          <cell r="CB146"/>
          <cell r="CC146">
            <v>98745.275147839275</v>
          </cell>
          <cell r="CD146">
            <v>98938.523768114188</v>
          </cell>
          <cell r="CE146">
            <v>94194</v>
          </cell>
          <cell r="CF146">
            <v>0</v>
          </cell>
          <cell r="CG146">
            <v>0</v>
          </cell>
          <cell r="CH146">
            <v>0</v>
          </cell>
          <cell r="CI146">
            <v>98938.523768114188</v>
          </cell>
          <cell r="CJ146">
            <v>1030.6096225845233</v>
          </cell>
          <cell r="CK146">
            <v>97907.914145529663</v>
          </cell>
          <cell r="CL146">
            <v>0</v>
          </cell>
          <cell r="CM146">
            <v>3713.9141455296631</v>
          </cell>
          <cell r="CN146">
            <v>-486.45532832083296</v>
          </cell>
          <cell r="CO146">
            <v>97421.458817208826</v>
          </cell>
          <cell r="CP146">
            <v>97421.458817208826</v>
          </cell>
          <cell r="CQ146">
            <v>0</v>
          </cell>
          <cell r="CR146">
            <v>0</v>
          </cell>
          <cell r="CS146">
            <v>1031</v>
          </cell>
          <cell r="CT146">
            <v>97421</v>
          </cell>
          <cell r="CU146">
            <v>0</v>
          </cell>
          <cell r="CV146" t="str">
            <v>Pass</v>
          </cell>
          <cell r="CW146">
            <v>225429.21072512219</v>
          </cell>
          <cell r="CX146">
            <v>249.6447516335794</v>
          </cell>
          <cell r="CY146">
            <v>499.28950326715881</v>
          </cell>
          <cell r="CZ146">
            <v>1997.1580130686352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/>
          <cell r="DI146"/>
          <cell r="DJ146">
            <v>222683.11845715283</v>
          </cell>
          <cell r="DK146">
            <v>222714.0593725481</v>
          </cell>
          <cell r="DL146">
            <v>183261</v>
          </cell>
          <cell r="DM146">
            <v>29808.059372548101</v>
          </cell>
          <cell r="DN146">
            <v>20515.728027381472</v>
          </cell>
          <cell r="DO146">
            <v>0</v>
          </cell>
          <cell r="DP146">
            <v>202198.33134516663</v>
          </cell>
          <cell r="DQ146">
            <v>2106.2326181788171</v>
          </cell>
          <cell r="DR146">
            <v>200092.09872698781</v>
          </cell>
          <cell r="DS146">
            <v>0</v>
          </cell>
          <cell r="DT146">
            <v>16831.09872698781</v>
          </cell>
          <cell r="DU146">
            <v>-1383.2016799075475</v>
          </cell>
          <cell r="DV146">
            <v>198708.89704708027</v>
          </cell>
          <cell r="DW146">
            <v>20516</v>
          </cell>
          <cell r="DX146">
            <v>0</v>
          </cell>
          <cell r="DY146">
            <v>2106</v>
          </cell>
          <cell r="DZ146">
            <v>198709</v>
          </cell>
          <cell r="EA146">
            <v>0</v>
          </cell>
          <cell r="EB146" t="str">
            <v>Pass</v>
          </cell>
          <cell r="EC146">
            <v>213714.30774624852</v>
          </cell>
          <cell r="ED146">
            <v>236.67143714977689</v>
          </cell>
          <cell r="EE146">
            <v>473.34287429955378</v>
          </cell>
          <cell r="EF146">
            <v>1893.3714971982151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/>
          <cell r="EO146"/>
          <cell r="EP146">
            <v>211110.92193760097</v>
          </cell>
          <cell r="EQ146">
            <v>211127.45829863549</v>
          </cell>
          <cell r="ER146">
            <v>172442</v>
          </cell>
          <cell r="ES146">
            <v>29610.458298635494</v>
          </cell>
          <cell r="ET146">
            <v>18919.943811582929</v>
          </cell>
          <cell r="EU146">
            <v>0</v>
          </cell>
          <cell r="EV146">
            <v>192207.51448705257</v>
          </cell>
          <cell r="EW146">
            <v>2002.1616092401307</v>
          </cell>
          <cell r="EX146">
            <v>190205.35287781243</v>
          </cell>
          <cell r="EY146">
            <v>0</v>
          </cell>
          <cell r="EZ146">
            <v>17763.352877812431</v>
          </cell>
          <cell r="FA146">
            <v>-1590.1788000567403</v>
          </cell>
          <cell r="FB146">
            <v>188615.17407775568</v>
          </cell>
          <cell r="FC146">
            <v>16173.174077755684</v>
          </cell>
          <cell r="FD146">
            <v>2451.3226921052674</v>
          </cell>
          <cell r="FE146">
            <v>188615.17407775568</v>
          </cell>
          <cell r="FF146">
            <v>18920</v>
          </cell>
          <cell r="FG146">
            <v>0</v>
          </cell>
          <cell r="FH146">
            <v>2002</v>
          </cell>
          <cell r="FI146">
            <v>188615</v>
          </cell>
          <cell r="FJ146">
            <v>0</v>
          </cell>
          <cell r="FK146" t="str">
            <v>Pass</v>
          </cell>
          <cell r="FM146">
            <v>65862.744258112943</v>
          </cell>
          <cell r="FN146">
            <v>44880</v>
          </cell>
          <cell r="FO146">
            <v>0</v>
          </cell>
          <cell r="FP146">
            <v>8738</v>
          </cell>
          <cell r="FQ146">
            <v>891005</v>
          </cell>
          <cell r="FR146">
            <v>0</v>
          </cell>
          <cell r="FS146">
            <v>0</v>
          </cell>
          <cell r="GE146" t="str">
            <v>SCREVEN COUNTY SCHOOL DISTRICT</v>
          </cell>
          <cell r="GF146" t="str">
            <v/>
          </cell>
          <cell r="GG146" t="str">
            <v/>
          </cell>
          <cell r="GH146">
            <v>0</v>
          </cell>
        </row>
        <row r="147">
          <cell r="B147" t="str">
            <v>SEMINOLE COUNTY SCHOOL DISTRICT</v>
          </cell>
          <cell r="C147">
            <v>566</v>
          </cell>
          <cell r="D147">
            <v>7</v>
          </cell>
          <cell r="E147">
            <v>0</v>
          </cell>
          <cell r="F147">
            <v>3</v>
          </cell>
          <cell r="G147">
            <v>0</v>
          </cell>
          <cell r="H147">
            <v>576</v>
          </cell>
          <cell r="I147">
            <v>1506</v>
          </cell>
          <cell r="J147">
            <v>0.38247011952191234</v>
          </cell>
          <cell r="K147">
            <v>0.95</v>
          </cell>
          <cell r="L147">
            <v>0.95</v>
          </cell>
          <cell r="M147">
            <v>0</v>
          </cell>
          <cell r="N147">
            <v>0</v>
          </cell>
          <cell r="O147">
            <v>576</v>
          </cell>
          <cell r="P147">
            <v>576</v>
          </cell>
          <cell r="Q147">
            <v>576</v>
          </cell>
          <cell r="R147">
            <v>1105.71345</v>
          </cell>
          <cell r="S147">
            <v>1105.71345</v>
          </cell>
          <cell r="T147">
            <v>315426.4797159732</v>
          </cell>
          <cell r="U147">
            <v>77118.810738543136</v>
          </cell>
          <cell r="V147">
            <v>169630.19195707532</v>
          </cell>
          <cell r="W147">
            <v>171560.51097592502</v>
          </cell>
          <cell r="X147">
            <v>733735.99338751659</v>
          </cell>
          <cell r="Y147">
            <v>299655.15573017451</v>
          </cell>
          <cell r="Z147">
            <v>73262.87020161598</v>
          </cell>
          <cell r="AA147">
            <v>161148.68235922154</v>
          </cell>
          <cell r="AB147">
            <v>162982.48542712876</v>
          </cell>
          <cell r="AC147">
            <v>697049.19371814071</v>
          </cell>
          <cell r="AD147">
            <v>313558</v>
          </cell>
          <cell r="AE147">
            <v>76219</v>
          </cell>
          <cell r="AF147">
            <v>166969</v>
          </cell>
          <cell r="AG147">
            <v>168027</v>
          </cell>
          <cell r="AH147">
            <v>724773</v>
          </cell>
          <cell r="AI147">
            <v>299655.15573017451</v>
          </cell>
          <cell r="AJ147">
            <v>520.23464536488632</v>
          </cell>
          <cell r="AK147">
            <v>520.23464536488632</v>
          </cell>
          <cell r="AL147">
            <v>3641.6425175542045</v>
          </cell>
          <cell r="AM147"/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/>
          <cell r="AV147">
            <v>294973.04392189055</v>
          </cell>
          <cell r="AW147">
            <v>295204.45636520372</v>
          </cell>
          <cell r="AX147">
            <v>297881</v>
          </cell>
          <cell r="AY147">
            <v>0</v>
          </cell>
          <cell r="AZ147">
            <v>0</v>
          </cell>
          <cell r="BA147">
            <v>0</v>
          </cell>
          <cell r="BB147">
            <v>295204.45636520372</v>
          </cell>
          <cell r="BC147">
            <v>2581.0886916479867</v>
          </cell>
          <cell r="BD147">
            <v>292623.36767355574</v>
          </cell>
          <cell r="BE147">
            <v>-5257.6323264442617</v>
          </cell>
          <cell r="BF147">
            <v>0</v>
          </cell>
          <cell r="BG147">
            <v>0</v>
          </cell>
          <cell r="BH147">
            <v>297881</v>
          </cell>
          <cell r="BI147">
            <v>297881</v>
          </cell>
          <cell r="BJ147">
            <v>0</v>
          </cell>
          <cell r="BK147">
            <v>0</v>
          </cell>
          <cell r="BL147">
            <v>2582</v>
          </cell>
          <cell r="BM147">
            <v>297881</v>
          </cell>
          <cell r="BN147">
            <v>3620.0815972222226</v>
          </cell>
          <cell r="BO147" t="str">
            <v>Pass</v>
          </cell>
          <cell r="BP147">
            <v>73262.87020161598</v>
          </cell>
          <cell r="BQ147">
            <v>127.19248298891664</v>
          </cell>
          <cell r="BR147">
            <v>127.19248298891664</v>
          </cell>
          <cell r="BS147">
            <v>890.34738092241651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/>
          <cell r="CB147"/>
          <cell r="CC147">
            <v>72118.137854715736</v>
          </cell>
          <cell r="CD147">
            <v>72259.276057190276</v>
          </cell>
          <cell r="CE147">
            <v>72409</v>
          </cell>
          <cell r="CF147">
            <v>0</v>
          </cell>
          <cell r="CG147">
            <v>0</v>
          </cell>
          <cell r="CH147">
            <v>0</v>
          </cell>
          <cell r="CI147">
            <v>72259.276057190276</v>
          </cell>
          <cell r="CJ147">
            <v>752.7007922623992</v>
          </cell>
          <cell r="CK147">
            <v>71506.575264927873</v>
          </cell>
          <cell r="CL147">
            <v>-902.42473507212708</v>
          </cell>
          <cell r="CM147">
            <v>0</v>
          </cell>
          <cell r="CN147">
            <v>0</v>
          </cell>
          <cell r="CO147">
            <v>72409</v>
          </cell>
          <cell r="CP147">
            <v>72409</v>
          </cell>
          <cell r="CQ147">
            <v>0</v>
          </cell>
          <cell r="CR147">
            <v>0</v>
          </cell>
          <cell r="CS147">
            <v>753</v>
          </cell>
          <cell r="CT147">
            <v>72409</v>
          </cell>
          <cell r="CU147">
            <v>879.97048611111109</v>
          </cell>
          <cell r="CV147" t="str">
            <v>Pass</v>
          </cell>
          <cell r="CW147">
            <v>161148.68235922154</v>
          </cell>
          <cell r="CX147">
            <v>279.7720179847596</v>
          </cell>
          <cell r="CY147">
            <v>279.7720179847596</v>
          </cell>
          <cell r="CZ147">
            <v>1958.4041258933171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/>
          <cell r="DI147"/>
          <cell r="DJ147">
            <v>158630.73419735869</v>
          </cell>
          <cell r="DK147">
            <v>158652.77529396222</v>
          </cell>
          <cell r="DL147">
            <v>158621</v>
          </cell>
          <cell r="DM147">
            <v>0</v>
          </cell>
          <cell r="DN147">
            <v>0</v>
          </cell>
          <cell r="DO147">
            <v>0</v>
          </cell>
          <cell r="DP147">
            <v>158652.77529396222</v>
          </cell>
          <cell r="DQ147">
            <v>1652.6330759787716</v>
          </cell>
          <cell r="DR147">
            <v>157000.14221798343</v>
          </cell>
          <cell r="DS147">
            <v>-1620.8577820165665</v>
          </cell>
          <cell r="DT147">
            <v>0</v>
          </cell>
          <cell r="DU147">
            <v>0</v>
          </cell>
          <cell r="DV147">
            <v>158621</v>
          </cell>
          <cell r="DW147">
            <v>0</v>
          </cell>
          <cell r="DX147">
            <v>0</v>
          </cell>
          <cell r="DY147">
            <v>1653</v>
          </cell>
          <cell r="DZ147">
            <v>158621</v>
          </cell>
          <cell r="EA147">
            <v>1927.6857638888887</v>
          </cell>
          <cell r="EB147" t="str">
            <v>Pass</v>
          </cell>
          <cell r="EC147">
            <v>162982.48542712876</v>
          </cell>
          <cell r="ED147">
            <v>282.95570386654299</v>
          </cell>
          <cell r="EE147">
            <v>282.95570386654299</v>
          </cell>
          <cell r="EF147">
            <v>1980.6899270658009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/>
          <cell r="EO147"/>
          <cell r="EP147">
            <v>160435.88409232988</v>
          </cell>
          <cell r="EQ147">
            <v>160448.4510674437</v>
          </cell>
          <cell r="ER147">
            <v>159626</v>
          </cell>
          <cell r="ES147">
            <v>0</v>
          </cell>
          <cell r="ET147">
            <v>0</v>
          </cell>
          <cell r="EU147">
            <v>0</v>
          </cell>
          <cell r="EV147">
            <v>160448.4510674437</v>
          </cell>
          <cell r="EW147">
            <v>1671.3380319525384</v>
          </cell>
          <cell r="EX147">
            <v>158777.11303549117</v>
          </cell>
          <cell r="EY147">
            <v>-848.88696450882708</v>
          </cell>
          <cell r="EZ147">
            <v>0</v>
          </cell>
          <cell r="FA147">
            <v>0</v>
          </cell>
          <cell r="FB147">
            <v>159626</v>
          </cell>
          <cell r="FC147">
            <v>0</v>
          </cell>
          <cell r="FD147">
            <v>0</v>
          </cell>
          <cell r="FE147">
            <v>159626</v>
          </cell>
          <cell r="FF147">
            <v>0</v>
          </cell>
          <cell r="FG147">
            <v>0</v>
          </cell>
          <cell r="FH147">
            <v>1671</v>
          </cell>
          <cell r="FI147">
            <v>159626</v>
          </cell>
          <cell r="FJ147">
            <v>1939.8993055555557</v>
          </cell>
          <cell r="FK147" t="str">
            <v>Pass</v>
          </cell>
          <cell r="FM147">
            <v>0</v>
          </cell>
          <cell r="FN147">
            <v>0</v>
          </cell>
          <cell r="FO147">
            <v>0</v>
          </cell>
          <cell r="FP147">
            <v>6659</v>
          </cell>
          <cell r="FQ147">
            <v>688537</v>
          </cell>
          <cell r="FR147">
            <v>8367.6371527777774</v>
          </cell>
          <cell r="FS147">
            <v>0</v>
          </cell>
          <cell r="GE147" t="str">
            <v>SEMINOLE COUNTY SCHOOL DISTRICT</v>
          </cell>
          <cell r="GF147" t="str">
            <v/>
          </cell>
          <cell r="GG147" t="str">
            <v/>
          </cell>
          <cell r="GH147">
            <v>0</v>
          </cell>
        </row>
        <row r="148">
          <cell r="B148" t="str">
            <v>SOCIAL CIRCLE CITY SCHOOL DISTRICT</v>
          </cell>
          <cell r="C148">
            <v>207</v>
          </cell>
          <cell r="D148">
            <v>0</v>
          </cell>
          <cell r="E148">
            <v>0</v>
          </cell>
          <cell r="F148">
            <v>2</v>
          </cell>
          <cell r="G148">
            <v>0</v>
          </cell>
          <cell r="H148">
            <v>209</v>
          </cell>
          <cell r="I148">
            <v>841</v>
          </cell>
          <cell r="J148">
            <v>0.24851367419738407</v>
          </cell>
          <cell r="K148">
            <v>0.9</v>
          </cell>
          <cell r="L148">
            <v>0</v>
          </cell>
          <cell r="M148">
            <v>0.9</v>
          </cell>
          <cell r="N148">
            <v>0</v>
          </cell>
          <cell r="O148">
            <v>209</v>
          </cell>
          <cell r="P148">
            <v>209</v>
          </cell>
          <cell r="Q148">
            <v>209</v>
          </cell>
          <cell r="R148">
            <v>284.77032499999996</v>
          </cell>
          <cell r="S148">
            <v>284.77032499999996</v>
          </cell>
          <cell r="T148">
            <v>154841.23515961008</v>
          </cell>
          <cell r="U148">
            <v>36664.530963847756</v>
          </cell>
          <cell r="V148">
            <v>84481.552633249536</v>
          </cell>
          <cell r="W148">
            <v>80194.570364930754</v>
          </cell>
          <cell r="X148">
            <v>356181.88912163815</v>
          </cell>
          <cell r="Y148">
            <v>139357.11164364908</v>
          </cell>
          <cell r="Z148">
            <v>32998.077867462984</v>
          </cell>
          <cell r="AA148">
            <v>76033.397369924583</v>
          </cell>
          <cell r="AB148">
            <v>72175.113328437685</v>
          </cell>
          <cell r="AC148">
            <v>320563.70020947431</v>
          </cell>
          <cell r="AD148">
            <v>148969</v>
          </cell>
          <cell r="AE148">
            <v>35727</v>
          </cell>
          <cell r="AF148">
            <v>81301</v>
          </cell>
          <cell r="AG148">
            <v>70913</v>
          </cell>
          <cell r="AH148">
            <v>336910</v>
          </cell>
          <cell r="AI148">
            <v>139357.11164364908</v>
          </cell>
          <cell r="AJ148">
            <v>0</v>
          </cell>
          <cell r="AK148">
            <v>0</v>
          </cell>
          <cell r="AL148">
            <v>1333.5608769727185</v>
          </cell>
          <cell r="AM148"/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/>
          <cell r="AV148">
            <v>138023.55076667637</v>
          </cell>
          <cell r="AW148">
            <v>138131.83309204757</v>
          </cell>
          <cell r="AX148">
            <v>134073</v>
          </cell>
          <cell r="AY148">
            <v>0</v>
          </cell>
          <cell r="AZ148">
            <v>0</v>
          </cell>
          <cell r="BA148">
            <v>0</v>
          </cell>
          <cell r="BB148">
            <v>138131.83309204757</v>
          </cell>
          <cell r="BC148">
            <v>1207.7409560153105</v>
          </cell>
          <cell r="BD148">
            <v>136924.09213603227</v>
          </cell>
          <cell r="BE148">
            <v>0</v>
          </cell>
          <cell r="BF148">
            <v>2851.0921360322682</v>
          </cell>
          <cell r="BG148">
            <v>-278.38108553912588</v>
          </cell>
          <cell r="BH148">
            <v>136645.71105049315</v>
          </cell>
          <cell r="BI148">
            <v>136645.71105049315</v>
          </cell>
          <cell r="BJ148">
            <v>0</v>
          </cell>
          <cell r="BK148">
            <v>0</v>
          </cell>
          <cell r="BL148">
            <v>1208</v>
          </cell>
          <cell r="BM148">
            <v>136646</v>
          </cell>
          <cell r="BN148">
            <v>0</v>
          </cell>
          <cell r="BO148" t="str">
            <v>Pass</v>
          </cell>
          <cell r="BP148">
            <v>32998.077867462984</v>
          </cell>
          <cell r="BQ148">
            <v>0</v>
          </cell>
          <cell r="BR148">
            <v>0</v>
          </cell>
          <cell r="BS148">
            <v>315.77108007141612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/>
          <cell r="CB148"/>
          <cell r="CC148">
            <v>32682.306787391568</v>
          </cell>
          <cell r="CD148">
            <v>32746.267424339607</v>
          </cell>
          <cell r="CE148">
            <v>32155</v>
          </cell>
          <cell r="CF148">
            <v>0</v>
          </cell>
          <cell r="CG148">
            <v>0</v>
          </cell>
          <cell r="CH148">
            <v>0</v>
          </cell>
          <cell r="CI148">
            <v>32746.267424339607</v>
          </cell>
          <cell r="CJ148">
            <v>341.10695233687119</v>
          </cell>
          <cell r="CK148">
            <v>32405.160472002735</v>
          </cell>
          <cell r="CL148">
            <v>0</v>
          </cell>
          <cell r="CM148">
            <v>250.16047200273533</v>
          </cell>
          <cell r="CN148">
            <v>-32.76648026111814</v>
          </cell>
          <cell r="CO148">
            <v>32372.393991741617</v>
          </cell>
          <cell r="CP148">
            <v>32372.393991741617</v>
          </cell>
          <cell r="CQ148">
            <v>0</v>
          </cell>
          <cell r="CR148">
            <v>0</v>
          </cell>
          <cell r="CS148">
            <v>342</v>
          </cell>
          <cell r="CT148">
            <v>32372</v>
          </cell>
          <cell r="CU148">
            <v>0</v>
          </cell>
          <cell r="CV148" t="str">
            <v>Pass</v>
          </cell>
          <cell r="CW148">
            <v>76033.397369924583</v>
          </cell>
          <cell r="CX148">
            <v>0</v>
          </cell>
          <cell r="CY148">
            <v>0</v>
          </cell>
          <cell r="CZ148">
            <v>727.5923193294218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/>
          <cell r="DI148"/>
          <cell r="DJ148">
            <v>75305.805050595169</v>
          </cell>
          <cell r="DK148">
            <v>75316.268486525951</v>
          </cell>
          <cell r="DL148">
            <v>73171</v>
          </cell>
          <cell r="DM148">
            <v>0</v>
          </cell>
          <cell r="DN148">
            <v>0</v>
          </cell>
          <cell r="DO148">
            <v>0</v>
          </cell>
          <cell r="DP148">
            <v>75316.268486525951</v>
          </cell>
          <cell r="DQ148">
            <v>784.54446340131119</v>
          </cell>
          <cell r="DR148">
            <v>74531.72402312464</v>
          </cell>
          <cell r="DS148">
            <v>0</v>
          </cell>
          <cell r="DT148">
            <v>1360.7240231246396</v>
          </cell>
          <cell r="DU148">
            <v>-111.82607773897833</v>
          </cell>
          <cell r="DV148">
            <v>74419.897945385659</v>
          </cell>
          <cell r="DW148">
            <v>0</v>
          </cell>
          <cell r="DX148">
            <v>0</v>
          </cell>
          <cell r="DY148">
            <v>785</v>
          </cell>
          <cell r="DZ148">
            <v>74420</v>
          </cell>
          <cell r="EA148">
            <v>0</v>
          </cell>
          <cell r="EB148" t="str">
            <v>Pass</v>
          </cell>
          <cell r="EC148">
            <v>72175.113328437685</v>
          </cell>
          <cell r="ED148">
            <v>0</v>
          </cell>
          <cell r="EE148">
            <v>0</v>
          </cell>
          <cell r="EF148">
            <v>690.6709409419874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/>
          <cell r="EO148"/>
          <cell r="EP148">
            <v>71484.442387495699</v>
          </cell>
          <cell r="EQ148">
            <v>71490.041778265353</v>
          </cell>
          <cell r="ER148">
            <v>63822</v>
          </cell>
          <cell r="ES148">
            <v>577.04177826535306</v>
          </cell>
          <cell r="ET148">
            <v>368.70749893862603</v>
          </cell>
          <cell r="EU148">
            <v>0</v>
          </cell>
          <cell r="EV148">
            <v>71121.334279326722</v>
          </cell>
          <cell r="EW148">
            <v>740.84723207631987</v>
          </cell>
          <cell r="EX148">
            <v>70380.487047250397</v>
          </cell>
          <cell r="EY148">
            <v>0</v>
          </cell>
          <cell r="EZ148">
            <v>6558.4870472503972</v>
          </cell>
          <cell r="FA148">
            <v>-587.11703442039982</v>
          </cell>
          <cell r="FB148">
            <v>69793.370012829997</v>
          </cell>
          <cell r="FC148">
            <v>5971.370012829997</v>
          </cell>
          <cell r="FD148">
            <v>905.06382637280956</v>
          </cell>
          <cell r="FE148">
            <v>69793.370012829997</v>
          </cell>
          <cell r="FF148">
            <v>369</v>
          </cell>
          <cell r="FG148">
            <v>0</v>
          </cell>
          <cell r="FH148">
            <v>741</v>
          </cell>
          <cell r="FI148">
            <v>69793</v>
          </cell>
          <cell r="FJ148">
            <v>0</v>
          </cell>
          <cell r="FK148" t="str">
            <v>Pass</v>
          </cell>
          <cell r="FM148">
            <v>577.04177826535306</v>
          </cell>
          <cell r="FN148">
            <v>369</v>
          </cell>
          <cell r="FO148">
            <v>0</v>
          </cell>
          <cell r="FP148">
            <v>3076</v>
          </cell>
          <cell r="FQ148">
            <v>313231</v>
          </cell>
          <cell r="FR148">
            <v>0</v>
          </cell>
          <cell r="FS148">
            <v>0</v>
          </cell>
          <cell r="GE148" t="str">
            <v>SOCIAL CIRCLE CITY SCHOOL DISTRICT</v>
          </cell>
          <cell r="GF148" t="str">
            <v/>
          </cell>
          <cell r="GG148" t="str">
            <v/>
          </cell>
          <cell r="GH148">
            <v>0</v>
          </cell>
        </row>
        <row r="149">
          <cell r="B149" t="str">
            <v>STEPHENS COUNTY SCHOOL DISTRICT</v>
          </cell>
          <cell r="C149">
            <v>1194</v>
          </cell>
          <cell r="D149">
            <v>0</v>
          </cell>
          <cell r="E149">
            <v>0</v>
          </cell>
          <cell r="F149">
            <v>10</v>
          </cell>
          <cell r="G149">
            <v>0</v>
          </cell>
          <cell r="H149">
            <v>1204</v>
          </cell>
          <cell r="I149">
            <v>4277</v>
          </cell>
          <cell r="J149">
            <v>0.28150572831423898</v>
          </cell>
          <cell r="K149">
            <v>0.9</v>
          </cell>
          <cell r="L149">
            <v>0</v>
          </cell>
          <cell r="M149">
            <v>0.9</v>
          </cell>
          <cell r="N149">
            <v>0</v>
          </cell>
          <cell r="O149">
            <v>1204</v>
          </cell>
          <cell r="P149">
            <v>1204</v>
          </cell>
          <cell r="Q149">
            <v>1204</v>
          </cell>
          <cell r="R149">
            <v>1800.9990250000003</v>
          </cell>
          <cell r="S149">
            <v>1800.9990250000003</v>
          </cell>
          <cell r="T149">
            <v>625656.93985329045</v>
          </cell>
          <cell r="U149">
            <v>148147.9931385931</v>
          </cell>
          <cell r="V149">
            <v>278035.18240684201</v>
          </cell>
          <cell r="W149">
            <v>237630.08668793429</v>
          </cell>
          <cell r="X149">
            <v>1289470.2020866598</v>
          </cell>
          <cell r="Y149">
            <v>563091.24586796144</v>
          </cell>
          <cell r="Z149">
            <v>133333.19382473378</v>
          </cell>
          <cell r="AA149">
            <v>250231.6641661578</v>
          </cell>
          <cell r="AB149">
            <v>218931.938218041</v>
          </cell>
          <cell r="AC149">
            <v>1165588.0420768941</v>
          </cell>
          <cell r="AD149">
            <v>589679</v>
          </cell>
          <cell r="AE149">
            <v>139190</v>
          </cell>
          <cell r="AF149">
            <v>253974</v>
          </cell>
          <cell r="AG149">
            <v>223235</v>
          </cell>
          <cell r="AH149">
            <v>1206078</v>
          </cell>
          <cell r="AI149">
            <v>563091.24586796144</v>
          </cell>
          <cell r="AJ149">
            <v>0</v>
          </cell>
          <cell r="AK149">
            <v>0</v>
          </cell>
          <cell r="AL149">
            <v>5612.2051083185524</v>
          </cell>
          <cell r="AM149"/>
          <cell r="AN149">
            <v>12159.777734690197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/>
          <cell r="AV149">
            <v>545319.26302495273</v>
          </cell>
          <cell r="AW149">
            <v>545747.07724609144</v>
          </cell>
          <cell r="AX149">
            <v>530712</v>
          </cell>
          <cell r="AY149">
            <v>0</v>
          </cell>
          <cell r="AZ149">
            <v>0</v>
          </cell>
          <cell r="BA149">
            <v>0</v>
          </cell>
          <cell r="BB149">
            <v>545747.07724609144</v>
          </cell>
          <cell r="BC149">
            <v>4771.6813862633262</v>
          </cell>
          <cell r="BD149">
            <v>540975.3958598281</v>
          </cell>
          <cell r="BE149">
            <v>0</v>
          </cell>
          <cell r="BF149">
            <v>10263.395859828102</v>
          </cell>
          <cell r="BG149">
            <v>-1002.1195894261274</v>
          </cell>
          <cell r="BH149">
            <v>539973.27627040201</v>
          </cell>
          <cell r="BI149">
            <v>539973.27627040201</v>
          </cell>
          <cell r="BJ149">
            <v>0</v>
          </cell>
          <cell r="BK149">
            <v>0</v>
          </cell>
          <cell r="BL149">
            <v>4772</v>
          </cell>
          <cell r="BM149">
            <v>539973</v>
          </cell>
          <cell r="BN149">
            <v>0</v>
          </cell>
          <cell r="BO149" t="str">
            <v>Pass</v>
          </cell>
          <cell r="BP149">
            <v>133333.19382473378</v>
          </cell>
          <cell r="BQ149">
            <v>0</v>
          </cell>
          <cell r="BR149">
            <v>0</v>
          </cell>
          <cell r="BS149">
            <v>1328.9022640338915</v>
          </cell>
          <cell r="BT149">
            <v>2879.2882387400982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/>
          <cell r="CB149"/>
          <cell r="CC149">
            <v>129125.0033219598</v>
          </cell>
          <cell r="CD149">
            <v>129377.70633683928</v>
          </cell>
          <cell r="CE149">
            <v>125271</v>
          </cell>
          <cell r="CF149">
            <v>0</v>
          </cell>
          <cell r="CG149">
            <v>0</v>
          </cell>
          <cell r="CH149">
            <v>0</v>
          </cell>
          <cell r="CI149">
            <v>129377.70633683928</v>
          </cell>
          <cell r="CJ149">
            <v>1347.6844410087435</v>
          </cell>
          <cell r="CK149">
            <v>128030.02189583053</v>
          </cell>
          <cell r="CL149">
            <v>0</v>
          </cell>
          <cell r="CM149">
            <v>2759.021895830534</v>
          </cell>
          <cell r="CN149">
            <v>-361.3817793273729</v>
          </cell>
          <cell r="CO149">
            <v>127668.64011650316</v>
          </cell>
          <cell r="CP149">
            <v>127668.64011650316</v>
          </cell>
          <cell r="CQ149">
            <v>0</v>
          </cell>
          <cell r="CR149">
            <v>0</v>
          </cell>
          <cell r="CS149">
            <v>1348</v>
          </cell>
          <cell r="CT149">
            <v>127669</v>
          </cell>
          <cell r="CU149">
            <v>0</v>
          </cell>
          <cell r="CV149" t="str">
            <v>Pass</v>
          </cell>
          <cell r="CW149">
            <v>250231.6641661578</v>
          </cell>
          <cell r="CX149">
            <v>0</v>
          </cell>
          <cell r="CY149">
            <v>0</v>
          </cell>
          <cell r="CZ149">
            <v>2494.0032973371208</v>
          </cell>
          <cell r="DA149">
            <v>5403.6738108970949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/>
          <cell r="DI149"/>
          <cell r="DJ149">
            <v>242333.9870579236</v>
          </cell>
          <cell r="DK149">
            <v>242367.65838174423</v>
          </cell>
          <cell r="DL149">
            <v>228577</v>
          </cell>
          <cell r="DM149">
            <v>0</v>
          </cell>
          <cell r="DN149">
            <v>0</v>
          </cell>
          <cell r="DO149">
            <v>0</v>
          </cell>
          <cell r="DP149">
            <v>242367.65838174423</v>
          </cell>
          <cell r="DQ149">
            <v>2524.6631081431665</v>
          </cell>
          <cell r="DR149">
            <v>239842.99527360106</v>
          </cell>
          <cell r="DS149">
            <v>0</v>
          </cell>
          <cell r="DT149">
            <v>11265.99527360106</v>
          </cell>
          <cell r="DU149">
            <v>-925.85420839393555</v>
          </cell>
          <cell r="DV149">
            <v>238917.14106520714</v>
          </cell>
          <cell r="DW149">
            <v>0</v>
          </cell>
          <cell r="DX149">
            <v>0</v>
          </cell>
          <cell r="DY149">
            <v>2525</v>
          </cell>
          <cell r="DZ149">
            <v>238917</v>
          </cell>
          <cell r="EA149">
            <v>0</v>
          </cell>
          <cell r="EB149" t="str">
            <v>Pass</v>
          </cell>
          <cell r="EC149">
            <v>218931.938218041</v>
          </cell>
          <cell r="ED149">
            <v>0</v>
          </cell>
          <cell r="EE149">
            <v>0</v>
          </cell>
          <cell r="EF149">
            <v>2182.0458958608738</v>
          </cell>
          <cell r="EG149">
            <v>4727.7661076985596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/>
          <cell r="EO149"/>
          <cell r="EP149">
            <v>212022.12621448157</v>
          </cell>
          <cell r="EQ149">
            <v>212038.73395033061</v>
          </cell>
          <cell r="ER149">
            <v>200912</v>
          </cell>
          <cell r="ES149">
            <v>0</v>
          </cell>
          <cell r="ET149">
            <v>0</v>
          </cell>
          <cell r="EU149">
            <v>0</v>
          </cell>
          <cell r="EV149">
            <v>212038.73395033061</v>
          </cell>
          <cell r="EW149">
            <v>2208.7368119826101</v>
          </cell>
          <cell r="EX149">
            <v>209829.997138348</v>
          </cell>
          <cell r="EY149">
            <v>0</v>
          </cell>
          <cell r="EZ149">
            <v>8917.9971383480006</v>
          </cell>
          <cell r="FA149">
            <v>-798.34083609749757</v>
          </cell>
          <cell r="FB149">
            <v>209031.65630225051</v>
          </cell>
          <cell r="FC149">
            <v>8119.6563022505143</v>
          </cell>
          <cell r="FD149">
            <v>1230.6735616713436</v>
          </cell>
          <cell r="FE149">
            <v>209031.65630225051</v>
          </cell>
          <cell r="FF149">
            <v>0</v>
          </cell>
          <cell r="FG149">
            <v>0</v>
          </cell>
          <cell r="FH149">
            <v>2209</v>
          </cell>
          <cell r="FI149">
            <v>209032</v>
          </cell>
          <cell r="FJ149">
            <v>0</v>
          </cell>
          <cell r="FK149" t="str">
            <v>Pass</v>
          </cell>
          <cell r="FM149">
            <v>0</v>
          </cell>
          <cell r="FN149">
            <v>0</v>
          </cell>
          <cell r="FO149">
            <v>0</v>
          </cell>
          <cell r="FP149">
            <v>10854</v>
          </cell>
          <cell r="FQ149">
            <v>1115591</v>
          </cell>
          <cell r="FR149">
            <v>0</v>
          </cell>
          <cell r="FS149">
            <v>0</v>
          </cell>
          <cell r="GE149" t="str">
            <v>STEPHENS COUNTY SCHOOL DISTRICT</v>
          </cell>
          <cell r="GF149" t="str">
            <v/>
          </cell>
          <cell r="GG149" t="str">
            <v/>
          </cell>
          <cell r="GH149">
            <v>0</v>
          </cell>
        </row>
        <row r="150">
          <cell r="B150" t="str">
            <v>STEWART COUNTY SCHOOL DISTRICT</v>
          </cell>
          <cell r="C150">
            <v>263</v>
          </cell>
          <cell r="D150">
            <v>0</v>
          </cell>
          <cell r="E150">
            <v>0</v>
          </cell>
          <cell r="F150">
            <v>1</v>
          </cell>
          <cell r="G150">
            <v>0</v>
          </cell>
          <cell r="H150">
            <v>264</v>
          </cell>
          <cell r="I150">
            <v>596</v>
          </cell>
          <cell r="J150">
            <v>0.44295302013422821</v>
          </cell>
          <cell r="K150">
            <v>0.95</v>
          </cell>
          <cell r="L150">
            <v>0.95</v>
          </cell>
          <cell r="M150">
            <v>0</v>
          </cell>
          <cell r="N150">
            <v>0</v>
          </cell>
          <cell r="O150">
            <v>264</v>
          </cell>
          <cell r="P150">
            <v>264</v>
          </cell>
          <cell r="Q150">
            <v>264</v>
          </cell>
          <cell r="R150">
            <v>581.7777000000001</v>
          </cell>
          <cell r="S150">
            <v>581.7777000000001</v>
          </cell>
          <cell r="T150">
            <v>147167.46980694469</v>
          </cell>
          <cell r="U150">
            <v>37966.287693551531</v>
          </cell>
          <cell r="V150">
            <v>88246.118310247592</v>
          </cell>
          <cell r="W150">
            <v>89893.626571584231</v>
          </cell>
          <cell r="X150">
            <v>363273.50238232804</v>
          </cell>
          <cell r="Y150">
            <v>139809.09631659745</v>
          </cell>
          <cell r="Z150">
            <v>36067.973308873952</v>
          </cell>
          <cell r="AA150">
            <v>83833.812394735214</v>
          </cell>
          <cell r="AB150">
            <v>85398.945243005015</v>
          </cell>
          <cell r="AC150">
            <v>345109.8272632116</v>
          </cell>
          <cell r="AD150">
            <v>146297</v>
          </cell>
          <cell r="AE150">
            <v>37522</v>
          </cell>
          <cell r="AF150">
            <v>83293</v>
          </cell>
          <cell r="AG150">
            <v>85258</v>
          </cell>
          <cell r="AH150">
            <v>352370</v>
          </cell>
          <cell r="AI150">
            <v>139809.09631659745</v>
          </cell>
          <cell r="AJ150">
            <v>0</v>
          </cell>
          <cell r="AK150">
            <v>0</v>
          </cell>
          <cell r="AL150">
            <v>2647.8995514507096</v>
          </cell>
          <cell r="AM150"/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/>
          <cell r="AV150">
            <v>137161.19676514674</v>
          </cell>
          <cell r="AW150">
            <v>137268.80255599855</v>
          </cell>
          <cell r="AX150">
            <v>138983</v>
          </cell>
          <cell r="AY150">
            <v>0</v>
          </cell>
          <cell r="AZ150">
            <v>0</v>
          </cell>
          <cell r="BA150">
            <v>0</v>
          </cell>
          <cell r="BB150">
            <v>137268.80255599855</v>
          </cell>
          <cell r="BC150">
            <v>1200.1951405334896</v>
          </cell>
          <cell r="BD150">
            <v>136068.60741546506</v>
          </cell>
          <cell r="BE150">
            <v>-2914.392584534944</v>
          </cell>
          <cell r="BF150">
            <v>0</v>
          </cell>
          <cell r="BG150">
            <v>0</v>
          </cell>
          <cell r="BH150">
            <v>138983</v>
          </cell>
          <cell r="BI150">
            <v>138983</v>
          </cell>
          <cell r="BJ150">
            <v>0</v>
          </cell>
          <cell r="BK150">
            <v>0</v>
          </cell>
          <cell r="BL150">
            <v>1201</v>
          </cell>
          <cell r="BM150">
            <v>138983</v>
          </cell>
          <cell r="BN150">
            <v>0</v>
          </cell>
          <cell r="BO150" t="str">
            <v>Pass</v>
          </cell>
          <cell r="BP150">
            <v>36067.973308873952</v>
          </cell>
          <cell r="BQ150">
            <v>0</v>
          </cell>
          <cell r="BR150">
            <v>0</v>
          </cell>
          <cell r="BS150">
            <v>683.10555509230971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/>
          <cell r="CB150"/>
          <cell r="CC150">
            <v>35384.86775378164</v>
          </cell>
          <cell r="CD150">
            <v>35454.117415213957</v>
          </cell>
          <cell r="CE150">
            <v>35646</v>
          </cell>
          <cell r="CF150">
            <v>0</v>
          </cell>
          <cell r="CG150">
            <v>0</v>
          </cell>
          <cell r="CH150">
            <v>0</v>
          </cell>
          <cell r="CI150">
            <v>35454.117415213957</v>
          </cell>
          <cell r="CJ150">
            <v>369.31372307514567</v>
          </cell>
          <cell r="CK150">
            <v>35084.803692138812</v>
          </cell>
          <cell r="CL150">
            <v>-561.19630786118796</v>
          </cell>
          <cell r="CM150">
            <v>0</v>
          </cell>
          <cell r="CN150">
            <v>0</v>
          </cell>
          <cell r="CO150">
            <v>35646</v>
          </cell>
          <cell r="CP150">
            <v>35646</v>
          </cell>
          <cell r="CQ150">
            <v>0</v>
          </cell>
          <cell r="CR150">
            <v>0</v>
          </cell>
          <cell r="CS150">
            <v>370</v>
          </cell>
          <cell r="CT150">
            <v>35646</v>
          </cell>
          <cell r="CU150">
            <v>0</v>
          </cell>
          <cell r="CV150" t="str">
            <v>Pass</v>
          </cell>
          <cell r="CW150">
            <v>83833.812394735214</v>
          </cell>
          <cell r="CX150">
            <v>0</v>
          </cell>
          <cell r="CY150">
            <v>0</v>
          </cell>
          <cell r="CZ150">
            <v>1587.7615983851365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/>
          <cell r="DI150"/>
          <cell r="DJ150">
            <v>82246.050796350071</v>
          </cell>
          <cell r="DK150">
            <v>82257.478551255408</v>
          </cell>
          <cell r="DL150">
            <v>79129</v>
          </cell>
          <cell r="DM150">
            <v>0</v>
          </cell>
          <cell r="DN150">
            <v>0</v>
          </cell>
          <cell r="DO150">
            <v>0</v>
          </cell>
          <cell r="DP150">
            <v>82257.478551255408</v>
          </cell>
          <cell r="DQ150">
            <v>856.84873490890971</v>
          </cell>
          <cell r="DR150">
            <v>81400.629816346496</v>
          </cell>
          <cell r="DS150">
            <v>0</v>
          </cell>
          <cell r="DT150">
            <v>2271.6298163464962</v>
          </cell>
          <cell r="DU150">
            <v>-186.68550574540413</v>
          </cell>
          <cell r="DV150">
            <v>81213.944310601088</v>
          </cell>
          <cell r="DW150">
            <v>0</v>
          </cell>
          <cell r="DX150">
            <v>0</v>
          </cell>
          <cell r="DY150">
            <v>857</v>
          </cell>
          <cell r="DZ150">
            <v>81214</v>
          </cell>
          <cell r="EA150">
            <v>0</v>
          </cell>
          <cell r="EB150" t="str">
            <v>Pass</v>
          </cell>
          <cell r="EC150">
            <v>85398.945243005015</v>
          </cell>
          <cell r="ED150">
            <v>0</v>
          </cell>
          <cell r="EE150">
            <v>0</v>
          </cell>
          <cell r="EF150">
            <v>1617.404265966004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/>
          <cell r="EO150"/>
          <cell r="EP150">
            <v>83781.540977039011</v>
          </cell>
          <cell r="EQ150">
            <v>83788.103602017902</v>
          </cell>
          <cell r="ER150">
            <v>80996</v>
          </cell>
          <cell r="ES150">
            <v>0</v>
          </cell>
          <cell r="ET150">
            <v>0</v>
          </cell>
          <cell r="EU150">
            <v>0</v>
          </cell>
          <cell r="EV150">
            <v>83788.103602017902</v>
          </cell>
          <cell r="EW150">
            <v>872.79274585435303</v>
          </cell>
          <cell r="EX150">
            <v>82915.310856163545</v>
          </cell>
          <cell r="EY150">
            <v>0</v>
          </cell>
          <cell r="EZ150">
            <v>1919.3108561635454</v>
          </cell>
          <cell r="FA150">
            <v>-171.81708065948655</v>
          </cell>
          <cell r="FB150">
            <v>82743.493775504059</v>
          </cell>
          <cell r="FC150">
            <v>1747.4937755040592</v>
          </cell>
          <cell r="FD150">
            <v>264.86273662864352</v>
          </cell>
          <cell r="FE150">
            <v>82743.493775504059</v>
          </cell>
          <cell r="FF150">
            <v>0</v>
          </cell>
          <cell r="FG150">
            <v>0</v>
          </cell>
          <cell r="FH150">
            <v>873</v>
          </cell>
          <cell r="FI150">
            <v>82743</v>
          </cell>
          <cell r="FJ150">
            <v>0</v>
          </cell>
          <cell r="FK150" t="str">
            <v>Pass</v>
          </cell>
          <cell r="FM150">
            <v>0</v>
          </cell>
          <cell r="FN150">
            <v>0</v>
          </cell>
          <cell r="FO150">
            <v>0</v>
          </cell>
          <cell r="FP150">
            <v>3301</v>
          </cell>
          <cell r="FQ150">
            <v>338586</v>
          </cell>
          <cell r="FR150">
            <v>0</v>
          </cell>
          <cell r="FS150">
            <v>0</v>
          </cell>
          <cell r="GE150" t="str">
            <v>STEWART COUNTY SCHOOL DISTRICT</v>
          </cell>
          <cell r="GF150" t="str">
            <v/>
          </cell>
          <cell r="GG150" t="str">
            <v/>
          </cell>
          <cell r="GH150">
            <v>0</v>
          </cell>
        </row>
        <row r="151">
          <cell r="B151" t="str">
            <v>SUMTER COUNTY SCHOOL DISTRICT</v>
          </cell>
          <cell r="C151">
            <v>2531</v>
          </cell>
          <cell r="D151">
            <v>9</v>
          </cell>
          <cell r="E151">
            <v>0</v>
          </cell>
          <cell r="F151">
            <v>12</v>
          </cell>
          <cell r="G151">
            <v>0</v>
          </cell>
          <cell r="H151">
            <v>2552</v>
          </cell>
          <cell r="I151">
            <v>5430</v>
          </cell>
          <cell r="J151">
            <v>0.4699815837937385</v>
          </cell>
          <cell r="K151">
            <v>0.95</v>
          </cell>
          <cell r="L151">
            <v>0.95</v>
          </cell>
          <cell r="M151">
            <v>0</v>
          </cell>
          <cell r="N151">
            <v>0</v>
          </cell>
          <cell r="O151">
            <v>2552</v>
          </cell>
          <cell r="P151">
            <v>2552</v>
          </cell>
          <cell r="Q151">
            <v>2552</v>
          </cell>
          <cell r="R151">
            <v>5887.4847500000014</v>
          </cell>
          <cell r="S151">
            <v>5887.4847500000014</v>
          </cell>
          <cell r="T151">
            <v>1264930.9477746563</v>
          </cell>
          <cell r="U151">
            <v>321167.80741825892</v>
          </cell>
          <cell r="V151">
            <v>734268.31464139093</v>
          </cell>
          <cell r="W151">
            <v>735064.76087155088</v>
          </cell>
          <cell r="X151">
            <v>3055431.8307058569</v>
          </cell>
          <cell r="Y151">
            <v>1201684.4003859235</v>
          </cell>
          <cell r="Z151">
            <v>305109.41704734595</v>
          </cell>
          <cell r="AA151">
            <v>754921.91275934689</v>
          </cell>
          <cell r="AB151">
            <v>715690.80807617807</v>
          </cell>
          <cell r="AC151">
            <v>2977406.5382687948</v>
          </cell>
          <cell r="AD151">
            <v>1257437</v>
          </cell>
          <cell r="AE151">
            <v>315677</v>
          </cell>
          <cell r="AF151">
            <v>707685</v>
          </cell>
          <cell r="AG151">
            <v>718455</v>
          </cell>
          <cell r="AH151">
            <v>2999254</v>
          </cell>
          <cell r="AI151">
            <v>1201684.4003859235</v>
          </cell>
          <cell r="AJ151">
            <v>470.87946723586344</v>
          </cell>
          <cell r="AK151">
            <v>941.75893447172689</v>
          </cell>
          <cell r="AL151">
            <v>4708.7946723586347</v>
          </cell>
          <cell r="AM151"/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/>
          <cell r="AV151">
            <v>1195562.9673118573</v>
          </cell>
          <cell r="AW151">
            <v>1196500.9111446966</v>
          </cell>
          <cell r="AX151">
            <v>1194566</v>
          </cell>
          <cell r="AY151">
            <v>0</v>
          </cell>
          <cell r="AZ151">
            <v>0</v>
          </cell>
          <cell r="BA151">
            <v>0</v>
          </cell>
          <cell r="BB151">
            <v>1196500.9111446966</v>
          </cell>
          <cell r="BC151">
            <v>10461.478154250892</v>
          </cell>
          <cell r="BD151">
            <v>1186039.4329904458</v>
          </cell>
          <cell r="BE151">
            <v>-8526.5670095542446</v>
          </cell>
          <cell r="BF151">
            <v>0</v>
          </cell>
          <cell r="BG151">
            <v>0</v>
          </cell>
          <cell r="BH151">
            <v>1194566</v>
          </cell>
          <cell r="BI151">
            <v>1194566</v>
          </cell>
          <cell r="BJ151">
            <v>0</v>
          </cell>
          <cell r="BK151">
            <v>0</v>
          </cell>
          <cell r="BL151">
            <v>10462</v>
          </cell>
          <cell r="BM151">
            <v>1194566</v>
          </cell>
          <cell r="BN151">
            <v>4212.8111285266459</v>
          </cell>
          <cell r="BO151" t="str">
            <v>Pass</v>
          </cell>
          <cell r="BP151">
            <v>305109.41704734595</v>
          </cell>
          <cell r="BQ151">
            <v>119.55698160162459</v>
          </cell>
          <cell r="BR151">
            <v>239.11396320324917</v>
          </cell>
          <cell r="BS151">
            <v>1195.5698160162458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/>
          <cell r="CB151"/>
          <cell r="CC151">
            <v>303555.17628652486</v>
          </cell>
          <cell r="CD151">
            <v>304149.24642210203</v>
          </cell>
          <cell r="CE151">
            <v>299894</v>
          </cell>
          <cell r="CF151">
            <v>0</v>
          </cell>
          <cell r="CG151">
            <v>0</v>
          </cell>
          <cell r="CH151">
            <v>0</v>
          </cell>
          <cell r="CI151">
            <v>304149.24642210203</v>
          </cell>
          <cell r="CJ151">
            <v>3168.2213168968983</v>
          </cell>
          <cell r="CK151">
            <v>300981.02510520513</v>
          </cell>
          <cell r="CL151">
            <v>0</v>
          </cell>
          <cell r="CM151">
            <v>1087.0251052051317</v>
          </cell>
          <cell r="CN151">
            <v>-142.38055424141652</v>
          </cell>
          <cell r="CO151">
            <v>300838.64455096371</v>
          </cell>
          <cell r="CP151">
            <v>300838.64455096371</v>
          </cell>
          <cell r="CQ151">
            <v>0</v>
          </cell>
          <cell r="CR151">
            <v>0</v>
          </cell>
          <cell r="CS151">
            <v>3169</v>
          </cell>
          <cell r="CT151">
            <v>300839</v>
          </cell>
          <cell r="CU151">
            <v>1060.9525862068965</v>
          </cell>
          <cell r="CV151" t="str">
            <v>Pass</v>
          </cell>
          <cell r="CW151">
            <v>754921.91275934689</v>
          </cell>
          <cell r="CX151">
            <v>295.81579653579422</v>
          </cell>
          <cell r="CY151">
            <v>591.63159307158844</v>
          </cell>
          <cell r="CZ151">
            <v>2958.157965357942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/>
          <cell r="DI151"/>
          <cell r="DJ151">
            <v>751076.30740438157</v>
          </cell>
          <cell r="DK151">
            <v>751180.66640852974</v>
          </cell>
          <cell r="DL151">
            <v>672301</v>
          </cell>
          <cell r="DM151">
            <v>43495.666408529738</v>
          </cell>
          <cell r="DN151">
            <v>29936.375637688063</v>
          </cell>
          <cell r="DO151">
            <v>0</v>
          </cell>
          <cell r="DP151">
            <v>721244.29077084165</v>
          </cell>
          <cell r="DQ151">
            <v>7512.9613621962599</v>
          </cell>
          <cell r="DR151">
            <v>713731.3294086454</v>
          </cell>
          <cell r="DS151">
            <v>0</v>
          </cell>
          <cell r="DT151">
            <v>41430.329408645397</v>
          </cell>
          <cell r="DU151">
            <v>-3404.7985913880548</v>
          </cell>
          <cell r="DV151">
            <v>710326.53081725736</v>
          </cell>
          <cell r="DW151">
            <v>29936</v>
          </cell>
          <cell r="DX151">
            <v>0</v>
          </cell>
          <cell r="DY151">
            <v>7513</v>
          </cell>
          <cell r="DZ151">
            <v>710327</v>
          </cell>
          <cell r="EA151">
            <v>2505.07170846395</v>
          </cell>
          <cell r="EB151" t="str">
            <v>Pass</v>
          </cell>
          <cell r="EC151">
            <v>715690.80807617807</v>
          </cell>
          <cell r="ED151">
            <v>280.44310661292246</v>
          </cell>
          <cell r="EE151">
            <v>560.88621322584493</v>
          </cell>
          <cell r="EF151">
            <v>2804.4310661292247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/>
          <cell r="EO151"/>
          <cell r="EP151">
            <v>712045.04769021005</v>
          </cell>
          <cell r="EQ151">
            <v>712100.82232220622</v>
          </cell>
          <cell r="ER151">
            <v>682533</v>
          </cell>
          <cell r="ES151">
            <v>0</v>
          </cell>
          <cell r="ET151">
            <v>0</v>
          </cell>
          <cell r="EU151">
            <v>0</v>
          </cell>
          <cell r="EV151">
            <v>712100.82232220622</v>
          </cell>
          <cell r="EW151">
            <v>7417.7168991896469</v>
          </cell>
          <cell r="EX151">
            <v>704683.10542301659</v>
          </cell>
          <cell r="EY151">
            <v>0</v>
          </cell>
          <cell r="EZ151">
            <v>22150.10542301659</v>
          </cell>
          <cell r="FA151">
            <v>-1982.8817400063106</v>
          </cell>
          <cell r="FB151">
            <v>702700.22368301032</v>
          </cell>
          <cell r="FC151">
            <v>20167.223683010321</v>
          </cell>
          <cell r="FD151">
            <v>3056.6896029963555</v>
          </cell>
          <cell r="FE151">
            <v>702700.22368301032</v>
          </cell>
          <cell r="FF151">
            <v>0</v>
          </cell>
          <cell r="FG151">
            <v>0</v>
          </cell>
          <cell r="FH151">
            <v>7418</v>
          </cell>
          <cell r="FI151">
            <v>702700</v>
          </cell>
          <cell r="FJ151">
            <v>2478.1739811912225</v>
          </cell>
          <cell r="FK151" t="str">
            <v>Pass</v>
          </cell>
          <cell r="FM151">
            <v>43495.666408529738</v>
          </cell>
          <cell r="FN151">
            <v>29936</v>
          </cell>
          <cell r="FO151">
            <v>0</v>
          </cell>
          <cell r="FP151">
            <v>28562</v>
          </cell>
          <cell r="FQ151">
            <v>2908432</v>
          </cell>
          <cell r="FR151">
            <v>10257.009404388715</v>
          </cell>
          <cell r="FS151">
            <v>0</v>
          </cell>
          <cell r="GE151" t="str">
            <v>SUMTER COUNTY SCHOOL DISTRICT</v>
          </cell>
          <cell r="GF151" t="str">
            <v/>
          </cell>
          <cell r="GG151" t="str">
            <v/>
          </cell>
          <cell r="GH151">
            <v>0</v>
          </cell>
        </row>
        <row r="152">
          <cell r="B152" t="str">
            <v>TALBOT COUNTY SCHOOL DISTRICT</v>
          </cell>
          <cell r="C152">
            <v>347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347</v>
          </cell>
          <cell r="I152">
            <v>913</v>
          </cell>
          <cell r="J152">
            <v>0.38006571741511502</v>
          </cell>
          <cell r="K152">
            <v>0.95</v>
          </cell>
          <cell r="L152">
            <v>0.95</v>
          </cell>
          <cell r="M152">
            <v>0</v>
          </cell>
          <cell r="N152">
            <v>0</v>
          </cell>
          <cell r="O152">
            <v>347</v>
          </cell>
          <cell r="P152">
            <v>347</v>
          </cell>
          <cell r="Q152">
            <v>347</v>
          </cell>
          <cell r="R152">
            <v>663.14712500000007</v>
          </cell>
          <cell r="S152">
            <v>663.14712500000007</v>
          </cell>
          <cell r="T152">
            <v>176600.3275007162</v>
          </cell>
          <cell r="U152">
            <v>44975.163538818895</v>
          </cell>
          <cell r="V152">
            <v>83896.512367184419</v>
          </cell>
          <cell r="W152">
            <v>85579.5568215198</v>
          </cell>
          <cell r="X152">
            <v>391051.56022823934</v>
          </cell>
          <cell r="Y152">
            <v>167770.3111256804</v>
          </cell>
          <cell r="Z152">
            <v>42726.405361877951</v>
          </cell>
          <cell r="AA152">
            <v>85031.947818779736</v>
          </cell>
          <cell r="AB152">
            <v>81300.57898044381</v>
          </cell>
          <cell r="AC152">
            <v>376829.24328678189</v>
          </cell>
          <cell r="AD152">
            <v>175555</v>
          </cell>
          <cell r="AE152">
            <v>44710</v>
          </cell>
          <cell r="AF152">
            <v>83339</v>
          </cell>
          <cell r="AG152">
            <v>84987</v>
          </cell>
          <cell r="AH152">
            <v>388591</v>
          </cell>
          <cell r="AI152">
            <v>167770.3111256804</v>
          </cell>
          <cell r="AJ152">
            <v>0</v>
          </cell>
          <cell r="AK152">
            <v>0</v>
          </cell>
          <cell r="AL152">
            <v>966.97585663216364</v>
          </cell>
          <cell r="AM152"/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/>
          <cell r="AV152">
            <v>166803.33526904823</v>
          </cell>
          <cell r="AW152">
            <v>166934.19592958243</v>
          </cell>
          <cell r="AX152">
            <v>166778</v>
          </cell>
          <cell r="AY152">
            <v>0</v>
          </cell>
          <cell r="AZ152">
            <v>0</v>
          </cell>
          <cell r="BA152">
            <v>0</v>
          </cell>
          <cell r="BB152">
            <v>166934.19592958243</v>
          </cell>
          <cell r="BC152">
            <v>1459.5713447840155</v>
          </cell>
          <cell r="BD152">
            <v>165474.62458479841</v>
          </cell>
          <cell r="BE152">
            <v>-1303.3754152015899</v>
          </cell>
          <cell r="BF152">
            <v>0</v>
          </cell>
          <cell r="BG152">
            <v>0</v>
          </cell>
          <cell r="BH152">
            <v>166778</v>
          </cell>
          <cell r="BI152">
            <v>166778</v>
          </cell>
          <cell r="BJ152">
            <v>0</v>
          </cell>
          <cell r="BK152">
            <v>0</v>
          </cell>
          <cell r="BL152">
            <v>1460</v>
          </cell>
          <cell r="BM152">
            <v>166778</v>
          </cell>
          <cell r="BN152">
            <v>0</v>
          </cell>
          <cell r="BO152" t="str">
            <v>Pass</v>
          </cell>
          <cell r="BP152">
            <v>42726.405361877951</v>
          </cell>
          <cell r="BQ152">
            <v>0</v>
          </cell>
          <cell r="BR152">
            <v>0</v>
          </cell>
          <cell r="BS152">
            <v>246.26170237393632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/>
          <cell r="CB152"/>
          <cell r="CC152">
            <v>42480.143659504014</v>
          </cell>
          <cell r="CD152">
            <v>42563.279071694509</v>
          </cell>
          <cell r="CE152">
            <v>42475</v>
          </cell>
          <cell r="CF152">
            <v>0</v>
          </cell>
          <cell r="CG152">
            <v>0</v>
          </cell>
          <cell r="CH152">
            <v>0</v>
          </cell>
          <cell r="CI152">
            <v>42563.279071694509</v>
          </cell>
          <cell r="CJ152">
            <v>443.36749033015144</v>
          </cell>
          <cell r="CK152">
            <v>42119.911581364358</v>
          </cell>
          <cell r="CL152">
            <v>-355.08841863564157</v>
          </cell>
          <cell r="CM152">
            <v>0</v>
          </cell>
          <cell r="CN152">
            <v>0</v>
          </cell>
          <cell r="CO152">
            <v>42475</v>
          </cell>
          <cell r="CP152">
            <v>42475</v>
          </cell>
          <cell r="CQ152">
            <v>0</v>
          </cell>
          <cell r="CR152">
            <v>0</v>
          </cell>
          <cell r="CS152">
            <v>444</v>
          </cell>
          <cell r="CT152">
            <v>42475</v>
          </cell>
          <cell r="CU152">
            <v>0</v>
          </cell>
          <cell r="CV152" t="str">
            <v>Pass</v>
          </cell>
          <cell r="CW152">
            <v>85031.947818779736</v>
          </cell>
          <cell r="CX152">
            <v>0</v>
          </cell>
          <cell r="CY152">
            <v>0</v>
          </cell>
          <cell r="CZ152">
            <v>490.09768195262097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/>
          <cell r="DI152"/>
          <cell r="DJ152">
            <v>84541.85013682711</v>
          </cell>
          <cell r="DK152">
            <v>84553.596883731705</v>
          </cell>
          <cell r="DL152">
            <v>79173</v>
          </cell>
          <cell r="DM152">
            <v>1214.596883731705</v>
          </cell>
          <cell r="DN152">
            <v>835.95979926467203</v>
          </cell>
          <cell r="DO152">
            <v>0</v>
          </cell>
          <cell r="DP152">
            <v>83717.637084467031</v>
          </cell>
          <cell r="DQ152">
            <v>872.05871962986407</v>
          </cell>
          <cell r="DR152">
            <v>82845.578364837173</v>
          </cell>
          <cell r="DS152">
            <v>0</v>
          </cell>
          <cell r="DT152">
            <v>3672.5783648371726</v>
          </cell>
          <cell r="DU152">
            <v>-301.81728752440284</v>
          </cell>
          <cell r="DV152">
            <v>82543.761077312767</v>
          </cell>
          <cell r="DW152">
            <v>836</v>
          </cell>
          <cell r="DX152">
            <v>0</v>
          </cell>
          <cell r="DY152">
            <v>872</v>
          </cell>
          <cell r="DZ152">
            <v>82544</v>
          </cell>
          <cell r="EA152">
            <v>0</v>
          </cell>
          <cell r="EB152" t="str">
            <v>Pass</v>
          </cell>
          <cell r="EC152">
            <v>81300.57898044381</v>
          </cell>
          <cell r="ED152">
            <v>0</v>
          </cell>
          <cell r="EE152">
            <v>0</v>
          </cell>
          <cell r="EF152">
            <v>468.59123331667899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/>
          <cell r="EO152"/>
          <cell r="EP152">
            <v>80831.987747127132</v>
          </cell>
          <cell r="EQ152">
            <v>80838.319333007472</v>
          </cell>
          <cell r="ER152">
            <v>80738</v>
          </cell>
          <cell r="ES152">
            <v>0</v>
          </cell>
          <cell r="ET152">
            <v>0</v>
          </cell>
          <cell r="EU152">
            <v>0</v>
          </cell>
          <cell r="EV152">
            <v>80838.319333007472</v>
          </cell>
          <cell r="EW152">
            <v>842.06582638549435</v>
          </cell>
          <cell r="EX152">
            <v>79996.253506621972</v>
          </cell>
          <cell r="EY152">
            <v>-741.74649337802839</v>
          </cell>
          <cell r="EZ152">
            <v>0</v>
          </cell>
          <cell r="FA152">
            <v>0</v>
          </cell>
          <cell r="FB152">
            <v>80738</v>
          </cell>
          <cell r="FC152">
            <v>0</v>
          </cell>
          <cell r="FD152">
            <v>0</v>
          </cell>
          <cell r="FE152">
            <v>80738</v>
          </cell>
          <cell r="FF152">
            <v>0</v>
          </cell>
          <cell r="FG152">
            <v>0</v>
          </cell>
          <cell r="FH152">
            <v>842</v>
          </cell>
          <cell r="FI152">
            <v>80738</v>
          </cell>
          <cell r="FJ152">
            <v>0</v>
          </cell>
          <cell r="FK152" t="str">
            <v>Pass</v>
          </cell>
          <cell r="FM152">
            <v>1214.596883731705</v>
          </cell>
          <cell r="FN152">
            <v>836</v>
          </cell>
          <cell r="FO152">
            <v>0</v>
          </cell>
          <cell r="FP152">
            <v>3618</v>
          </cell>
          <cell r="FQ152">
            <v>372535</v>
          </cell>
          <cell r="FR152">
            <v>0</v>
          </cell>
          <cell r="FS152">
            <v>0</v>
          </cell>
          <cell r="GE152" t="str">
            <v>TALBOT COUNTY SCHOOL DISTRICT</v>
          </cell>
          <cell r="GF152" t="str">
            <v/>
          </cell>
          <cell r="GG152" t="str">
            <v/>
          </cell>
          <cell r="GH152">
            <v>0</v>
          </cell>
        </row>
        <row r="153">
          <cell r="B153" t="str">
            <v>TALIAFERRO COUNTY SCHOOL DISTRICT</v>
          </cell>
          <cell r="C153">
            <v>99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99</v>
          </cell>
          <cell r="I153">
            <v>211</v>
          </cell>
          <cell r="J153">
            <v>0.46919431279620855</v>
          </cell>
          <cell r="K153">
            <v>0.95</v>
          </cell>
          <cell r="L153">
            <v>0.95</v>
          </cell>
          <cell r="M153">
            <v>0</v>
          </cell>
          <cell r="N153">
            <v>0</v>
          </cell>
          <cell r="O153">
            <v>99</v>
          </cell>
          <cell r="P153">
            <v>99</v>
          </cell>
          <cell r="Q153">
            <v>99</v>
          </cell>
          <cell r="R153">
            <v>228.11257500000002</v>
          </cell>
          <cell r="S153">
            <v>228.11257500000002</v>
          </cell>
          <cell r="T153">
            <v>56438.334936029329</v>
          </cell>
          <cell r="U153">
            <v>13583.760398422819</v>
          </cell>
          <cell r="V153">
            <v>32012.97891720006</v>
          </cell>
          <cell r="W153">
            <v>30384.613557408222</v>
          </cell>
          <cell r="X153">
            <v>132419.68780906042</v>
          </cell>
          <cell r="Y153">
            <v>53616.418189227858</v>
          </cell>
          <cell r="Z153">
            <v>12904.572378501678</v>
          </cell>
          <cell r="AA153">
            <v>30412.329971340056</v>
          </cell>
          <cell r="AB153">
            <v>28865.38287953781</v>
          </cell>
          <cell r="AC153">
            <v>125798.7034186074</v>
          </cell>
          <cell r="AD153">
            <v>56105</v>
          </cell>
          <cell r="AE153">
            <v>13504</v>
          </cell>
          <cell r="AF153">
            <v>30910</v>
          </cell>
          <cell r="AG153">
            <v>30175</v>
          </cell>
          <cell r="AH153">
            <v>130694</v>
          </cell>
          <cell r="AI153">
            <v>53616.418189227858</v>
          </cell>
          <cell r="AJ153">
            <v>541.5799817093723</v>
          </cell>
          <cell r="AK153">
            <v>0</v>
          </cell>
          <cell r="AL153">
            <v>541.5799817093723</v>
          </cell>
          <cell r="AM153"/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/>
          <cell r="AV153">
            <v>52533.258225809113</v>
          </cell>
          <cell r="AW153">
            <v>52574.471651549997</v>
          </cell>
          <cell r="AX153">
            <v>53300</v>
          </cell>
          <cell r="AY153">
            <v>0</v>
          </cell>
          <cell r="AZ153">
            <v>0</v>
          </cell>
          <cell r="BA153">
            <v>0</v>
          </cell>
          <cell r="BB153">
            <v>52574.471651549997</v>
          </cell>
          <cell r="BC153">
            <v>459.67928777235926</v>
          </cell>
          <cell r="BD153">
            <v>52114.79236377764</v>
          </cell>
          <cell r="BE153">
            <v>-1185.2076362223597</v>
          </cell>
          <cell r="BF153">
            <v>0</v>
          </cell>
          <cell r="BG153">
            <v>0</v>
          </cell>
          <cell r="BH153">
            <v>53300</v>
          </cell>
          <cell r="BI153">
            <v>53300</v>
          </cell>
          <cell r="BJ153">
            <v>0</v>
          </cell>
          <cell r="BK153">
            <v>0</v>
          </cell>
          <cell r="BL153">
            <v>460</v>
          </cell>
          <cell r="BM153">
            <v>53300</v>
          </cell>
          <cell r="BN153">
            <v>0</v>
          </cell>
          <cell r="BO153" t="str">
            <v>Pass</v>
          </cell>
          <cell r="BP153">
            <v>12904.572378501678</v>
          </cell>
          <cell r="BQ153">
            <v>130.34921594446141</v>
          </cell>
          <cell r="BR153">
            <v>0</v>
          </cell>
          <cell r="BS153">
            <v>130.34921594446141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/>
          <cell r="CB153"/>
          <cell r="CC153">
            <v>12643.873946612755</v>
          </cell>
          <cell r="CD153">
            <v>12668.618535064757</v>
          </cell>
          <cell r="CE153">
            <v>12829</v>
          </cell>
          <cell r="CF153">
            <v>0</v>
          </cell>
          <cell r="CG153">
            <v>0</v>
          </cell>
          <cell r="CH153">
            <v>0</v>
          </cell>
          <cell r="CI153">
            <v>12668.618535064757</v>
          </cell>
          <cell r="CJ153">
            <v>131.96477640692464</v>
          </cell>
          <cell r="CK153">
            <v>12536.653758657832</v>
          </cell>
          <cell r="CL153">
            <v>-292.34624134216756</v>
          </cell>
          <cell r="CM153">
            <v>0</v>
          </cell>
          <cell r="CN153">
            <v>0</v>
          </cell>
          <cell r="CO153">
            <v>12829</v>
          </cell>
          <cell r="CP153">
            <v>12829</v>
          </cell>
          <cell r="CQ153">
            <v>0</v>
          </cell>
          <cell r="CR153">
            <v>0</v>
          </cell>
          <cell r="CS153">
            <v>132</v>
          </cell>
          <cell r="CT153">
            <v>12829</v>
          </cell>
          <cell r="CU153">
            <v>0</v>
          </cell>
          <cell r="CV153" t="str">
            <v>Pass</v>
          </cell>
          <cell r="CW153">
            <v>30412.329971340056</v>
          </cell>
          <cell r="CX153">
            <v>307.19525223575812</v>
          </cell>
          <cell r="CY153">
            <v>0</v>
          </cell>
          <cell r="CZ153">
            <v>307.19525223575812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/>
          <cell r="DI153"/>
          <cell r="DJ153">
            <v>29797.939466868538</v>
          </cell>
          <cell r="DK153">
            <v>29802.079769601791</v>
          </cell>
          <cell r="DL153">
            <v>29365</v>
          </cell>
          <cell r="DM153">
            <v>0</v>
          </cell>
          <cell r="DN153">
            <v>0</v>
          </cell>
          <cell r="DO153">
            <v>0</v>
          </cell>
          <cell r="DP153">
            <v>29802.079769601791</v>
          </cell>
          <cell r="DQ153">
            <v>310.43833093335166</v>
          </cell>
          <cell r="DR153">
            <v>29491.641438668437</v>
          </cell>
          <cell r="DS153">
            <v>0</v>
          </cell>
          <cell r="DT153">
            <v>126.64143866843733</v>
          </cell>
          <cell r="DU153">
            <v>-10.407558861930619</v>
          </cell>
          <cell r="DV153">
            <v>29481.233879806507</v>
          </cell>
          <cell r="DW153">
            <v>0</v>
          </cell>
          <cell r="DX153">
            <v>0</v>
          </cell>
          <cell r="DY153">
            <v>310</v>
          </cell>
          <cell r="DZ153">
            <v>29481</v>
          </cell>
          <cell r="EA153">
            <v>0</v>
          </cell>
          <cell r="EB153" t="str">
            <v>Pass</v>
          </cell>
          <cell r="EC153">
            <v>28865.38287953781</v>
          </cell>
          <cell r="ED153">
            <v>291.56952403573547</v>
          </cell>
          <cell r="EE153">
            <v>0</v>
          </cell>
          <cell r="EF153">
            <v>291.56952403573547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/>
          <cell r="EO153"/>
          <cell r="EP153">
            <v>28282.243831466338</v>
          </cell>
          <cell r="EQ153">
            <v>28284.459185321888</v>
          </cell>
          <cell r="ER153">
            <v>28667</v>
          </cell>
          <cell r="ES153">
            <v>0</v>
          </cell>
          <cell r="ET153">
            <v>0</v>
          </cell>
          <cell r="EU153">
            <v>0</v>
          </cell>
          <cell r="EV153">
            <v>28284.459185321888</v>
          </cell>
          <cell r="EW153">
            <v>294.62978318043633</v>
          </cell>
          <cell r="EX153">
            <v>27989.829402141451</v>
          </cell>
          <cell r="EY153">
            <v>-677.17059785854872</v>
          </cell>
          <cell r="EZ153">
            <v>0</v>
          </cell>
          <cell r="FA153">
            <v>0</v>
          </cell>
          <cell r="FB153">
            <v>28667</v>
          </cell>
          <cell r="FC153">
            <v>0</v>
          </cell>
          <cell r="FD153">
            <v>0</v>
          </cell>
          <cell r="FE153">
            <v>28667</v>
          </cell>
          <cell r="FF153">
            <v>0</v>
          </cell>
          <cell r="FG153">
            <v>0</v>
          </cell>
          <cell r="FH153">
            <v>295</v>
          </cell>
          <cell r="FI153">
            <v>28667</v>
          </cell>
          <cell r="FJ153">
            <v>0</v>
          </cell>
          <cell r="FK153" t="str">
            <v>Pass</v>
          </cell>
          <cell r="FM153">
            <v>0</v>
          </cell>
          <cell r="FN153">
            <v>0</v>
          </cell>
          <cell r="FO153">
            <v>0</v>
          </cell>
          <cell r="FP153">
            <v>1197</v>
          </cell>
          <cell r="FQ153">
            <v>124277</v>
          </cell>
          <cell r="FR153">
            <v>0</v>
          </cell>
          <cell r="FS153">
            <v>0</v>
          </cell>
          <cell r="GE153" t="str">
            <v>TALIAFERRO COUNTY SCHOOL DISTRICT</v>
          </cell>
          <cell r="GF153" t="str">
            <v/>
          </cell>
          <cell r="GG153" t="str">
            <v/>
          </cell>
          <cell r="GH153">
            <v>0</v>
          </cell>
        </row>
        <row r="154">
          <cell r="B154" t="str">
            <v>TATTNALL COUNTY SCHOOL DISTRICT</v>
          </cell>
          <cell r="C154">
            <v>1387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1387</v>
          </cell>
          <cell r="I154">
            <v>3845</v>
          </cell>
          <cell r="J154">
            <v>0.36072821846553965</v>
          </cell>
          <cell r="K154">
            <v>0.95</v>
          </cell>
          <cell r="L154">
            <v>0.95</v>
          </cell>
          <cell r="M154">
            <v>0</v>
          </cell>
          <cell r="N154">
            <v>0</v>
          </cell>
          <cell r="O154">
            <v>1387</v>
          </cell>
          <cell r="P154">
            <v>1387</v>
          </cell>
          <cell r="Q154">
            <v>1387</v>
          </cell>
          <cell r="R154">
            <v>2551.1256249999997</v>
          </cell>
          <cell r="S154">
            <v>2551.1256249999997</v>
          </cell>
          <cell r="T154">
            <v>620973.87892624468</v>
          </cell>
          <cell r="U154">
            <v>155202.5923507277</v>
          </cell>
          <cell r="V154">
            <v>297029.54899897118</v>
          </cell>
          <cell r="W154">
            <v>290202.92234679038</v>
          </cell>
          <cell r="X154">
            <v>1363408.942622734</v>
          </cell>
          <cell r="Y154">
            <v>647982.9133932268</v>
          </cell>
          <cell r="Z154">
            <v>153542.26079602359</v>
          </cell>
          <cell r="AA154">
            <v>327117.72824793879</v>
          </cell>
          <cell r="AB154">
            <v>310118.36762041622</v>
          </cell>
          <cell r="AC154">
            <v>1438761.2700576053</v>
          </cell>
          <cell r="AD154">
            <v>608753</v>
          </cell>
          <cell r="AE154">
            <v>153054</v>
          </cell>
          <cell r="AF154">
            <v>284571</v>
          </cell>
          <cell r="AG154">
            <v>285898</v>
          </cell>
          <cell r="AH154">
            <v>1332276</v>
          </cell>
          <cell r="AI154">
            <v>647982.9133932268</v>
          </cell>
          <cell r="AJ154">
            <v>0</v>
          </cell>
          <cell r="AK154">
            <v>0</v>
          </cell>
          <cell r="AL154">
            <v>5139.0137327508974</v>
          </cell>
          <cell r="AM154"/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/>
          <cell r="AV154">
            <v>642843.8996604759</v>
          </cell>
          <cell r="AW154">
            <v>643348.22397266224</v>
          </cell>
          <cell r="AX154">
            <v>578316</v>
          </cell>
          <cell r="AY154">
            <v>34595.223972662236</v>
          </cell>
          <cell r="AZ154">
            <v>29227.76521892329</v>
          </cell>
          <cell r="BA154">
            <v>0</v>
          </cell>
          <cell r="BB154">
            <v>614120.4587537389</v>
          </cell>
          <cell r="BC154">
            <v>5369.4967579960548</v>
          </cell>
          <cell r="BD154">
            <v>608750.96199574287</v>
          </cell>
          <cell r="BE154">
            <v>0</v>
          </cell>
          <cell r="BF154">
            <v>30434.961995742866</v>
          </cell>
          <cell r="BG154">
            <v>-2971.6744862927326</v>
          </cell>
          <cell r="BH154">
            <v>605779.28750945011</v>
          </cell>
          <cell r="BI154">
            <v>605779.28750945011</v>
          </cell>
          <cell r="BJ154">
            <v>29228</v>
          </cell>
          <cell r="BK154">
            <v>0</v>
          </cell>
          <cell r="BL154">
            <v>5370</v>
          </cell>
          <cell r="BM154">
            <v>605779</v>
          </cell>
          <cell r="BN154">
            <v>0</v>
          </cell>
          <cell r="BO154" t="str">
            <v>Pass</v>
          </cell>
          <cell r="BP154">
            <v>153542.26079602359</v>
          </cell>
          <cell r="BQ154">
            <v>0</v>
          </cell>
          <cell r="BR154">
            <v>0</v>
          </cell>
          <cell r="BS154">
            <v>1217.7107921818742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/>
          <cell r="CB154"/>
          <cell r="CC154">
            <v>152324.55000384172</v>
          </cell>
          <cell r="CD154">
            <v>152622.65549879495</v>
          </cell>
          <cell r="CE154">
            <v>145402</v>
          </cell>
          <cell r="CF154">
            <v>0</v>
          </cell>
          <cell r="CG154">
            <v>0</v>
          </cell>
          <cell r="CH154">
            <v>0</v>
          </cell>
          <cell r="CI154">
            <v>152622.65549879495</v>
          </cell>
          <cell r="CJ154">
            <v>1589.8193281124484</v>
          </cell>
          <cell r="CK154">
            <v>151032.83617068251</v>
          </cell>
          <cell r="CL154">
            <v>0</v>
          </cell>
          <cell r="CM154">
            <v>5630.836170682509</v>
          </cell>
          <cell r="CN154">
            <v>-737.53731260245252</v>
          </cell>
          <cell r="CO154">
            <v>150295.29885808006</v>
          </cell>
          <cell r="CP154">
            <v>150295.29885808006</v>
          </cell>
          <cell r="CQ154">
            <v>0</v>
          </cell>
          <cell r="CR154">
            <v>0</v>
          </cell>
          <cell r="CS154">
            <v>1590</v>
          </cell>
          <cell r="CT154">
            <v>150295</v>
          </cell>
          <cell r="CU154">
            <v>0</v>
          </cell>
          <cell r="CV154" t="str">
            <v>Pass</v>
          </cell>
          <cell r="CW154">
            <v>327117.72824793879</v>
          </cell>
          <cell r="CX154">
            <v>0</v>
          </cell>
          <cell r="CY154">
            <v>0</v>
          </cell>
          <cell r="CZ154">
            <v>2594.3006566166741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/>
          <cell r="DI154"/>
          <cell r="DJ154">
            <v>324523.42759132211</v>
          </cell>
          <cell r="DK154">
            <v>324568.51880428183</v>
          </cell>
          <cell r="DL154">
            <v>270343</v>
          </cell>
          <cell r="DM154">
            <v>39997.518804281834</v>
          </cell>
          <cell r="DN154">
            <v>27528.73668503352</v>
          </cell>
          <cell r="DO154">
            <v>0</v>
          </cell>
          <cell r="DP154">
            <v>297039.7821192483</v>
          </cell>
          <cell r="DQ154">
            <v>3094.1643970755003</v>
          </cell>
          <cell r="DR154">
            <v>293945.61772217281</v>
          </cell>
          <cell r="DS154">
            <v>0</v>
          </cell>
          <cell r="DT154">
            <v>23602.617722172814</v>
          </cell>
          <cell r="DU154">
            <v>-1939.6939565910213</v>
          </cell>
          <cell r="DV154">
            <v>292005.9237655818</v>
          </cell>
          <cell r="DW154">
            <v>27529</v>
          </cell>
          <cell r="DX154">
            <v>0</v>
          </cell>
          <cell r="DY154">
            <v>3094</v>
          </cell>
          <cell r="DZ154">
            <v>292006</v>
          </cell>
          <cell r="EA154">
            <v>0</v>
          </cell>
          <cell r="EB154" t="str">
            <v>Pass</v>
          </cell>
          <cell r="EC154">
            <v>310118.36762041622</v>
          </cell>
          <cell r="ED154">
            <v>0</v>
          </cell>
          <cell r="EE154">
            <v>0</v>
          </cell>
          <cell r="EF154">
            <v>2459.4823675735965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/>
          <cell r="EO154"/>
          <cell r="EP154">
            <v>307658.88525284262</v>
          </cell>
          <cell r="EQ154">
            <v>307682.98423528904</v>
          </cell>
          <cell r="ER154">
            <v>271604</v>
          </cell>
          <cell r="ES154">
            <v>21784.984235289041</v>
          </cell>
          <cell r="ET154">
            <v>13919.766911776647</v>
          </cell>
          <cell r="EU154">
            <v>0</v>
          </cell>
          <cell r="EV154">
            <v>293763.21732351242</v>
          </cell>
          <cell r="EW154">
            <v>3060.0335137865873</v>
          </cell>
          <cell r="EX154">
            <v>290703.18380972586</v>
          </cell>
          <cell r="EY154">
            <v>0</v>
          </cell>
          <cell r="EZ154">
            <v>19099.183809725859</v>
          </cell>
          <cell r="FA154">
            <v>-1709.7626445595452</v>
          </cell>
          <cell r="FB154">
            <v>288993.42116516631</v>
          </cell>
          <cell r="FC154">
            <v>17389.421165166306</v>
          </cell>
          <cell r="FD154">
            <v>2635.6658563006736</v>
          </cell>
          <cell r="FE154">
            <v>288993.42116516631</v>
          </cell>
          <cell r="FF154">
            <v>13920</v>
          </cell>
          <cell r="FG154">
            <v>0</v>
          </cell>
          <cell r="FH154">
            <v>3060</v>
          </cell>
          <cell r="FI154">
            <v>288993</v>
          </cell>
          <cell r="FJ154">
            <v>0</v>
          </cell>
          <cell r="FK154" t="str">
            <v>Pass</v>
          </cell>
          <cell r="FM154">
            <v>96377.72701223311</v>
          </cell>
          <cell r="FN154">
            <v>70677</v>
          </cell>
          <cell r="FO154">
            <v>0</v>
          </cell>
          <cell r="FP154">
            <v>13114</v>
          </cell>
          <cell r="FQ154">
            <v>1337073</v>
          </cell>
          <cell r="FR154">
            <v>0</v>
          </cell>
          <cell r="FS154">
            <v>0</v>
          </cell>
          <cell r="GE154" t="str">
            <v>TATTNALL COUNTY SCHOOL DISTRICT</v>
          </cell>
          <cell r="GF154" t="str">
            <v/>
          </cell>
          <cell r="GG154" t="str">
            <v/>
          </cell>
          <cell r="GH154">
            <v>0</v>
          </cell>
        </row>
        <row r="155">
          <cell r="B155" t="str">
            <v>TAYLOR COUNTY SCHOOL DISTRICT</v>
          </cell>
          <cell r="C155">
            <v>547</v>
          </cell>
          <cell r="D155">
            <v>0</v>
          </cell>
          <cell r="E155">
            <v>0</v>
          </cell>
          <cell r="F155">
            <v>6</v>
          </cell>
          <cell r="G155">
            <v>0</v>
          </cell>
          <cell r="H155">
            <v>553</v>
          </cell>
          <cell r="I155">
            <v>1363</v>
          </cell>
          <cell r="J155">
            <v>0.40572267057960382</v>
          </cell>
          <cell r="K155">
            <v>0.95</v>
          </cell>
          <cell r="L155">
            <v>0.95</v>
          </cell>
          <cell r="M155">
            <v>0</v>
          </cell>
          <cell r="N155">
            <v>0</v>
          </cell>
          <cell r="O155">
            <v>553</v>
          </cell>
          <cell r="P155">
            <v>553</v>
          </cell>
          <cell r="Q155">
            <v>553</v>
          </cell>
          <cell r="R155">
            <v>1127.4949750000003</v>
          </cell>
          <cell r="S155">
            <v>1127.4949750000003</v>
          </cell>
          <cell r="T155">
            <v>266938.59043924592</v>
          </cell>
          <cell r="U155">
            <v>67536.845744449689</v>
          </cell>
          <cell r="V155">
            <v>132620.12096494279</v>
          </cell>
          <cell r="W155">
            <v>140647.41899848339</v>
          </cell>
          <cell r="X155">
            <v>607742.97614712175</v>
          </cell>
          <cell r="Y155">
            <v>258352.23583738599</v>
          </cell>
          <cell r="Z155">
            <v>64160.003457227198</v>
          </cell>
          <cell r="AA155">
            <v>144572.88626582889</v>
          </cell>
          <cell r="AB155">
            <v>137059.85221610634</v>
          </cell>
          <cell r="AC155">
            <v>604144.97777654848</v>
          </cell>
          <cell r="AD155">
            <v>265358</v>
          </cell>
          <cell r="AE155">
            <v>67989</v>
          </cell>
          <cell r="AF155">
            <v>134995</v>
          </cell>
          <cell r="AG155">
            <v>147316</v>
          </cell>
          <cell r="AH155">
            <v>615658</v>
          </cell>
          <cell r="AI155">
            <v>258352.23583738599</v>
          </cell>
          <cell r="AJ155">
            <v>0</v>
          </cell>
          <cell r="AK155">
            <v>467.18306661371787</v>
          </cell>
          <cell r="AL155">
            <v>1401.5491998411535</v>
          </cell>
          <cell r="AM155"/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/>
          <cell r="AV155">
            <v>256483.50357093112</v>
          </cell>
          <cell r="AW155">
            <v>256684.72017513917</v>
          </cell>
          <cell r="AX155">
            <v>252091</v>
          </cell>
          <cell r="AY155">
            <v>0</v>
          </cell>
          <cell r="AZ155">
            <v>0</v>
          </cell>
          <cell r="BA155">
            <v>0</v>
          </cell>
          <cell r="BB155">
            <v>256684.72017513917</v>
          </cell>
          <cell r="BC155">
            <v>2244.2954849680673</v>
          </cell>
          <cell r="BD155">
            <v>254440.42469017112</v>
          </cell>
          <cell r="BE155">
            <v>0</v>
          </cell>
          <cell r="BF155">
            <v>2349.4246901711158</v>
          </cell>
          <cell r="BG155">
            <v>-229.39819705456804</v>
          </cell>
          <cell r="BH155">
            <v>254211.02649311654</v>
          </cell>
          <cell r="BI155">
            <v>254211.02649311654</v>
          </cell>
          <cell r="BJ155">
            <v>0</v>
          </cell>
          <cell r="BK155">
            <v>0</v>
          </cell>
          <cell r="BL155">
            <v>2245</v>
          </cell>
          <cell r="BM155">
            <v>254211</v>
          </cell>
          <cell r="BN155">
            <v>0</v>
          </cell>
          <cell r="BO155" t="str">
            <v>Pass</v>
          </cell>
          <cell r="BP155">
            <v>64160.003457227198</v>
          </cell>
          <cell r="BQ155">
            <v>0</v>
          </cell>
          <cell r="BR155">
            <v>116.02170607093525</v>
          </cell>
          <cell r="BS155">
            <v>348.06511821280577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/>
          <cell r="CB155"/>
          <cell r="CC155">
            <v>63695.916632943459</v>
          </cell>
          <cell r="CD155">
            <v>63820.572197354348</v>
          </cell>
          <cell r="CE155">
            <v>64590</v>
          </cell>
          <cell r="CF155">
            <v>0</v>
          </cell>
          <cell r="CG155">
            <v>0</v>
          </cell>
          <cell r="CH155">
            <v>0</v>
          </cell>
          <cell r="CI155">
            <v>63820.572197354348</v>
          </cell>
          <cell r="CJ155">
            <v>664.79762705577491</v>
          </cell>
          <cell r="CK155">
            <v>63155.77457029857</v>
          </cell>
          <cell r="CL155">
            <v>-1434.2254297014297</v>
          </cell>
          <cell r="CM155">
            <v>0</v>
          </cell>
          <cell r="CN155">
            <v>0</v>
          </cell>
          <cell r="CO155">
            <v>64590</v>
          </cell>
          <cell r="CP155">
            <v>64590</v>
          </cell>
          <cell r="CQ155">
            <v>0</v>
          </cell>
          <cell r="CR155">
            <v>0</v>
          </cell>
          <cell r="CS155">
            <v>665</v>
          </cell>
          <cell r="CT155">
            <v>64590</v>
          </cell>
          <cell r="CU155">
            <v>0</v>
          </cell>
          <cell r="CV155" t="str">
            <v>Pass</v>
          </cell>
          <cell r="CW155">
            <v>144572.88626582889</v>
          </cell>
          <cell r="CX155">
            <v>0</v>
          </cell>
          <cell r="CY155">
            <v>261.4337907157846</v>
          </cell>
          <cell r="CZ155">
            <v>784.30137214735373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/>
          <cell r="DI155"/>
          <cell r="DJ155">
            <v>143527.15110296576</v>
          </cell>
          <cell r="DK155">
            <v>143547.09361800671</v>
          </cell>
          <cell r="DL155">
            <v>128246</v>
          </cell>
          <cell r="DM155">
            <v>8552.0936180067074</v>
          </cell>
          <cell r="DN155">
            <v>5886.0734454022959</v>
          </cell>
          <cell r="DO155">
            <v>0</v>
          </cell>
          <cell r="DP155">
            <v>137661.02017260442</v>
          </cell>
          <cell r="DQ155">
            <v>1433.9689601312946</v>
          </cell>
          <cell r="DR155">
            <v>136227.05121247313</v>
          </cell>
          <cell r="DS155">
            <v>0</v>
          </cell>
          <cell r="DT155">
            <v>7981.0512124731322</v>
          </cell>
          <cell r="DU155">
            <v>-655.89321431641793</v>
          </cell>
          <cell r="DV155">
            <v>135571.1579981567</v>
          </cell>
          <cell r="DW155">
            <v>5886</v>
          </cell>
          <cell r="DX155">
            <v>0</v>
          </cell>
          <cell r="DY155">
            <v>1434</v>
          </cell>
          <cell r="DZ155">
            <v>135571</v>
          </cell>
          <cell r="EA155">
            <v>0</v>
          </cell>
          <cell r="EB155" t="str">
            <v>Pass</v>
          </cell>
          <cell r="EC155">
            <v>137059.85221610634</v>
          </cell>
          <cell r="ED155">
            <v>0</v>
          </cell>
          <cell r="EE155">
            <v>247.84783402550877</v>
          </cell>
          <cell r="EF155">
            <v>743.54350207652635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/>
          <cell r="EO155"/>
          <cell r="EP155">
            <v>136068.46088000431</v>
          </cell>
          <cell r="EQ155">
            <v>136079.11914995013</v>
          </cell>
          <cell r="ER155">
            <v>139951</v>
          </cell>
          <cell r="ES155">
            <v>0</v>
          </cell>
          <cell r="ET155">
            <v>0</v>
          </cell>
          <cell r="EU155">
            <v>0</v>
          </cell>
          <cell r="EV155">
            <v>136079.11914995013</v>
          </cell>
          <cell r="EW155">
            <v>1417.490824478647</v>
          </cell>
          <cell r="EX155">
            <v>134661.62832547148</v>
          </cell>
          <cell r="EY155">
            <v>-5289.3716745285201</v>
          </cell>
          <cell r="EZ155">
            <v>0</v>
          </cell>
          <cell r="FA155">
            <v>0</v>
          </cell>
          <cell r="FB155">
            <v>139951</v>
          </cell>
          <cell r="FC155">
            <v>0</v>
          </cell>
          <cell r="FD155">
            <v>0</v>
          </cell>
          <cell r="FE155">
            <v>139951</v>
          </cell>
          <cell r="FF155">
            <v>0</v>
          </cell>
          <cell r="FG155">
            <v>0</v>
          </cell>
          <cell r="FH155">
            <v>1417</v>
          </cell>
          <cell r="FI155">
            <v>139951</v>
          </cell>
          <cell r="FJ155">
            <v>0</v>
          </cell>
          <cell r="FK155" t="str">
            <v>Pass</v>
          </cell>
          <cell r="FM155">
            <v>8552.0936180067074</v>
          </cell>
          <cell r="FN155">
            <v>5886</v>
          </cell>
          <cell r="FO155">
            <v>0</v>
          </cell>
          <cell r="FP155">
            <v>5761</v>
          </cell>
          <cell r="FQ155">
            <v>594323</v>
          </cell>
          <cell r="FR155">
            <v>0</v>
          </cell>
          <cell r="FS155">
            <v>171248</v>
          </cell>
          <cell r="GE155" t="str">
            <v>TAYLOR COUNTY SCHOOL DISTRICT</v>
          </cell>
          <cell r="GF155">
            <v>66</v>
          </cell>
          <cell r="GG155">
            <v>66</v>
          </cell>
          <cell r="GH155">
            <v>171248</v>
          </cell>
        </row>
        <row r="156">
          <cell r="B156" t="str">
            <v>TELFAIR COUNTY SCHOOL DISTRICT</v>
          </cell>
          <cell r="C156">
            <v>796</v>
          </cell>
          <cell r="D156">
            <v>0</v>
          </cell>
          <cell r="E156">
            <v>0</v>
          </cell>
          <cell r="F156">
            <v>6</v>
          </cell>
          <cell r="G156">
            <v>0</v>
          </cell>
          <cell r="H156">
            <v>802</v>
          </cell>
          <cell r="I156">
            <v>2216</v>
          </cell>
          <cell r="J156">
            <v>0.361913357400722</v>
          </cell>
          <cell r="K156">
            <v>0.95</v>
          </cell>
          <cell r="L156">
            <v>0.95</v>
          </cell>
          <cell r="M156">
            <v>0</v>
          </cell>
          <cell r="N156">
            <v>0</v>
          </cell>
          <cell r="O156">
            <v>802</v>
          </cell>
          <cell r="P156">
            <v>802</v>
          </cell>
          <cell r="Q156">
            <v>802</v>
          </cell>
          <cell r="R156">
            <v>1478.8330000000001</v>
          </cell>
          <cell r="S156">
            <v>1478.8330000000001</v>
          </cell>
          <cell r="T156">
            <v>501087.51919387764</v>
          </cell>
          <cell r="U156">
            <v>118651.46157057981</v>
          </cell>
          <cell r="V156">
            <v>321962.38341627875</v>
          </cell>
          <cell r="W156">
            <v>329425.41952841496</v>
          </cell>
          <cell r="X156">
            <v>1271126.7837091512</v>
          </cell>
          <cell r="Y156">
            <v>476033.14323418372</v>
          </cell>
          <cell r="Z156">
            <v>112718.88849205081</v>
          </cell>
          <cell r="AA156">
            <v>305864.26424546482</v>
          </cell>
          <cell r="AB156">
            <v>312954.14855199418</v>
          </cell>
          <cell r="AC156">
            <v>1207570.4445236935</v>
          </cell>
          <cell r="AD156">
            <v>421409</v>
          </cell>
          <cell r="AE156">
            <v>103639</v>
          </cell>
          <cell r="AF156">
            <v>270380</v>
          </cell>
          <cell r="AG156">
            <v>264034</v>
          </cell>
          <cell r="AH156">
            <v>1059462</v>
          </cell>
          <cell r="AI156">
            <v>476033.14323418372</v>
          </cell>
          <cell r="AJ156">
            <v>0</v>
          </cell>
          <cell r="AK156">
            <v>1780.6726056141536</v>
          </cell>
          <cell r="AL156">
            <v>1780.6726056141536</v>
          </cell>
          <cell r="AM156"/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/>
          <cell r="AV156">
            <v>472471.79802295542</v>
          </cell>
          <cell r="AW156">
            <v>472842.4619037066</v>
          </cell>
          <cell r="AX156">
            <v>400339</v>
          </cell>
          <cell r="AY156">
            <v>51433.4619037066</v>
          </cell>
          <cell r="AZ156">
            <v>43453.545787299852</v>
          </cell>
          <cell r="BA156">
            <v>0</v>
          </cell>
          <cell r="BB156">
            <v>429388.91611640673</v>
          </cell>
          <cell r="BC156">
            <v>3754.3162096982473</v>
          </cell>
          <cell r="BD156">
            <v>425634.59990670846</v>
          </cell>
          <cell r="BE156">
            <v>0</v>
          </cell>
          <cell r="BF156">
            <v>25295.599906708463</v>
          </cell>
          <cell r="BG156">
            <v>-2469.8663618751652</v>
          </cell>
          <cell r="BH156">
            <v>423164.73354483332</v>
          </cell>
          <cell r="BI156">
            <v>423164.73354483332</v>
          </cell>
          <cell r="BJ156">
            <v>43454</v>
          </cell>
          <cell r="BK156">
            <v>0</v>
          </cell>
          <cell r="BL156">
            <v>3755</v>
          </cell>
          <cell r="BM156">
            <v>423165</v>
          </cell>
          <cell r="BN156">
            <v>0</v>
          </cell>
          <cell r="BO156" t="str">
            <v>Pass</v>
          </cell>
          <cell r="BP156">
            <v>112718.88849205081</v>
          </cell>
          <cell r="BQ156">
            <v>0</v>
          </cell>
          <cell r="BR156">
            <v>421.64172752637455</v>
          </cell>
          <cell r="BS156">
            <v>421.64172752637455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/>
          <cell r="CB156"/>
          <cell r="CC156">
            <v>111875.60503699807</v>
          </cell>
          <cell r="CD156">
            <v>112094.55026028548</v>
          </cell>
          <cell r="CE156">
            <v>98458</v>
          </cell>
          <cell r="CF156">
            <v>8455.5502602854831</v>
          </cell>
          <cell r="CG156">
            <v>7186.8014698492634</v>
          </cell>
          <cell r="CH156">
            <v>0</v>
          </cell>
          <cell r="CI156">
            <v>104907.74879043622</v>
          </cell>
          <cell r="CJ156">
            <v>1092.7890499003781</v>
          </cell>
          <cell r="CK156">
            <v>103814.95974053584</v>
          </cell>
          <cell r="CL156">
            <v>0</v>
          </cell>
          <cell r="CM156">
            <v>5356.9597405358363</v>
          </cell>
          <cell r="CN156">
            <v>-701.66447237896466</v>
          </cell>
          <cell r="CO156">
            <v>103113.29526815687</v>
          </cell>
          <cell r="CP156">
            <v>103113.29526815687</v>
          </cell>
          <cell r="CQ156">
            <v>7187</v>
          </cell>
          <cell r="CR156">
            <v>0</v>
          </cell>
          <cell r="CS156">
            <v>1093</v>
          </cell>
          <cell r="CT156">
            <v>103113</v>
          </cell>
          <cell r="CU156">
            <v>0</v>
          </cell>
          <cell r="CV156" t="str">
            <v>Pass</v>
          </cell>
          <cell r="CW156">
            <v>305864.26424546482</v>
          </cell>
          <cell r="CX156">
            <v>0</v>
          </cell>
          <cell r="CY156">
            <v>1144.1306642598433</v>
          </cell>
          <cell r="CZ156">
            <v>1144.1306642598433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/>
          <cell r="DI156"/>
          <cell r="DJ156">
            <v>303576.00291694514</v>
          </cell>
          <cell r="DK156">
            <v>303618.18357027607</v>
          </cell>
          <cell r="DL156">
            <v>256861</v>
          </cell>
          <cell r="DM156">
            <v>33238.183570276073</v>
          </cell>
          <cell r="DN156">
            <v>22876.549114766185</v>
          </cell>
          <cell r="DO156">
            <v>0</v>
          </cell>
          <cell r="DP156">
            <v>280741.63445550989</v>
          </cell>
          <cell r="DQ156">
            <v>2924.3920255782255</v>
          </cell>
          <cell r="DR156">
            <v>277817.24242993165</v>
          </cell>
          <cell r="DS156">
            <v>0</v>
          </cell>
          <cell r="DT156">
            <v>20956.242429931648</v>
          </cell>
          <cell r="DU156">
            <v>-1722.2113781052549</v>
          </cell>
          <cell r="DV156">
            <v>276095.03105182637</v>
          </cell>
          <cell r="DW156">
            <v>22877</v>
          </cell>
          <cell r="DX156">
            <v>0</v>
          </cell>
          <cell r="DY156">
            <v>2924</v>
          </cell>
          <cell r="DZ156">
            <v>276095</v>
          </cell>
          <cell r="EA156">
            <v>0</v>
          </cell>
          <cell r="EB156" t="str">
            <v>Pass</v>
          </cell>
          <cell r="EC156">
            <v>312954.14855199418</v>
          </cell>
          <cell r="ED156">
            <v>0</v>
          </cell>
          <cell r="EE156">
            <v>1170.6514284987313</v>
          </cell>
          <cell r="EF156">
            <v>1170.6514284987313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/>
          <cell r="EO156"/>
          <cell r="EP156">
            <v>310612.84569499671</v>
          </cell>
          <cell r="EQ156">
            <v>310637.17606175953</v>
          </cell>
          <cell r="ER156">
            <v>250833</v>
          </cell>
          <cell r="ES156">
            <v>46603.176061759528</v>
          </cell>
          <cell r="ET156">
            <v>29777.636794308877</v>
          </cell>
          <cell r="EU156">
            <v>0</v>
          </cell>
          <cell r="EV156">
            <v>280859.53926745063</v>
          </cell>
          <cell r="EW156">
            <v>2925.6202007026104</v>
          </cell>
          <cell r="EX156">
            <v>277933.919066748</v>
          </cell>
          <cell r="EY156">
            <v>0</v>
          </cell>
          <cell r="EZ156">
            <v>27100.919066748</v>
          </cell>
          <cell r="FA156">
            <v>-2426.0795390618496</v>
          </cell>
          <cell r="FB156">
            <v>275507.83952768613</v>
          </cell>
          <cell r="FC156">
            <v>24674.839527686127</v>
          </cell>
          <cell r="FD156">
            <v>3739.8963102403295</v>
          </cell>
          <cell r="FE156">
            <v>275507.83952768613</v>
          </cell>
          <cell r="FF156">
            <v>29778</v>
          </cell>
          <cell r="FG156">
            <v>0</v>
          </cell>
          <cell r="FH156">
            <v>2926</v>
          </cell>
          <cell r="FI156">
            <v>275508</v>
          </cell>
          <cell r="FJ156">
            <v>0</v>
          </cell>
          <cell r="FK156" t="str">
            <v>Pass</v>
          </cell>
          <cell r="FM156">
            <v>139730.3717960277</v>
          </cell>
          <cell r="FN156">
            <v>103296</v>
          </cell>
          <cell r="FO156">
            <v>0</v>
          </cell>
          <cell r="FP156">
            <v>10698</v>
          </cell>
          <cell r="FQ156">
            <v>1077881</v>
          </cell>
          <cell r="FR156">
            <v>0</v>
          </cell>
          <cell r="FS156">
            <v>0</v>
          </cell>
          <cell r="GE156" t="str">
            <v>TELFAIR COUNTY SCHOOL DISTRICT</v>
          </cell>
          <cell r="GF156" t="str">
            <v/>
          </cell>
          <cell r="GG156" t="str">
            <v/>
          </cell>
          <cell r="GH156">
            <v>0</v>
          </cell>
        </row>
        <row r="157">
          <cell r="B157" t="str">
            <v>TERRELL COUNTY SCHOOL DISTRICT</v>
          </cell>
          <cell r="C157">
            <v>639</v>
          </cell>
          <cell r="D157">
            <v>0</v>
          </cell>
          <cell r="E157">
            <v>0</v>
          </cell>
          <cell r="F157">
            <v>8</v>
          </cell>
          <cell r="G157">
            <v>0</v>
          </cell>
          <cell r="H157">
            <v>647</v>
          </cell>
          <cell r="I157">
            <v>1510</v>
          </cell>
          <cell r="J157">
            <v>0.42847682119205299</v>
          </cell>
          <cell r="K157">
            <v>0.95</v>
          </cell>
          <cell r="L157">
            <v>0.95</v>
          </cell>
          <cell r="M157">
            <v>0</v>
          </cell>
          <cell r="N157">
            <v>0</v>
          </cell>
          <cell r="O157">
            <v>647</v>
          </cell>
          <cell r="P157">
            <v>647</v>
          </cell>
          <cell r="Q157">
            <v>647</v>
          </cell>
          <cell r="R157">
            <v>1386.5307500000004</v>
          </cell>
          <cell r="S157">
            <v>1386.5307500000004</v>
          </cell>
          <cell r="T157">
            <v>420160.56714595674</v>
          </cell>
          <cell r="U157">
            <v>107085.94433586589</v>
          </cell>
          <cell r="V157">
            <v>257736.43752000647</v>
          </cell>
          <cell r="W157">
            <v>299197.09385283734</v>
          </cell>
          <cell r="X157">
            <v>1084180.0428546662</v>
          </cell>
          <cell r="Y157">
            <v>399152.53878865886</v>
          </cell>
          <cell r="Z157">
            <v>101731.64711907259</v>
          </cell>
          <cell r="AA157">
            <v>244849.61564400615</v>
          </cell>
          <cell r="AB157">
            <v>284237.23916019546</v>
          </cell>
          <cell r="AC157">
            <v>1029971.040711933</v>
          </cell>
          <cell r="AD157">
            <v>417673</v>
          </cell>
          <cell r="AE157">
            <v>105340</v>
          </cell>
          <cell r="AF157">
            <v>256022</v>
          </cell>
          <cell r="AG157">
            <v>297124</v>
          </cell>
          <cell r="AH157">
            <v>1076159</v>
          </cell>
          <cell r="AI157">
            <v>399152.53878865886</v>
          </cell>
          <cell r="AJ157">
            <v>0</v>
          </cell>
          <cell r="AK157">
            <v>616.92818978154378</v>
          </cell>
          <cell r="AL157">
            <v>1850.7845693446313</v>
          </cell>
          <cell r="AM157"/>
          <cell r="AN157">
            <v>0</v>
          </cell>
          <cell r="AO157">
            <v>1850.7845693446313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/>
          <cell r="AV157">
            <v>394834.04146018805</v>
          </cell>
          <cell r="AW157">
            <v>395143.79691791633</v>
          </cell>
          <cell r="AX157">
            <v>396790</v>
          </cell>
          <cell r="AY157">
            <v>0</v>
          </cell>
          <cell r="AZ157">
            <v>0</v>
          </cell>
          <cell r="BA157">
            <v>0</v>
          </cell>
          <cell r="BB157">
            <v>395143.79691791633</v>
          </cell>
          <cell r="BC157">
            <v>3454.8976609551619</v>
          </cell>
          <cell r="BD157">
            <v>391688.89925696119</v>
          </cell>
          <cell r="BE157">
            <v>-5101.1007430388127</v>
          </cell>
          <cell r="BF157">
            <v>0</v>
          </cell>
          <cell r="BG157">
            <v>0</v>
          </cell>
          <cell r="BH157">
            <v>396790</v>
          </cell>
          <cell r="BI157">
            <v>396790</v>
          </cell>
          <cell r="BJ157">
            <v>0</v>
          </cell>
          <cell r="BK157">
            <v>0</v>
          </cell>
          <cell r="BL157">
            <v>3455</v>
          </cell>
          <cell r="BM157">
            <v>396790</v>
          </cell>
          <cell r="BN157">
            <v>0</v>
          </cell>
          <cell r="BO157" t="str">
            <v>Pass</v>
          </cell>
          <cell r="BP157">
            <v>101731.64711907259</v>
          </cell>
          <cell r="BQ157">
            <v>0</v>
          </cell>
          <cell r="BR157">
            <v>157.23593063226056</v>
          </cell>
          <cell r="BS157">
            <v>471.70779189678171</v>
          </cell>
          <cell r="BT157">
            <v>0</v>
          </cell>
          <cell r="BU157">
            <v>471.70779189678171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/>
          <cell r="CB157"/>
          <cell r="CC157">
            <v>100630.99560464676</v>
          </cell>
          <cell r="CD157">
            <v>100827.93465847362</v>
          </cell>
          <cell r="CE157">
            <v>100073</v>
          </cell>
          <cell r="CF157">
            <v>0</v>
          </cell>
          <cell r="CG157">
            <v>0</v>
          </cell>
          <cell r="CH157">
            <v>0</v>
          </cell>
          <cell r="CI157">
            <v>100827.93465847362</v>
          </cell>
          <cell r="CJ157">
            <v>1050.2909860257676</v>
          </cell>
          <cell r="CK157">
            <v>99777.643672447855</v>
          </cell>
          <cell r="CL157">
            <v>-295.35632755214465</v>
          </cell>
          <cell r="CM157">
            <v>0</v>
          </cell>
          <cell r="CN157">
            <v>0</v>
          </cell>
          <cell r="CO157">
            <v>100073</v>
          </cell>
          <cell r="CP157">
            <v>100073</v>
          </cell>
          <cell r="CQ157">
            <v>0</v>
          </cell>
          <cell r="CR157">
            <v>0</v>
          </cell>
          <cell r="CS157">
            <v>1051</v>
          </cell>
          <cell r="CT157">
            <v>100073</v>
          </cell>
          <cell r="CU157">
            <v>0</v>
          </cell>
          <cell r="CV157" t="str">
            <v>Pass</v>
          </cell>
          <cell r="CW157">
            <v>244849.61564400615</v>
          </cell>
          <cell r="CX157">
            <v>0</v>
          </cell>
          <cell r="CY157">
            <v>378.43835493664011</v>
          </cell>
          <cell r="CZ157">
            <v>1135.3150648099204</v>
          </cell>
          <cell r="DA157">
            <v>0</v>
          </cell>
          <cell r="DB157">
            <v>1135.3150648099204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/>
          <cell r="DI157"/>
          <cell r="DJ157">
            <v>242200.54715944966</v>
          </cell>
          <cell r="DK157">
            <v>242234.19994233805</v>
          </cell>
          <cell r="DL157">
            <v>243221</v>
          </cell>
          <cell r="DM157">
            <v>0</v>
          </cell>
          <cell r="DN157">
            <v>0</v>
          </cell>
          <cell r="DO157">
            <v>0</v>
          </cell>
          <cell r="DP157">
            <v>242234.19994233805</v>
          </cell>
          <cell r="DQ157">
            <v>2523.2729160660188</v>
          </cell>
          <cell r="DR157">
            <v>239710.92702627202</v>
          </cell>
          <cell r="DS157">
            <v>-3510.0729737279762</v>
          </cell>
          <cell r="DT157">
            <v>0</v>
          </cell>
          <cell r="DU157">
            <v>0</v>
          </cell>
          <cell r="DV157">
            <v>243221</v>
          </cell>
          <cell r="DW157">
            <v>0</v>
          </cell>
          <cell r="DX157">
            <v>0</v>
          </cell>
          <cell r="DY157">
            <v>2523</v>
          </cell>
          <cell r="DZ157">
            <v>243221</v>
          </cell>
          <cell r="EA157">
            <v>0</v>
          </cell>
          <cell r="EB157" t="str">
            <v>Pass</v>
          </cell>
          <cell r="EC157">
            <v>284237.23916019546</v>
          </cell>
          <cell r="ED157">
            <v>0</v>
          </cell>
          <cell r="EE157">
            <v>439.31567103585081</v>
          </cell>
          <cell r="EF157">
            <v>1317.9470131075525</v>
          </cell>
          <cell r="EG157">
            <v>0</v>
          </cell>
          <cell r="EH157">
            <v>1317.9470131075525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/>
          <cell r="EO157"/>
          <cell r="EP157">
            <v>281162.02946294448</v>
          </cell>
          <cell r="EQ157">
            <v>281184.05294134025</v>
          </cell>
          <cell r="ER157">
            <v>282268</v>
          </cell>
          <cell r="ES157">
            <v>0</v>
          </cell>
          <cell r="ET157">
            <v>0</v>
          </cell>
          <cell r="EU157">
            <v>0</v>
          </cell>
          <cell r="EV157">
            <v>281184.05294134025</v>
          </cell>
          <cell r="EW157">
            <v>2929.0005514722939</v>
          </cell>
          <cell r="EX157">
            <v>278255.05238986795</v>
          </cell>
          <cell r="EY157">
            <v>-4012.947610132047</v>
          </cell>
          <cell r="EZ157">
            <v>0</v>
          </cell>
          <cell r="FA157">
            <v>0</v>
          </cell>
          <cell r="FB157">
            <v>282268</v>
          </cell>
          <cell r="FC157">
            <v>0</v>
          </cell>
          <cell r="FD157">
            <v>0</v>
          </cell>
          <cell r="FE157">
            <v>282268</v>
          </cell>
          <cell r="FF157">
            <v>0</v>
          </cell>
          <cell r="FG157">
            <v>0</v>
          </cell>
          <cell r="FH157">
            <v>2929</v>
          </cell>
          <cell r="FI157">
            <v>282268</v>
          </cell>
          <cell r="FJ157">
            <v>0</v>
          </cell>
          <cell r="FK157" t="str">
            <v>Pass</v>
          </cell>
          <cell r="FM157">
            <v>0</v>
          </cell>
          <cell r="FN157">
            <v>0</v>
          </cell>
          <cell r="FO157">
            <v>0</v>
          </cell>
          <cell r="FP157">
            <v>9958</v>
          </cell>
          <cell r="FQ157">
            <v>1022352</v>
          </cell>
          <cell r="FR157">
            <v>0</v>
          </cell>
          <cell r="FS157">
            <v>0</v>
          </cell>
          <cell r="GE157" t="str">
            <v>TERRELL COUNTY SCHOOL DISTRICT</v>
          </cell>
          <cell r="GF157" t="str">
            <v/>
          </cell>
          <cell r="GG157" t="str">
            <v/>
          </cell>
          <cell r="GH157">
            <v>0</v>
          </cell>
        </row>
        <row r="158">
          <cell r="B158" t="str">
            <v>THOMAS COUNTY SCHOOL DISTRICT</v>
          </cell>
          <cell r="C158">
            <v>1130</v>
          </cell>
          <cell r="D158">
            <v>0</v>
          </cell>
          <cell r="E158">
            <v>0</v>
          </cell>
          <cell r="F158">
            <v>6</v>
          </cell>
          <cell r="G158">
            <v>0</v>
          </cell>
          <cell r="H158">
            <v>1136</v>
          </cell>
          <cell r="I158">
            <v>4606</v>
          </cell>
          <cell r="J158">
            <v>0.24663482414242294</v>
          </cell>
          <cell r="K158">
            <v>0.9</v>
          </cell>
          <cell r="L158">
            <v>0</v>
          </cell>
          <cell r="M158">
            <v>0.9</v>
          </cell>
          <cell r="N158">
            <v>0</v>
          </cell>
          <cell r="O158">
            <v>1136</v>
          </cell>
          <cell r="P158">
            <v>1136</v>
          </cell>
          <cell r="Q158">
            <v>1136</v>
          </cell>
          <cell r="R158">
            <v>1537.9989499999997</v>
          </cell>
          <cell r="S158">
            <v>1537.9989499999997</v>
          </cell>
          <cell r="T158">
            <v>616959.71302544896</v>
          </cell>
          <cell r="U158">
            <v>150473.8618865748</v>
          </cell>
          <cell r="V158">
            <v>257014.68671716805</v>
          </cell>
          <cell r="W158">
            <v>259939.40390442091</v>
          </cell>
          <cell r="X158">
            <v>1284387.6655336127</v>
          </cell>
          <cell r="Y158">
            <v>555263.74172290403</v>
          </cell>
          <cell r="Z158">
            <v>135426.47569791731</v>
          </cell>
          <cell r="AA158">
            <v>231313.21804545124</v>
          </cell>
          <cell r="AB158">
            <v>233945.46351397882</v>
          </cell>
          <cell r="AC158">
            <v>1155948.8989802513</v>
          </cell>
          <cell r="AD158">
            <v>616048</v>
          </cell>
          <cell r="AE158">
            <v>148303</v>
          </cell>
          <cell r="AF158">
            <v>256446</v>
          </cell>
          <cell r="AG158">
            <v>255681</v>
          </cell>
          <cell r="AH158">
            <v>1276478</v>
          </cell>
          <cell r="AI158">
            <v>555263.74172290403</v>
          </cell>
          <cell r="AJ158">
            <v>0</v>
          </cell>
          <cell r="AK158">
            <v>0</v>
          </cell>
          <cell r="AL158">
            <v>2443.9425251888379</v>
          </cell>
          <cell r="AM158"/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/>
          <cell r="AV158">
            <v>552819.79919771524</v>
          </cell>
          <cell r="AW158">
            <v>553253.49774434627</v>
          </cell>
          <cell r="AX158">
            <v>554444</v>
          </cell>
          <cell r="AY158">
            <v>0</v>
          </cell>
          <cell r="AZ158">
            <v>0</v>
          </cell>
          <cell r="BA158">
            <v>0</v>
          </cell>
          <cell r="BB158">
            <v>553253.49774434627</v>
          </cell>
          <cell r="BC158">
            <v>4837.3129736091196</v>
          </cell>
          <cell r="BD158">
            <v>548416.18477073719</v>
          </cell>
          <cell r="BE158">
            <v>-6027.8152292628074</v>
          </cell>
          <cell r="BF158">
            <v>0</v>
          </cell>
          <cell r="BG158">
            <v>0</v>
          </cell>
          <cell r="BH158">
            <v>554444</v>
          </cell>
          <cell r="BI158">
            <v>554444</v>
          </cell>
          <cell r="BJ158">
            <v>0</v>
          </cell>
          <cell r="BK158">
            <v>0</v>
          </cell>
          <cell r="BL158">
            <v>4838</v>
          </cell>
          <cell r="BM158">
            <v>554444</v>
          </cell>
          <cell r="BN158">
            <v>0</v>
          </cell>
          <cell r="BO158" t="str">
            <v>Pass</v>
          </cell>
          <cell r="BP158">
            <v>135426.47569791731</v>
          </cell>
          <cell r="BQ158">
            <v>0</v>
          </cell>
          <cell r="BR158">
            <v>0</v>
          </cell>
          <cell r="BS158">
            <v>596.06723458590363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/>
          <cell r="CB158"/>
          <cell r="CC158">
            <v>134830.40846333141</v>
          </cell>
          <cell r="CD158">
            <v>135094.27719393783</v>
          </cell>
          <cell r="CE158">
            <v>133473</v>
          </cell>
          <cell r="CF158">
            <v>0</v>
          </cell>
          <cell r="CG158">
            <v>0</v>
          </cell>
          <cell r="CH158">
            <v>0</v>
          </cell>
          <cell r="CI158">
            <v>135094.27719393783</v>
          </cell>
          <cell r="CJ158">
            <v>1407.2320541035201</v>
          </cell>
          <cell r="CK158">
            <v>133687.04513983431</v>
          </cell>
          <cell r="CL158">
            <v>0</v>
          </cell>
          <cell r="CM158">
            <v>214.04513983431389</v>
          </cell>
          <cell r="CN158">
            <v>-28.036027407609907</v>
          </cell>
          <cell r="CO158">
            <v>133659.00911242669</v>
          </cell>
          <cell r="CP158">
            <v>133659.00911242669</v>
          </cell>
          <cell r="CQ158">
            <v>0</v>
          </cell>
          <cell r="CR158">
            <v>0</v>
          </cell>
          <cell r="CS158">
            <v>1408</v>
          </cell>
          <cell r="CT158">
            <v>133659</v>
          </cell>
          <cell r="CU158">
            <v>0</v>
          </cell>
          <cell r="CV158" t="str">
            <v>Pass</v>
          </cell>
          <cell r="CW158">
            <v>231313.21804545124</v>
          </cell>
          <cell r="CX158">
            <v>0</v>
          </cell>
          <cell r="CY158">
            <v>0</v>
          </cell>
          <cell r="CZ158">
            <v>1018.1039526648383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/>
          <cell r="DI158"/>
          <cell r="DJ158">
            <v>230295.11409278639</v>
          </cell>
          <cell r="DK158">
            <v>230327.11266407665</v>
          </cell>
          <cell r="DL158">
            <v>230802</v>
          </cell>
          <cell r="DM158">
            <v>0</v>
          </cell>
          <cell r="DN158">
            <v>0</v>
          </cell>
          <cell r="DO158">
            <v>0</v>
          </cell>
          <cell r="DP158">
            <v>230327.11266407665</v>
          </cell>
          <cell r="DQ158">
            <v>2399.2407569174625</v>
          </cell>
          <cell r="DR158">
            <v>227927.87190715919</v>
          </cell>
          <cell r="DS158">
            <v>-2874.1280928408087</v>
          </cell>
          <cell r="DT158">
            <v>0</v>
          </cell>
          <cell r="DU158">
            <v>0</v>
          </cell>
          <cell r="DV158">
            <v>230802</v>
          </cell>
          <cell r="DW158">
            <v>0</v>
          </cell>
          <cell r="DX158">
            <v>0</v>
          </cell>
          <cell r="DY158">
            <v>2399</v>
          </cell>
          <cell r="DZ158">
            <v>230802</v>
          </cell>
          <cell r="EA158">
            <v>0</v>
          </cell>
          <cell r="EB158" t="str">
            <v>Pass</v>
          </cell>
          <cell r="EC158">
            <v>233945.46351397882</v>
          </cell>
          <cell r="ED158">
            <v>0</v>
          </cell>
          <cell r="EE158">
            <v>0</v>
          </cell>
          <cell r="EF158">
            <v>1029.6895401143433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/>
          <cell r="EO158"/>
          <cell r="EP158">
            <v>232915.77397386447</v>
          </cell>
          <cell r="EQ158">
            <v>232934.01831335065</v>
          </cell>
          <cell r="ER158">
            <v>230113</v>
          </cell>
          <cell r="ES158">
            <v>0</v>
          </cell>
          <cell r="ET158">
            <v>0</v>
          </cell>
          <cell r="EU158">
            <v>0</v>
          </cell>
          <cell r="EV158">
            <v>232934.01831335065</v>
          </cell>
          <cell r="EW158">
            <v>2426.396024097402</v>
          </cell>
          <cell r="EX158">
            <v>230507.62228925325</v>
          </cell>
          <cell r="EY158">
            <v>0</v>
          </cell>
          <cell r="EZ158">
            <v>394.62228925325326</v>
          </cell>
          <cell r="FA158">
            <v>-35.326663987191004</v>
          </cell>
          <cell r="FB158">
            <v>230472.29562526607</v>
          </cell>
          <cell r="FC158">
            <v>359.29562526606605</v>
          </cell>
          <cell r="FD158">
            <v>54.457431494552871</v>
          </cell>
          <cell r="FE158">
            <v>230472.29562526607</v>
          </cell>
          <cell r="FF158">
            <v>0</v>
          </cell>
          <cell r="FG158">
            <v>0</v>
          </cell>
          <cell r="FH158">
            <v>2426</v>
          </cell>
          <cell r="FI158">
            <v>230472</v>
          </cell>
          <cell r="FJ158">
            <v>0</v>
          </cell>
          <cell r="FK158" t="str">
            <v>Pass</v>
          </cell>
          <cell r="FM158">
            <v>0</v>
          </cell>
          <cell r="FN158">
            <v>0</v>
          </cell>
          <cell r="FO158">
            <v>0</v>
          </cell>
          <cell r="FP158">
            <v>11071</v>
          </cell>
          <cell r="FQ158">
            <v>1149377</v>
          </cell>
          <cell r="FR158">
            <v>0</v>
          </cell>
          <cell r="FS158">
            <v>0</v>
          </cell>
          <cell r="GE158" t="str">
            <v>THOMAS COUNTY SCHOOL DISTRICT</v>
          </cell>
          <cell r="GF158" t="str">
            <v/>
          </cell>
          <cell r="GG158" t="str">
            <v/>
          </cell>
          <cell r="GH158">
            <v>0</v>
          </cell>
        </row>
        <row r="159">
          <cell r="B159" t="str">
            <v>THOMASTON-UPSON COUNTY SCHOOL DISTRICT</v>
          </cell>
          <cell r="C159">
            <v>1392</v>
          </cell>
          <cell r="D159">
            <v>8</v>
          </cell>
          <cell r="E159">
            <v>0</v>
          </cell>
          <cell r="F159">
            <v>34</v>
          </cell>
          <cell r="G159">
            <v>0</v>
          </cell>
          <cell r="H159">
            <v>1434</v>
          </cell>
          <cell r="I159">
            <v>4332</v>
          </cell>
          <cell r="J159">
            <v>0.33102493074792244</v>
          </cell>
          <cell r="K159">
            <v>0.95</v>
          </cell>
          <cell r="L159">
            <v>0.95</v>
          </cell>
          <cell r="M159">
            <v>0</v>
          </cell>
          <cell r="N159">
            <v>0</v>
          </cell>
          <cell r="O159">
            <v>1434</v>
          </cell>
          <cell r="P159">
            <v>1434</v>
          </cell>
          <cell r="Q159">
            <v>1434</v>
          </cell>
          <cell r="R159">
            <v>2456.0535</v>
          </cell>
          <cell r="S159">
            <v>2456.0535</v>
          </cell>
          <cell r="T159">
            <v>715571.70965256554</v>
          </cell>
          <cell r="U159">
            <v>169438.72269144485</v>
          </cell>
          <cell r="V159">
            <v>339900.62473088369</v>
          </cell>
          <cell r="W159">
            <v>301291.90733884048</v>
          </cell>
          <cell r="X159">
            <v>1526202.9644137344</v>
          </cell>
          <cell r="Y159">
            <v>679793.12416993722</v>
          </cell>
          <cell r="Z159">
            <v>160966.7865568726</v>
          </cell>
          <cell r="AA159">
            <v>322905.5934943395</v>
          </cell>
          <cell r="AB159">
            <v>298561.26830618537</v>
          </cell>
          <cell r="AC159">
            <v>1462226.7725273347</v>
          </cell>
          <cell r="AD159">
            <v>683330</v>
          </cell>
          <cell r="AE159">
            <v>163712</v>
          </cell>
          <cell r="AF159">
            <v>309400</v>
          </cell>
          <cell r="AG159">
            <v>280534</v>
          </cell>
          <cell r="AH159">
            <v>1436976</v>
          </cell>
          <cell r="AI159">
            <v>679793.12416993722</v>
          </cell>
          <cell r="AJ159">
            <v>0</v>
          </cell>
          <cell r="AK159">
            <v>0</v>
          </cell>
          <cell r="AL159">
            <v>3318.376477816988</v>
          </cell>
          <cell r="AM159"/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/>
          <cell r="AV159">
            <v>676474.74769212026</v>
          </cell>
          <cell r="AW159">
            <v>677005.45609896898</v>
          </cell>
          <cell r="AX159">
            <v>649164</v>
          </cell>
          <cell r="AY159">
            <v>0</v>
          </cell>
          <cell r="AZ159">
            <v>0</v>
          </cell>
          <cell r="BA159">
            <v>0</v>
          </cell>
          <cell r="BB159">
            <v>677005.45609896898</v>
          </cell>
          <cell r="BC159">
            <v>5919.3250279368312</v>
          </cell>
          <cell r="BD159">
            <v>671086.13107103214</v>
          </cell>
          <cell r="BE159">
            <v>0</v>
          </cell>
          <cell r="BF159">
            <v>21922.131071032141</v>
          </cell>
          <cell r="BG159">
            <v>-2140.4803330480154</v>
          </cell>
          <cell r="BH159">
            <v>668945.65073798411</v>
          </cell>
          <cell r="BI159">
            <v>668945.65073798411</v>
          </cell>
          <cell r="BJ159">
            <v>0</v>
          </cell>
          <cell r="BK159">
            <v>0</v>
          </cell>
          <cell r="BL159">
            <v>5920</v>
          </cell>
          <cell r="BM159">
            <v>668946</v>
          </cell>
          <cell r="BN159">
            <v>3731.9163179916318</v>
          </cell>
          <cell r="BO159" t="str">
            <v>Pass</v>
          </cell>
          <cell r="BP159">
            <v>160966.7865568726</v>
          </cell>
          <cell r="BQ159">
            <v>0</v>
          </cell>
          <cell r="BR159">
            <v>0</v>
          </cell>
          <cell r="BS159">
            <v>785.75139881318557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/>
          <cell r="CB159"/>
          <cell r="CC159">
            <v>160181.03515805941</v>
          </cell>
          <cell r="CD159">
            <v>160494.51612200588</v>
          </cell>
          <cell r="CE159">
            <v>155527</v>
          </cell>
          <cell r="CF159">
            <v>0</v>
          </cell>
          <cell r="CG159">
            <v>0</v>
          </cell>
          <cell r="CH159">
            <v>0</v>
          </cell>
          <cell r="CI159">
            <v>160494.51612200588</v>
          </cell>
          <cell r="CJ159">
            <v>1671.8178762708958</v>
          </cell>
          <cell r="CK159">
            <v>158822.69824573499</v>
          </cell>
          <cell r="CL159">
            <v>0</v>
          </cell>
          <cell r="CM159">
            <v>3295.698245734995</v>
          </cell>
          <cell r="CN159">
            <v>-431.67663800337175</v>
          </cell>
          <cell r="CO159">
            <v>158391.02160773161</v>
          </cell>
          <cell r="CP159">
            <v>158391.02160773161</v>
          </cell>
          <cell r="CQ159">
            <v>0</v>
          </cell>
          <cell r="CR159">
            <v>0</v>
          </cell>
          <cell r="CS159">
            <v>1672</v>
          </cell>
          <cell r="CT159">
            <v>158391</v>
          </cell>
          <cell r="CU159">
            <v>883.63179916317995</v>
          </cell>
          <cell r="CV159" t="str">
            <v>Pass</v>
          </cell>
          <cell r="CW159">
            <v>322905.5934943395</v>
          </cell>
          <cell r="CX159">
            <v>0</v>
          </cell>
          <cell r="CY159">
            <v>0</v>
          </cell>
          <cell r="CZ159">
            <v>1576.2476669877103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/>
          <cell r="DI159"/>
          <cell r="DJ159">
            <v>321329.34582735179</v>
          </cell>
          <cell r="DK159">
            <v>321373.99323561578</v>
          </cell>
          <cell r="DL159">
            <v>293930</v>
          </cell>
          <cell r="DM159">
            <v>11973.993235615781</v>
          </cell>
          <cell r="DN159">
            <v>8241.233874146008</v>
          </cell>
          <cell r="DO159">
            <v>0</v>
          </cell>
          <cell r="DP159">
            <v>313132.75936146977</v>
          </cell>
          <cell r="DQ159">
            <v>3261.7995766819736</v>
          </cell>
          <cell r="DR159">
            <v>309870.95978478779</v>
          </cell>
          <cell r="DS159">
            <v>0</v>
          </cell>
          <cell r="DT159">
            <v>15940.959784787789</v>
          </cell>
          <cell r="DU159">
            <v>-1310.0488988459069</v>
          </cell>
          <cell r="DV159">
            <v>308560.91088594188</v>
          </cell>
          <cell r="DW159">
            <v>8241</v>
          </cell>
          <cell r="DX159">
            <v>0</v>
          </cell>
          <cell r="DY159">
            <v>3262</v>
          </cell>
          <cell r="DZ159">
            <v>308561</v>
          </cell>
          <cell r="EA159">
            <v>1721.4002789400279</v>
          </cell>
          <cell r="EB159" t="str">
            <v>Pass</v>
          </cell>
          <cell r="EC159">
            <v>298561.26830618537</v>
          </cell>
          <cell r="ED159">
            <v>0</v>
          </cell>
          <cell r="EE159">
            <v>0</v>
          </cell>
          <cell r="EF159">
            <v>1457.4120489144336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/>
          <cell r="EO159"/>
          <cell r="EP159">
            <v>297103.85625727096</v>
          </cell>
          <cell r="EQ159">
            <v>297127.12846217031</v>
          </cell>
          <cell r="ER159">
            <v>266508</v>
          </cell>
          <cell r="ES159">
            <v>16593.128462170309</v>
          </cell>
          <cell r="ET159">
            <v>10602.370790630643</v>
          </cell>
          <cell r="EU159">
            <v>0</v>
          </cell>
          <cell r="EV159">
            <v>286524.75767153967</v>
          </cell>
          <cell r="EW159">
            <v>2984.6328924118711</v>
          </cell>
          <cell r="EX159">
            <v>283540.12477912783</v>
          </cell>
          <cell r="EY159">
            <v>0</v>
          </cell>
          <cell r="EZ159">
            <v>17032.124779127829</v>
          </cell>
          <cell r="FA159">
            <v>-1524.7191186254017</v>
          </cell>
          <cell r="FB159">
            <v>282015.40566050244</v>
          </cell>
          <cell r="FC159">
            <v>15507.405660502438</v>
          </cell>
          <cell r="FD159">
            <v>2350.4140379936089</v>
          </cell>
          <cell r="FE159">
            <v>282015.40566050244</v>
          </cell>
          <cell r="FF159">
            <v>10602</v>
          </cell>
          <cell r="FG159">
            <v>0</v>
          </cell>
          <cell r="FH159">
            <v>2985</v>
          </cell>
          <cell r="FI159">
            <v>282015</v>
          </cell>
          <cell r="FJ159">
            <v>1573.305439330544</v>
          </cell>
          <cell r="FK159" t="str">
            <v>Pass</v>
          </cell>
          <cell r="FM159">
            <v>28567.121697786089</v>
          </cell>
          <cell r="FN159">
            <v>18843</v>
          </cell>
          <cell r="FO159">
            <v>0</v>
          </cell>
          <cell r="FP159">
            <v>13839</v>
          </cell>
          <cell r="FQ159">
            <v>1417913</v>
          </cell>
          <cell r="FR159">
            <v>7910.2538354253838</v>
          </cell>
          <cell r="FS159">
            <v>0</v>
          </cell>
          <cell r="GE159" t="str">
            <v>THOMASTON-UPSON COUNTY SCHOOL DISTRICT</v>
          </cell>
          <cell r="GF159" t="str">
            <v/>
          </cell>
          <cell r="GG159" t="str">
            <v/>
          </cell>
          <cell r="GH159">
            <v>0</v>
          </cell>
        </row>
        <row r="160">
          <cell r="B160" t="str">
            <v>THOMASVILLE CITY SCHOOL DISTRICT</v>
          </cell>
          <cell r="C160">
            <v>1009</v>
          </cell>
          <cell r="D160">
            <v>24</v>
          </cell>
          <cell r="E160">
            <v>0</v>
          </cell>
          <cell r="F160">
            <v>5</v>
          </cell>
          <cell r="G160">
            <v>0</v>
          </cell>
          <cell r="H160">
            <v>1038</v>
          </cell>
          <cell r="I160">
            <v>3341</v>
          </cell>
          <cell r="J160">
            <v>0.31068542352589046</v>
          </cell>
          <cell r="K160">
            <v>0.95</v>
          </cell>
          <cell r="L160">
            <v>0.95</v>
          </cell>
          <cell r="M160">
            <v>0</v>
          </cell>
          <cell r="N160">
            <v>0</v>
          </cell>
          <cell r="O160">
            <v>1038</v>
          </cell>
          <cell r="P160">
            <v>1038</v>
          </cell>
          <cell r="Q160">
            <v>1038</v>
          </cell>
          <cell r="R160">
            <v>1673.3486250000001</v>
          </cell>
          <cell r="S160">
            <v>1673.3486250000001</v>
          </cell>
          <cell r="T160">
            <v>599204.88031574548</v>
          </cell>
          <cell r="U160">
            <v>146143.53336013347</v>
          </cell>
          <cell r="V160">
            <v>312148.50198706397</v>
          </cell>
          <cell r="W160">
            <v>290001.67239942064</v>
          </cell>
          <cell r="X160">
            <v>1347498.5880623637</v>
          </cell>
          <cell r="Y160">
            <v>569244.63629995822</v>
          </cell>
          <cell r="Z160">
            <v>138836.35669212678</v>
          </cell>
          <cell r="AA160">
            <v>296541.07688771078</v>
          </cell>
          <cell r="AB160">
            <v>275501.58877944958</v>
          </cell>
          <cell r="AC160">
            <v>1280123.6586592454</v>
          </cell>
          <cell r="AD160">
            <v>592124</v>
          </cell>
          <cell r="AE160">
            <v>143830</v>
          </cell>
          <cell r="AF160">
            <v>300874</v>
          </cell>
          <cell r="AG160">
            <v>283940</v>
          </cell>
          <cell r="AH160">
            <v>1320768</v>
          </cell>
          <cell r="AI160">
            <v>569244.63629995822</v>
          </cell>
          <cell r="AJ160">
            <v>0</v>
          </cell>
          <cell r="AK160">
            <v>548.4052372831967</v>
          </cell>
          <cell r="AL160">
            <v>1645.2157118495902</v>
          </cell>
          <cell r="AM160"/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/>
          <cell r="AV160">
            <v>567051.01535082539</v>
          </cell>
          <cell r="AW160">
            <v>567495.87858036277</v>
          </cell>
          <cell r="AX160">
            <v>562518</v>
          </cell>
          <cell r="AY160">
            <v>0</v>
          </cell>
          <cell r="AZ160">
            <v>0</v>
          </cell>
          <cell r="BA160">
            <v>0</v>
          </cell>
          <cell r="BB160">
            <v>567495.87858036277</v>
          </cell>
          <cell r="BC160">
            <v>4961.839712028368</v>
          </cell>
          <cell r="BD160">
            <v>562534.03886833438</v>
          </cell>
          <cell r="BE160">
            <v>0</v>
          </cell>
          <cell r="BF160">
            <v>16.038868334377185</v>
          </cell>
          <cell r="BG160">
            <v>-1.566037632146343</v>
          </cell>
          <cell r="BH160">
            <v>562532.4728307022</v>
          </cell>
          <cell r="BI160">
            <v>562532.4728307022</v>
          </cell>
          <cell r="BJ160">
            <v>0</v>
          </cell>
          <cell r="BK160">
            <v>0</v>
          </cell>
          <cell r="BL160">
            <v>4962</v>
          </cell>
          <cell r="BM160">
            <v>562532</v>
          </cell>
          <cell r="BN160">
            <v>13006.520231213872</v>
          </cell>
          <cell r="BO160" t="str">
            <v>Pass</v>
          </cell>
          <cell r="BP160">
            <v>138836.35669212678</v>
          </cell>
          <cell r="BQ160">
            <v>0</v>
          </cell>
          <cell r="BR160">
            <v>133.7537155030123</v>
          </cell>
          <cell r="BS160">
            <v>401.26114650903691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/>
          <cell r="CB160"/>
          <cell r="CC160">
            <v>138301.34183011472</v>
          </cell>
          <cell r="CD160">
            <v>138572.00332202736</v>
          </cell>
          <cell r="CE160">
            <v>136639</v>
          </cell>
          <cell r="CF160">
            <v>0</v>
          </cell>
          <cell r="CG160">
            <v>0</v>
          </cell>
          <cell r="CH160">
            <v>0</v>
          </cell>
          <cell r="CI160">
            <v>138572.00332202736</v>
          </cell>
          <cell r="CJ160">
            <v>1443.4583679377861</v>
          </cell>
          <cell r="CK160">
            <v>137128.54495408956</v>
          </cell>
          <cell r="CL160">
            <v>0</v>
          </cell>
          <cell r="CM160">
            <v>489.54495408956427</v>
          </cell>
          <cell r="CN160">
            <v>-64.121501477380889</v>
          </cell>
          <cell r="CO160">
            <v>137064.42345261219</v>
          </cell>
          <cell r="CP160">
            <v>137064.42345261219</v>
          </cell>
          <cell r="CQ160">
            <v>0</v>
          </cell>
          <cell r="CR160">
            <v>0</v>
          </cell>
          <cell r="CS160">
            <v>1444</v>
          </cell>
          <cell r="CT160">
            <v>137064</v>
          </cell>
          <cell r="CU160">
            <v>3169.1098265895953</v>
          </cell>
          <cell r="CV160" t="str">
            <v>Pass</v>
          </cell>
          <cell r="CW160">
            <v>296541.07688771078</v>
          </cell>
          <cell r="CX160">
            <v>0</v>
          </cell>
          <cell r="CY160">
            <v>285.68504517120499</v>
          </cell>
          <cell r="CZ160">
            <v>857.05513551361491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/>
          <cell r="DI160"/>
          <cell r="DJ160">
            <v>295398.33670702594</v>
          </cell>
          <cell r="DK160">
            <v>295439.38110683172</v>
          </cell>
          <cell r="DL160">
            <v>285831</v>
          </cell>
          <cell r="DM160">
            <v>0</v>
          </cell>
          <cell r="DN160">
            <v>0</v>
          </cell>
          <cell r="DO160">
            <v>0</v>
          </cell>
          <cell r="DP160">
            <v>295439.38110683172</v>
          </cell>
          <cell r="DQ160">
            <v>3077.4935531961605</v>
          </cell>
          <cell r="DR160">
            <v>292361.88755363558</v>
          </cell>
          <cell r="DS160">
            <v>0</v>
          </cell>
          <cell r="DT160">
            <v>6530.8875536355772</v>
          </cell>
          <cell r="DU160">
            <v>-536.71687047924036</v>
          </cell>
          <cell r="DV160">
            <v>291825.17068315635</v>
          </cell>
          <cell r="DW160">
            <v>0</v>
          </cell>
          <cell r="DX160">
            <v>0</v>
          </cell>
          <cell r="DY160">
            <v>3077</v>
          </cell>
          <cell r="DZ160">
            <v>291825</v>
          </cell>
          <cell r="EA160">
            <v>6747.3988439306358</v>
          </cell>
          <cell r="EB160" t="str">
            <v>Pass</v>
          </cell>
          <cell r="EC160">
            <v>275501.58877944958</v>
          </cell>
          <cell r="ED160">
            <v>0</v>
          </cell>
          <cell r="EE160">
            <v>265.41578880486475</v>
          </cell>
          <cell r="EF160">
            <v>796.24736641459424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/>
          <cell r="EO160"/>
          <cell r="EP160">
            <v>274439.92562423012</v>
          </cell>
          <cell r="EQ160">
            <v>274461.42255887832</v>
          </cell>
          <cell r="ER160">
            <v>269743</v>
          </cell>
          <cell r="ES160">
            <v>0</v>
          </cell>
          <cell r="ET160">
            <v>0</v>
          </cell>
          <cell r="EU160">
            <v>0</v>
          </cell>
          <cell r="EV160">
            <v>274461.42255887832</v>
          </cell>
          <cell r="EW160">
            <v>2858.9731516549818</v>
          </cell>
          <cell r="EX160">
            <v>271602.44940722332</v>
          </cell>
          <cell r="EY160">
            <v>0</v>
          </cell>
          <cell r="EZ160">
            <v>1859.449407223321</v>
          </cell>
          <cell r="FA160">
            <v>-166.45827212259584</v>
          </cell>
          <cell r="FB160">
            <v>271435.99113510072</v>
          </cell>
          <cell r="FC160">
            <v>1692.9911351007177</v>
          </cell>
          <cell r="FD160">
            <v>256.60192409066923</v>
          </cell>
          <cell r="FE160">
            <v>271435.99113510072</v>
          </cell>
          <cell r="FF160">
            <v>0</v>
          </cell>
          <cell r="FG160">
            <v>0</v>
          </cell>
          <cell r="FH160">
            <v>2859</v>
          </cell>
          <cell r="FI160">
            <v>271436</v>
          </cell>
          <cell r="FJ160">
            <v>6275.976878612717</v>
          </cell>
          <cell r="FK160" t="str">
            <v>Pass</v>
          </cell>
          <cell r="FM160">
            <v>0</v>
          </cell>
          <cell r="FN160">
            <v>0</v>
          </cell>
          <cell r="FO160">
            <v>0</v>
          </cell>
          <cell r="FP160">
            <v>12342</v>
          </cell>
          <cell r="FQ160">
            <v>1262857</v>
          </cell>
          <cell r="FR160">
            <v>29199.005780346823</v>
          </cell>
          <cell r="FS160">
            <v>0</v>
          </cell>
          <cell r="GE160" t="str">
            <v>THOMASVILLE CITY SCHOOL DISTRICT</v>
          </cell>
          <cell r="GF160" t="str">
            <v/>
          </cell>
          <cell r="GG160" t="str">
            <v/>
          </cell>
          <cell r="GH160">
            <v>0</v>
          </cell>
        </row>
        <row r="161">
          <cell r="B161" t="str">
            <v>TIFT COUNTY SCHOOL DISTRICT</v>
          </cell>
          <cell r="C161">
            <v>2688</v>
          </cell>
          <cell r="D161">
            <v>0</v>
          </cell>
          <cell r="E161">
            <v>0</v>
          </cell>
          <cell r="F161">
            <v>35</v>
          </cell>
          <cell r="G161">
            <v>0</v>
          </cell>
          <cell r="H161">
            <v>2723</v>
          </cell>
          <cell r="I161">
            <v>7479</v>
          </cell>
          <cell r="J161">
            <v>0.36408610776841821</v>
          </cell>
          <cell r="K161">
            <v>0.95</v>
          </cell>
          <cell r="L161">
            <v>0.95</v>
          </cell>
          <cell r="M161">
            <v>0</v>
          </cell>
          <cell r="N161">
            <v>0</v>
          </cell>
          <cell r="O161">
            <v>2723</v>
          </cell>
          <cell r="P161">
            <v>2723</v>
          </cell>
          <cell r="Q161">
            <v>2723</v>
          </cell>
          <cell r="R161">
            <v>5043.8738750000002</v>
          </cell>
          <cell r="S161">
            <v>5043.8738750000002</v>
          </cell>
          <cell r="T161">
            <v>1584149.7538376895</v>
          </cell>
          <cell r="U161">
            <v>403764.01520143042</v>
          </cell>
          <cell r="V161">
            <v>951577.30250946328</v>
          </cell>
          <cell r="W161">
            <v>1093576.3757550484</v>
          </cell>
          <cell r="X161">
            <v>4033067.4473036318</v>
          </cell>
          <cell r="Y161">
            <v>1504942.2661458049</v>
          </cell>
          <cell r="Z161">
            <v>383575.8144413589</v>
          </cell>
          <cell r="AA161">
            <v>903998.43738399004</v>
          </cell>
          <cell r="AB161">
            <v>1038897.5569672959</v>
          </cell>
          <cell r="AC161">
            <v>3831414.07493845</v>
          </cell>
          <cell r="AD161">
            <v>1565749</v>
          </cell>
          <cell r="AE161">
            <v>398692</v>
          </cell>
          <cell r="AF161">
            <v>939854</v>
          </cell>
          <cell r="AG161">
            <v>1079812</v>
          </cell>
          <cell r="AH161">
            <v>3984107</v>
          </cell>
          <cell r="AI161">
            <v>1504942.2661458049</v>
          </cell>
          <cell r="AJ161">
            <v>552.6780264949706</v>
          </cell>
          <cell r="AK161">
            <v>0</v>
          </cell>
          <cell r="AL161">
            <v>7737.4923709295881</v>
          </cell>
          <cell r="AM161"/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/>
          <cell r="AV161">
            <v>1496652.0957483803</v>
          </cell>
          <cell r="AW161">
            <v>1497826.2502191144</v>
          </cell>
          <cell r="AX161">
            <v>1487462</v>
          </cell>
          <cell r="AY161">
            <v>0</v>
          </cell>
          <cell r="AZ161">
            <v>0</v>
          </cell>
          <cell r="BA161">
            <v>0</v>
          </cell>
          <cell r="BB161">
            <v>1497826.2502191144</v>
          </cell>
          <cell r="BC161">
            <v>13096.08413130229</v>
          </cell>
          <cell r="BD161">
            <v>1484730.166087812</v>
          </cell>
          <cell r="BE161">
            <v>-2731.8339121879544</v>
          </cell>
          <cell r="BF161">
            <v>0</v>
          </cell>
          <cell r="BG161">
            <v>0</v>
          </cell>
          <cell r="BH161">
            <v>1487462</v>
          </cell>
          <cell r="BI161">
            <v>1487462</v>
          </cell>
          <cell r="BJ161">
            <v>0</v>
          </cell>
          <cell r="BK161">
            <v>0</v>
          </cell>
          <cell r="BL161">
            <v>13097</v>
          </cell>
          <cell r="BM161">
            <v>1487462</v>
          </cell>
          <cell r="BN161">
            <v>0</v>
          </cell>
          <cell r="BO161" t="str">
            <v>Pass</v>
          </cell>
          <cell r="BP161">
            <v>383575.8144413589</v>
          </cell>
          <cell r="BQ161">
            <v>140.86515403648878</v>
          </cell>
          <cell r="BR161">
            <v>0</v>
          </cell>
          <cell r="BS161">
            <v>1972.1121565108429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/>
          <cell r="CB161"/>
          <cell r="CC161">
            <v>381462.83713081159</v>
          </cell>
          <cell r="CD161">
            <v>382209.37580672611</v>
          </cell>
          <cell r="CE161">
            <v>378758</v>
          </cell>
          <cell r="CF161">
            <v>0</v>
          </cell>
          <cell r="CG161">
            <v>0</v>
          </cell>
          <cell r="CH161">
            <v>0</v>
          </cell>
          <cell r="CI161">
            <v>382209.37580672611</v>
          </cell>
          <cell r="CJ161">
            <v>3981.3476646533995</v>
          </cell>
          <cell r="CK161">
            <v>378228.02814207273</v>
          </cell>
          <cell r="CL161">
            <v>-529.97185792727396</v>
          </cell>
          <cell r="CM161">
            <v>0</v>
          </cell>
          <cell r="CN161">
            <v>0</v>
          </cell>
          <cell r="CO161">
            <v>378758</v>
          </cell>
          <cell r="CP161">
            <v>378758</v>
          </cell>
          <cell r="CQ161">
            <v>0</v>
          </cell>
          <cell r="CR161">
            <v>0</v>
          </cell>
          <cell r="CS161">
            <v>3982</v>
          </cell>
          <cell r="CT161">
            <v>378758</v>
          </cell>
          <cell r="CU161">
            <v>0</v>
          </cell>
          <cell r="CV161" t="str">
            <v>Pass</v>
          </cell>
          <cell r="CW161">
            <v>903998.43738399004</v>
          </cell>
          <cell r="CX161">
            <v>331.98620542930223</v>
          </cell>
          <cell r="CY161">
            <v>0</v>
          </cell>
          <cell r="CZ161">
            <v>4647.8068760102315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/>
          <cell r="DI161"/>
          <cell r="DJ161">
            <v>899018.64430255047</v>
          </cell>
          <cell r="DK161">
            <v>899143.55929388374</v>
          </cell>
          <cell r="DL161">
            <v>892862</v>
          </cell>
          <cell r="DM161">
            <v>0</v>
          </cell>
          <cell r="DN161">
            <v>0</v>
          </cell>
          <cell r="DO161">
            <v>0</v>
          </cell>
          <cell r="DP161">
            <v>899143.55929388374</v>
          </cell>
          <cell r="DQ161">
            <v>9366.0787426446132</v>
          </cell>
          <cell r="DR161">
            <v>889777.4805512391</v>
          </cell>
          <cell r="DS161">
            <v>-3084.5194487608969</v>
          </cell>
          <cell r="DT161">
            <v>0</v>
          </cell>
          <cell r="DU161">
            <v>0</v>
          </cell>
          <cell r="DV161">
            <v>892862</v>
          </cell>
          <cell r="DW161">
            <v>0</v>
          </cell>
          <cell r="DX161">
            <v>0</v>
          </cell>
          <cell r="DY161">
            <v>9366</v>
          </cell>
          <cell r="DZ161">
            <v>892862</v>
          </cell>
          <cell r="EA161">
            <v>0</v>
          </cell>
          <cell r="EB161" t="str">
            <v>Pass</v>
          </cell>
          <cell r="EC161">
            <v>1038897.5569672959</v>
          </cell>
          <cell r="ED161">
            <v>381.52682958769589</v>
          </cell>
          <cell r="EE161">
            <v>0</v>
          </cell>
          <cell r="EF161">
            <v>5341.3756142277425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/>
          <cell r="EO161"/>
          <cell r="EP161">
            <v>1033174.6545234805</v>
          </cell>
          <cell r="EQ161">
            <v>1033255.5833022576</v>
          </cell>
          <cell r="ER161">
            <v>1025822</v>
          </cell>
          <cell r="ES161">
            <v>0</v>
          </cell>
          <cell r="ET161">
            <v>0</v>
          </cell>
          <cell r="EU161">
            <v>0</v>
          </cell>
          <cell r="EV161">
            <v>1033255.5833022576</v>
          </cell>
          <cell r="EW161">
            <v>10763.078992731849</v>
          </cell>
          <cell r="EX161">
            <v>1022492.5043095257</v>
          </cell>
          <cell r="EY161">
            <v>-3329.4956904742867</v>
          </cell>
          <cell r="EZ161">
            <v>0</v>
          </cell>
          <cell r="FA161">
            <v>0</v>
          </cell>
          <cell r="FB161">
            <v>1025822</v>
          </cell>
          <cell r="FC161">
            <v>0</v>
          </cell>
          <cell r="FD161">
            <v>0</v>
          </cell>
          <cell r="FE161">
            <v>1025822</v>
          </cell>
          <cell r="FF161">
            <v>0</v>
          </cell>
          <cell r="FG161">
            <v>0</v>
          </cell>
          <cell r="FH161">
            <v>10763</v>
          </cell>
          <cell r="FI161">
            <v>1025822</v>
          </cell>
          <cell r="FJ161">
            <v>0</v>
          </cell>
          <cell r="FK161" t="str">
            <v>Pass</v>
          </cell>
          <cell r="FM161">
            <v>0</v>
          </cell>
          <cell r="FN161">
            <v>0</v>
          </cell>
          <cell r="FO161">
            <v>0</v>
          </cell>
          <cell r="FP161">
            <v>37208</v>
          </cell>
          <cell r="FQ161">
            <v>3784904</v>
          </cell>
          <cell r="FR161">
            <v>0</v>
          </cell>
          <cell r="FS161">
            <v>0</v>
          </cell>
          <cell r="GE161" t="str">
            <v>TIFT COUNTY SCHOOL DISTRICT</v>
          </cell>
          <cell r="GF161" t="str">
            <v/>
          </cell>
          <cell r="GG161" t="str">
            <v/>
          </cell>
          <cell r="GH161">
            <v>0</v>
          </cell>
        </row>
        <row r="162">
          <cell r="B162" t="str">
            <v>TOOMBS COUNTY SCHOOL DISTRICT</v>
          </cell>
          <cell r="C162">
            <v>1268</v>
          </cell>
          <cell r="D162">
            <v>0</v>
          </cell>
          <cell r="E162">
            <v>0</v>
          </cell>
          <cell r="F162">
            <v>3</v>
          </cell>
          <cell r="G162">
            <v>0</v>
          </cell>
          <cell r="H162">
            <v>1271</v>
          </cell>
          <cell r="I162">
            <v>3446</v>
          </cell>
          <cell r="J162">
            <v>0.36883343006384212</v>
          </cell>
          <cell r="K162">
            <v>0.95</v>
          </cell>
          <cell r="L162">
            <v>0.95</v>
          </cell>
          <cell r="M162">
            <v>0</v>
          </cell>
          <cell r="N162">
            <v>0</v>
          </cell>
          <cell r="O162">
            <v>1271</v>
          </cell>
          <cell r="P162">
            <v>1271</v>
          </cell>
          <cell r="Q162">
            <v>1271</v>
          </cell>
          <cell r="R162">
            <v>2377.1667499999994</v>
          </cell>
          <cell r="S162">
            <v>2377.1667499999994</v>
          </cell>
          <cell r="T162">
            <v>678917.88936668332</v>
          </cell>
          <cell r="U162">
            <v>160761.02628751256</v>
          </cell>
          <cell r="V162">
            <v>386128.4238731442</v>
          </cell>
          <cell r="W162">
            <v>374163.10563268897</v>
          </cell>
          <cell r="X162">
            <v>1599970.445160029</v>
          </cell>
          <cell r="Y162">
            <v>644971.99489834916</v>
          </cell>
          <cell r="Z162">
            <v>152722.97497313694</v>
          </cell>
          <cell r="AA162">
            <v>366822.00267948699</v>
          </cell>
          <cell r="AB162">
            <v>355454.95035105449</v>
          </cell>
          <cell r="AC162">
            <v>1519971.9229020276</v>
          </cell>
          <cell r="AD162">
            <v>654999</v>
          </cell>
          <cell r="AE162">
            <v>156527</v>
          </cell>
          <cell r="AF162">
            <v>367353</v>
          </cell>
          <cell r="AG162">
            <v>356888</v>
          </cell>
          <cell r="AH162">
            <v>1535767</v>
          </cell>
          <cell r="AI162">
            <v>644971.99489834916</v>
          </cell>
          <cell r="AJ162">
            <v>507.45239567139981</v>
          </cell>
          <cell r="AK162">
            <v>0</v>
          </cell>
          <cell r="AL162">
            <v>4059.6191653711985</v>
          </cell>
          <cell r="AM162"/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/>
          <cell r="AV162">
            <v>640404.92333730659</v>
          </cell>
          <cell r="AW162">
            <v>640907.33422220941</v>
          </cell>
          <cell r="AX162">
            <v>622250</v>
          </cell>
          <cell r="AY162">
            <v>0</v>
          </cell>
          <cell r="AZ162">
            <v>0</v>
          </cell>
          <cell r="BA162">
            <v>0</v>
          </cell>
          <cell r="BB162">
            <v>640907.33422220941</v>
          </cell>
          <cell r="BC162">
            <v>5603.7049478301496</v>
          </cell>
          <cell r="BD162">
            <v>635303.62927437923</v>
          </cell>
          <cell r="BE162">
            <v>0</v>
          </cell>
          <cell r="BF162">
            <v>13053.629274379229</v>
          </cell>
          <cell r="BG162">
            <v>-1274.5584198075435</v>
          </cell>
          <cell r="BH162">
            <v>634029.07085457165</v>
          </cell>
          <cell r="BI162">
            <v>634029.07085457165</v>
          </cell>
          <cell r="BJ162">
            <v>0</v>
          </cell>
          <cell r="BK162">
            <v>0</v>
          </cell>
          <cell r="BL162">
            <v>5604</v>
          </cell>
          <cell r="BM162">
            <v>634029</v>
          </cell>
          <cell r="BN162">
            <v>0</v>
          </cell>
          <cell r="BO162" t="str">
            <v>Pass</v>
          </cell>
          <cell r="BP162">
            <v>152722.97497313694</v>
          </cell>
          <cell r="BQ162">
            <v>120.15969706777099</v>
          </cell>
          <cell r="BR162">
            <v>0</v>
          </cell>
          <cell r="BS162">
            <v>961.27757654216794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/>
          <cell r="CB162"/>
          <cell r="CC162">
            <v>151641.53769952699</v>
          </cell>
          <cell r="CD162">
            <v>151938.30651092506</v>
          </cell>
          <cell r="CE162">
            <v>148701</v>
          </cell>
          <cell r="CF162">
            <v>0</v>
          </cell>
          <cell r="CG162">
            <v>0</v>
          </cell>
          <cell r="CH162">
            <v>0</v>
          </cell>
          <cell r="CI162">
            <v>151938.30651092506</v>
          </cell>
          <cell r="CJ162">
            <v>1582.6906928221372</v>
          </cell>
          <cell r="CK162">
            <v>150355.61581810293</v>
          </cell>
          <cell r="CL162">
            <v>0</v>
          </cell>
          <cell r="CM162">
            <v>1654.6158181029314</v>
          </cell>
          <cell r="CN162">
            <v>-216.72463323066776</v>
          </cell>
          <cell r="CO162">
            <v>150138.89118487225</v>
          </cell>
          <cell r="CP162">
            <v>150138.89118487225</v>
          </cell>
          <cell r="CQ162">
            <v>0</v>
          </cell>
          <cell r="CR162">
            <v>0</v>
          </cell>
          <cell r="CS162">
            <v>1583</v>
          </cell>
          <cell r="CT162">
            <v>150139</v>
          </cell>
          <cell r="CU162">
            <v>0</v>
          </cell>
          <cell r="CV162" t="str">
            <v>Pass</v>
          </cell>
          <cell r="CW162">
            <v>366822.00267948699</v>
          </cell>
          <cell r="CX162">
            <v>288.6089714236719</v>
          </cell>
          <cell r="CY162">
            <v>0</v>
          </cell>
          <cell r="CZ162">
            <v>2308.8717713893752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/>
          <cell r="DI162"/>
          <cell r="DJ162">
            <v>364224.52193667396</v>
          </cell>
          <cell r="DK162">
            <v>364275.12945553847</v>
          </cell>
          <cell r="DL162">
            <v>348986</v>
          </cell>
          <cell r="DM162">
            <v>0</v>
          </cell>
          <cell r="DN162">
            <v>0</v>
          </cell>
          <cell r="DO162">
            <v>0</v>
          </cell>
          <cell r="DP162">
            <v>364275.12945553847</v>
          </cell>
          <cell r="DQ162">
            <v>3794.5325984951887</v>
          </cell>
          <cell r="DR162">
            <v>360480.59685704327</v>
          </cell>
          <cell r="DS162">
            <v>0</v>
          </cell>
          <cell r="DT162">
            <v>11494.596857043274</v>
          </cell>
          <cell r="DU162">
            <v>-944.64098514427224</v>
          </cell>
          <cell r="DV162">
            <v>359535.95587189903</v>
          </cell>
          <cell r="DW162">
            <v>0</v>
          </cell>
          <cell r="DX162">
            <v>0</v>
          </cell>
          <cell r="DY162">
            <v>3795</v>
          </cell>
          <cell r="DZ162">
            <v>359536</v>
          </cell>
          <cell r="EA162">
            <v>0</v>
          </cell>
          <cell r="EB162" t="str">
            <v>Pass</v>
          </cell>
          <cell r="EC162">
            <v>355454.95035105449</v>
          </cell>
          <cell r="ED162">
            <v>279.66557856101849</v>
          </cell>
          <cell r="EE162">
            <v>0</v>
          </cell>
          <cell r="EF162">
            <v>2237.3246284881479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/>
          <cell r="EO162"/>
          <cell r="EP162">
            <v>352937.96014400531</v>
          </cell>
          <cell r="EQ162">
            <v>352965.60584550747</v>
          </cell>
          <cell r="ER162">
            <v>339044</v>
          </cell>
          <cell r="ES162">
            <v>0</v>
          </cell>
          <cell r="ET162">
            <v>0</v>
          </cell>
          <cell r="EU162">
            <v>0</v>
          </cell>
          <cell r="EV162">
            <v>352965.60584550747</v>
          </cell>
          <cell r="EW162">
            <v>3676.7250608907025</v>
          </cell>
          <cell r="EX162">
            <v>349288.88078461675</v>
          </cell>
          <cell r="EY162">
            <v>0</v>
          </cell>
          <cell r="EZ162">
            <v>10244.880784616747</v>
          </cell>
          <cell r="FA162">
            <v>-917.12371785142886</v>
          </cell>
          <cell r="FB162">
            <v>348371.75706676533</v>
          </cell>
          <cell r="FC162">
            <v>9327.7570667653345</v>
          </cell>
          <cell r="FD162">
            <v>1413.7820105241894</v>
          </cell>
          <cell r="FE162">
            <v>348371.75706676533</v>
          </cell>
          <cell r="FF162">
            <v>0</v>
          </cell>
          <cell r="FG162">
            <v>0</v>
          </cell>
          <cell r="FH162">
            <v>3677</v>
          </cell>
          <cell r="FI162">
            <v>348372</v>
          </cell>
          <cell r="FJ162">
            <v>0</v>
          </cell>
          <cell r="FK162" t="str">
            <v>Pass</v>
          </cell>
          <cell r="FM162">
            <v>0</v>
          </cell>
          <cell r="FN162">
            <v>0</v>
          </cell>
          <cell r="FO162">
            <v>0</v>
          </cell>
          <cell r="FP162">
            <v>14659</v>
          </cell>
          <cell r="FQ162">
            <v>1492076</v>
          </cell>
          <cell r="FR162">
            <v>0</v>
          </cell>
          <cell r="FS162">
            <v>0</v>
          </cell>
          <cell r="GE162" t="str">
            <v>TOOMBS COUNTY SCHOOL DISTRICT</v>
          </cell>
          <cell r="GF162" t="str">
            <v/>
          </cell>
          <cell r="GG162" t="str">
            <v/>
          </cell>
          <cell r="GH162">
            <v>0</v>
          </cell>
        </row>
        <row r="163">
          <cell r="B163" t="str">
            <v>TOWNS COUNTY SCHOOL DISTRICT</v>
          </cell>
          <cell r="C163">
            <v>317</v>
          </cell>
          <cell r="D163">
            <v>0</v>
          </cell>
          <cell r="E163">
            <v>0</v>
          </cell>
          <cell r="F163">
            <v>8</v>
          </cell>
          <cell r="G163">
            <v>0</v>
          </cell>
          <cell r="H163">
            <v>325</v>
          </cell>
          <cell r="I163">
            <v>1155</v>
          </cell>
          <cell r="J163">
            <v>0.2813852813852814</v>
          </cell>
          <cell r="K163">
            <v>0.9</v>
          </cell>
          <cell r="L163">
            <v>0</v>
          </cell>
          <cell r="M163">
            <v>0.9</v>
          </cell>
          <cell r="N163">
            <v>0</v>
          </cell>
          <cell r="O163">
            <v>325</v>
          </cell>
          <cell r="P163">
            <v>325</v>
          </cell>
          <cell r="Q163">
            <v>325</v>
          </cell>
          <cell r="R163">
            <v>486.01037500000007</v>
          </cell>
          <cell r="S163">
            <v>486.01037500000007</v>
          </cell>
          <cell r="T163">
            <v>162970.52026118638</v>
          </cell>
          <cell r="U163">
            <v>38589.447314543708</v>
          </cell>
          <cell r="V163">
            <v>68886.05561194336</v>
          </cell>
          <cell r="W163">
            <v>59398.0514785306</v>
          </cell>
          <cell r="X163">
            <v>329844.07466620405</v>
          </cell>
          <cell r="Y163">
            <v>151834.49664945834</v>
          </cell>
          <cell r="Z163">
            <v>35977.818859919003</v>
          </cell>
          <cell r="AA163">
            <v>62318.612700591286</v>
          </cell>
          <cell r="AB163">
            <v>59080.094944985845</v>
          </cell>
          <cell r="AC163">
            <v>309211.02315495443</v>
          </cell>
          <cell r="AD163">
            <v>150501</v>
          </cell>
          <cell r="AE163">
            <v>35579</v>
          </cell>
          <cell r="AF163">
            <v>62528</v>
          </cell>
          <cell r="AG163">
            <v>56439</v>
          </cell>
          <cell r="AH163">
            <v>305047</v>
          </cell>
          <cell r="AI163">
            <v>151834.49664945834</v>
          </cell>
          <cell r="AJ163">
            <v>0</v>
          </cell>
          <cell r="AK163">
            <v>467.18306661371793</v>
          </cell>
          <cell r="AL163">
            <v>3270.2814662960254</v>
          </cell>
          <cell r="AM163"/>
          <cell r="AN163">
            <v>6540.5629325920509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/>
          <cell r="AV163">
            <v>141556.46918395653</v>
          </cell>
          <cell r="AW163">
            <v>141667.52315677083</v>
          </cell>
          <cell r="AX163">
            <v>135451</v>
          </cell>
          <cell r="AY163">
            <v>0</v>
          </cell>
          <cell r="AZ163">
            <v>0</v>
          </cell>
          <cell r="BA163">
            <v>0</v>
          </cell>
          <cell r="BB163">
            <v>141667.52315677083</v>
          </cell>
          <cell r="BC163">
            <v>1238.6548851463106</v>
          </cell>
          <cell r="BD163">
            <v>140428.86827162452</v>
          </cell>
          <cell r="BE163">
            <v>0</v>
          </cell>
          <cell r="BF163">
            <v>4977.8682716245239</v>
          </cell>
          <cell r="BG163">
            <v>-486.03984263170213</v>
          </cell>
          <cell r="BH163">
            <v>139942.82842899283</v>
          </cell>
          <cell r="BI163">
            <v>139942.82842899283</v>
          </cell>
          <cell r="BJ163">
            <v>0</v>
          </cell>
          <cell r="BK163">
            <v>0</v>
          </cell>
          <cell r="BL163">
            <v>1239</v>
          </cell>
          <cell r="BM163">
            <v>139943</v>
          </cell>
          <cell r="BN163">
            <v>0</v>
          </cell>
          <cell r="BO163" t="str">
            <v>Pass</v>
          </cell>
          <cell r="BP163">
            <v>35977.818859919003</v>
          </cell>
          <cell r="BQ163">
            <v>0</v>
          </cell>
          <cell r="BR163">
            <v>110.70098110744308</v>
          </cell>
          <cell r="BS163">
            <v>774.90686775210156</v>
          </cell>
          <cell r="BT163">
            <v>1549.8137355042031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/>
          <cell r="CB163"/>
          <cell r="CC163">
            <v>33542.397275555253</v>
          </cell>
          <cell r="CD163">
            <v>33608.041145446849</v>
          </cell>
          <cell r="CE163">
            <v>32022</v>
          </cell>
          <cell r="CF163">
            <v>0</v>
          </cell>
          <cell r="CG163">
            <v>0</v>
          </cell>
          <cell r="CH163">
            <v>0</v>
          </cell>
          <cell r="CI163">
            <v>33608.041145446849</v>
          </cell>
          <cell r="CJ163">
            <v>350.08376193173825</v>
          </cell>
          <cell r="CK163">
            <v>33257.95738351511</v>
          </cell>
          <cell r="CL163">
            <v>0</v>
          </cell>
          <cell r="CM163">
            <v>1235.9573835151095</v>
          </cell>
          <cell r="CN163">
            <v>-161.88797888935963</v>
          </cell>
          <cell r="CO163">
            <v>33096.069404625749</v>
          </cell>
          <cell r="CP163">
            <v>33096.069404625749</v>
          </cell>
          <cell r="CQ163">
            <v>0</v>
          </cell>
          <cell r="CR163">
            <v>0</v>
          </cell>
          <cell r="CS163">
            <v>351</v>
          </cell>
          <cell r="CT163">
            <v>33096</v>
          </cell>
          <cell r="CU163">
            <v>0</v>
          </cell>
          <cell r="CV163" t="str">
            <v>Pass</v>
          </cell>
          <cell r="CW163">
            <v>62318.612700591286</v>
          </cell>
          <cell r="CX163">
            <v>0</v>
          </cell>
          <cell r="CY163">
            <v>191.74957754028088</v>
          </cell>
          <cell r="CZ163">
            <v>1342.2470427819662</v>
          </cell>
          <cell r="DA163">
            <v>2684.4940855639325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/>
          <cell r="DI163"/>
          <cell r="DJ163">
            <v>58100.121994705107</v>
          </cell>
          <cell r="DK163">
            <v>58108.19477081651</v>
          </cell>
          <cell r="DL163">
            <v>56276</v>
          </cell>
          <cell r="DM163">
            <v>0</v>
          </cell>
          <cell r="DN163">
            <v>0</v>
          </cell>
          <cell r="DO163">
            <v>0</v>
          </cell>
          <cell r="DP163">
            <v>58108.19477081651</v>
          </cell>
          <cell r="DQ163">
            <v>605.29369552933804</v>
          </cell>
          <cell r="DR163">
            <v>57502.901075287169</v>
          </cell>
          <cell r="DS163">
            <v>0</v>
          </cell>
          <cell r="DT163">
            <v>1226.9010752871691</v>
          </cell>
          <cell r="DU163">
            <v>-100.82833307230577</v>
          </cell>
          <cell r="DV163">
            <v>57402.072742214863</v>
          </cell>
          <cell r="DW163">
            <v>0</v>
          </cell>
          <cell r="DX163">
            <v>0</v>
          </cell>
          <cell r="DY163">
            <v>605</v>
          </cell>
          <cell r="DZ163">
            <v>57402</v>
          </cell>
          <cell r="EA163">
            <v>0</v>
          </cell>
          <cell r="EB163" t="str">
            <v>Pass</v>
          </cell>
          <cell r="EC163">
            <v>59080.094944985845</v>
          </cell>
          <cell r="ED163">
            <v>0</v>
          </cell>
          <cell r="EE163">
            <v>181.78490752303338</v>
          </cell>
          <cell r="EF163">
            <v>1272.4943526612337</v>
          </cell>
          <cell r="EG163">
            <v>2544.9887053224675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/>
          <cell r="EO163"/>
          <cell r="EP163">
            <v>55080.826979479112</v>
          </cell>
          <cell r="EQ163">
            <v>55085.141471750059</v>
          </cell>
          <cell r="ER163">
            <v>50796</v>
          </cell>
          <cell r="ES163">
            <v>0</v>
          </cell>
          <cell r="ET163">
            <v>0</v>
          </cell>
          <cell r="EU163">
            <v>0</v>
          </cell>
          <cell r="EV163">
            <v>55085.141471750059</v>
          </cell>
          <cell r="EW163">
            <v>573.80355699739641</v>
          </cell>
          <cell r="EX163">
            <v>54511.337914752665</v>
          </cell>
          <cell r="EY163">
            <v>0</v>
          </cell>
          <cell r="EZ163">
            <v>3715.3379147526648</v>
          </cell>
          <cell r="FA163">
            <v>-332.59777181290139</v>
          </cell>
          <cell r="FB163">
            <v>54178.740142939765</v>
          </cell>
          <cell r="FC163">
            <v>3382.7401429397651</v>
          </cell>
          <cell r="FD163">
            <v>512.71244803384639</v>
          </cell>
          <cell r="FE163">
            <v>54178.740142939765</v>
          </cell>
          <cell r="FF163">
            <v>0</v>
          </cell>
          <cell r="FG163">
            <v>0</v>
          </cell>
          <cell r="FH163">
            <v>574</v>
          </cell>
          <cell r="FI163">
            <v>54179</v>
          </cell>
          <cell r="FJ163">
            <v>0</v>
          </cell>
          <cell r="FK163" t="str">
            <v>Pass</v>
          </cell>
          <cell r="FM163">
            <v>0</v>
          </cell>
          <cell r="FN163">
            <v>0</v>
          </cell>
          <cell r="FO163">
            <v>0</v>
          </cell>
          <cell r="FP163">
            <v>2769</v>
          </cell>
          <cell r="FQ163">
            <v>284620</v>
          </cell>
          <cell r="FR163">
            <v>0</v>
          </cell>
          <cell r="FS163">
            <v>0</v>
          </cell>
          <cell r="GE163" t="str">
            <v>TOWNS COUNTY SCHOOL DISTRICT</v>
          </cell>
          <cell r="GF163" t="str">
            <v/>
          </cell>
          <cell r="GG163" t="str">
            <v/>
          </cell>
          <cell r="GH163">
            <v>0</v>
          </cell>
        </row>
        <row r="164">
          <cell r="B164" t="str">
            <v>TREUTLEN COUNTY SCHOOL DISTRICT</v>
          </cell>
          <cell r="C164">
            <v>479</v>
          </cell>
          <cell r="D164">
            <v>0</v>
          </cell>
          <cell r="E164">
            <v>0</v>
          </cell>
          <cell r="F164">
            <v>3</v>
          </cell>
          <cell r="G164">
            <v>0</v>
          </cell>
          <cell r="H164">
            <v>482</v>
          </cell>
          <cell r="I164">
            <v>1221</v>
          </cell>
          <cell r="J164">
            <v>0.39475839475839475</v>
          </cell>
          <cell r="K164">
            <v>0.95</v>
          </cell>
          <cell r="L164">
            <v>0.95</v>
          </cell>
          <cell r="M164">
            <v>0</v>
          </cell>
          <cell r="N164">
            <v>0</v>
          </cell>
          <cell r="O164">
            <v>482</v>
          </cell>
          <cell r="P164">
            <v>482</v>
          </cell>
          <cell r="Q164">
            <v>482</v>
          </cell>
          <cell r="R164">
            <v>956.48082499999975</v>
          </cell>
          <cell r="S164">
            <v>956.48082499999975</v>
          </cell>
          <cell r="T164">
            <v>233762.66619727472</v>
          </cell>
          <cell r="U164">
            <v>57013.72456738558</v>
          </cell>
          <cell r="V164">
            <v>124772.52541995174</v>
          </cell>
          <cell r="W164">
            <v>125810.71734860147</v>
          </cell>
          <cell r="X164">
            <v>541359.63353321352</v>
          </cell>
          <cell r="Y164">
            <v>225182.23810781213</v>
          </cell>
          <cell r="Z164">
            <v>54163.038339016297</v>
          </cell>
          <cell r="AA164">
            <v>122644.62068061202</v>
          </cell>
          <cell r="AB164">
            <v>119520.18148117138</v>
          </cell>
          <cell r="AC164">
            <v>521510.07860861183</v>
          </cell>
          <cell r="AD164">
            <v>229517</v>
          </cell>
          <cell r="AE164">
            <v>55839</v>
          </cell>
          <cell r="AF164">
            <v>122022</v>
          </cell>
          <cell r="AG164">
            <v>122793</v>
          </cell>
          <cell r="AH164">
            <v>530171</v>
          </cell>
          <cell r="AI164">
            <v>225182.23810781213</v>
          </cell>
          <cell r="AJ164">
            <v>0</v>
          </cell>
          <cell r="AK164">
            <v>0</v>
          </cell>
          <cell r="AL164">
            <v>2803.0983996823088</v>
          </cell>
          <cell r="AM164"/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/>
          <cell r="AV164">
            <v>222379.13970812981</v>
          </cell>
          <cell r="AW164">
            <v>222553.60073472915</v>
          </cell>
          <cell r="AX164">
            <v>218042</v>
          </cell>
          <cell r="AY164">
            <v>0</v>
          </cell>
          <cell r="AZ164">
            <v>0</v>
          </cell>
          <cell r="BA164">
            <v>0</v>
          </cell>
          <cell r="BB164">
            <v>222553.60073472915</v>
          </cell>
          <cell r="BC164">
            <v>1945.8736809559207</v>
          </cell>
          <cell r="BD164">
            <v>220607.72705377321</v>
          </cell>
          <cell r="BE164">
            <v>0</v>
          </cell>
          <cell r="BF164">
            <v>2565.7270537732111</v>
          </cell>
          <cell r="BG164">
            <v>-250.51799392932907</v>
          </cell>
          <cell r="BH164">
            <v>220357.20905984388</v>
          </cell>
          <cell r="BI164">
            <v>220357.20905984388</v>
          </cell>
          <cell r="BJ164">
            <v>0</v>
          </cell>
          <cell r="BK164">
            <v>0</v>
          </cell>
          <cell r="BL164">
            <v>1946</v>
          </cell>
          <cell r="BM164">
            <v>220357</v>
          </cell>
          <cell r="BN164">
            <v>0</v>
          </cell>
          <cell r="BO164" t="str">
            <v>Pass</v>
          </cell>
          <cell r="BP164">
            <v>54163.038339016297</v>
          </cell>
          <cell r="BQ164">
            <v>0</v>
          </cell>
          <cell r="BR164">
            <v>0</v>
          </cell>
          <cell r="BS164">
            <v>674.22869301680043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/>
          <cell r="CB164"/>
          <cell r="CC164">
            <v>53488.809645999499</v>
          </cell>
          <cell r="CD164">
            <v>53593.489476490235</v>
          </cell>
          <cell r="CE164">
            <v>53048</v>
          </cell>
          <cell r="CF164">
            <v>0</v>
          </cell>
          <cell r="CG164">
            <v>0</v>
          </cell>
          <cell r="CH164">
            <v>0</v>
          </cell>
          <cell r="CI164">
            <v>53593.489476490235</v>
          </cell>
          <cell r="CJ164">
            <v>558.2655153801071</v>
          </cell>
          <cell r="CK164">
            <v>53035.223961110125</v>
          </cell>
          <cell r="CL164">
            <v>-12.776038889875053</v>
          </cell>
          <cell r="CM164">
            <v>0</v>
          </cell>
          <cell r="CN164">
            <v>0</v>
          </cell>
          <cell r="CO164">
            <v>53048</v>
          </cell>
          <cell r="CP164">
            <v>53048</v>
          </cell>
          <cell r="CQ164">
            <v>0</v>
          </cell>
          <cell r="CR164">
            <v>0</v>
          </cell>
          <cell r="CS164">
            <v>559</v>
          </cell>
          <cell r="CT164">
            <v>53048</v>
          </cell>
          <cell r="CU164">
            <v>0</v>
          </cell>
          <cell r="CV164" t="str">
            <v>Pass</v>
          </cell>
          <cell r="CW164">
            <v>122644.62068061202</v>
          </cell>
          <cell r="CX164">
            <v>0</v>
          </cell>
          <cell r="CY164">
            <v>0</v>
          </cell>
          <cell r="CZ164">
            <v>1526.6965229951702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/>
          <cell r="DI164"/>
          <cell r="DJ164">
            <v>121117.92415761684</v>
          </cell>
          <cell r="DK164">
            <v>121134.75300153719</v>
          </cell>
          <cell r="DL164">
            <v>115921</v>
          </cell>
          <cell r="DM164">
            <v>0</v>
          </cell>
          <cell r="DN164">
            <v>0</v>
          </cell>
          <cell r="DO164">
            <v>0</v>
          </cell>
          <cell r="DP164">
            <v>121134.75300153719</v>
          </cell>
          <cell r="DQ164">
            <v>1261.8203437660111</v>
          </cell>
          <cell r="DR164">
            <v>119872.93265777118</v>
          </cell>
          <cell r="DS164">
            <v>0</v>
          </cell>
          <cell r="DT164">
            <v>3951.9326577711763</v>
          </cell>
          <cell r="DU164">
            <v>-324.77498823921843</v>
          </cell>
          <cell r="DV164">
            <v>119548.15766953195</v>
          </cell>
          <cell r="DW164">
            <v>0</v>
          </cell>
          <cell r="DX164">
            <v>0</v>
          </cell>
          <cell r="DY164">
            <v>1262</v>
          </cell>
          <cell r="DZ164">
            <v>119548</v>
          </cell>
          <cell r="EA164">
            <v>0</v>
          </cell>
          <cell r="EB164" t="str">
            <v>Pass</v>
          </cell>
          <cell r="EC164">
            <v>119520.18148117138</v>
          </cell>
          <cell r="ED164">
            <v>0</v>
          </cell>
          <cell r="EE164">
            <v>0</v>
          </cell>
          <cell r="EF164">
            <v>1487.8030889772372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/>
          <cell r="EO164"/>
          <cell r="EP164">
            <v>118032.37839219415</v>
          </cell>
          <cell r="EQ164">
            <v>118041.62389216613</v>
          </cell>
          <cell r="ER164">
            <v>116654</v>
          </cell>
          <cell r="ES164">
            <v>0</v>
          </cell>
          <cell r="ET164">
            <v>0</v>
          </cell>
          <cell r="EU164">
            <v>0</v>
          </cell>
          <cell r="EV164">
            <v>118041.62389216613</v>
          </cell>
          <cell r="EW164">
            <v>1229.6002488767303</v>
          </cell>
          <cell r="EX164">
            <v>116812.0236432894</v>
          </cell>
          <cell r="EY164">
            <v>0</v>
          </cell>
          <cell r="EZ164">
            <v>158.02364328940166</v>
          </cell>
          <cell r="FA164">
            <v>-14.146307242503033</v>
          </cell>
          <cell r="FB164">
            <v>116797.87733604691</v>
          </cell>
          <cell r="FC164">
            <v>143.87733604690584</v>
          </cell>
          <cell r="FD164">
            <v>21.807084808202195</v>
          </cell>
          <cell r="FE164">
            <v>116797.87733604691</v>
          </cell>
          <cell r="FF164">
            <v>0</v>
          </cell>
          <cell r="FG164">
            <v>0</v>
          </cell>
          <cell r="FH164">
            <v>1230</v>
          </cell>
          <cell r="FI164">
            <v>116798</v>
          </cell>
          <cell r="FJ164">
            <v>0</v>
          </cell>
          <cell r="FK164" t="str">
            <v>Pass</v>
          </cell>
          <cell r="FM164">
            <v>0</v>
          </cell>
          <cell r="FN164">
            <v>0</v>
          </cell>
          <cell r="FO164">
            <v>0</v>
          </cell>
          <cell r="FP164">
            <v>4997</v>
          </cell>
          <cell r="FQ164">
            <v>509751</v>
          </cell>
          <cell r="FR164">
            <v>0</v>
          </cell>
          <cell r="FS164">
            <v>0</v>
          </cell>
          <cell r="GE164" t="str">
            <v>TREUTLEN COUNTY SCHOOL DISTRICT</v>
          </cell>
          <cell r="GF164" t="str">
            <v/>
          </cell>
          <cell r="GG164" t="str">
            <v/>
          </cell>
          <cell r="GH164">
            <v>0</v>
          </cell>
        </row>
        <row r="165">
          <cell r="B165" t="str">
            <v>TRION CITY SCHOOL DISTRICT</v>
          </cell>
          <cell r="C165">
            <v>231</v>
          </cell>
          <cell r="D165">
            <v>0</v>
          </cell>
          <cell r="E165">
            <v>0</v>
          </cell>
          <cell r="F165">
            <v>2</v>
          </cell>
          <cell r="G165">
            <v>0</v>
          </cell>
          <cell r="H165">
            <v>233</v>
          </cell>
          <cell r="I165">
            <v>392</v>
          </cell>
          <cell r="J165">
            <v>0.59438775510204078</v>
          </cell>
          <cell r="K165">
            <v>0.95</v>
          </cell>
          <cell r="L165">
            <v>0.95</v>
          </cell>
          <cell r="M165">
            <v>0</v>
          </cell>
          <cell r="N165">
            <v>0</v>
          </cell>
          <cell r="O165">
            <v>233</v>
          </cell>
          <cell r="P165">
            <v>233</v>
          </cell>
          <cell r="Q165">
            <v>233</v>
          </cell>
          <cell r="R165">
            <v>620.09539999999993</v>
          </cell>
          <cell r="S165">
            <v>620.09539999999993</v>
          </cell>
          <cell r="T165">
            <v>93192.91244820712</v>
          </cell>
          <cell r="U165">
            <v>22066.954067799423</v>
          </cell>
          <cell r="V165">
            <v>62065.789416436404</v>
          </cell>
          <cell r="W165">
            <v>64363.970947885697</v>
          </cell>
          <cell r="X165">
            <v>241689.62688032864</v>
          </cell>
          <cell r="Y165">
            <v>108853.65452099625</v>
          </cell>
          <cell r="Z165">
            <v>25793.328598034241</v>
          </cell>
          <cell r="AA165">
            <v>79511.646371784198</v>
          </cell>
          <cell r="AB165">
            <v>75379.656467105204</v>
          </cell>
          <cell r="AC165">
            <v>289538.2859579199</v>
          </cell>
          <cell r="AD165">
            <v>76878</v>
          </cell>
          <cell r="AE165">
            <v>17658</v>
          </cell>
          <cell r="AF165">
            <v>53508</v>
          </cell>
          <cell r="AG165">
            <v>44182</v>
          </cell>
          <cell r="AH165">
            <v>192226</v>
          </cell>
          <cell r="AI165">
            <v>108853.65452099625</v>
          </cell>
          <cell r="AJ165">
            <v>0</v>
          </cell>
          <cell r="AK165">
            <v>0</v>
          </cell>
          <cell r="AL165">
            <v>1401.5491998411535</v>
          </cell>
          <cell r="AM165"/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/>
          <cell r="AV165">
            <v>107452.10532115509</v>
          </cell>
          <cell r="AW165">
            <v>107536.40371636066</v>
          </cell>
          <cell r="AX165">
            <v>73035</v>
          </cell>
          <cell r="AY165">
            <v>30658.403716360655</v>
          </cell>
          <cell r="AZ165">
            <v>25901.743735402619</v>
          </cell>
          <cell r="BA165">
            <v>0</v>
          </cell>
          <cell r="BB165">
            <v>81634.659980958037</v>
          </cell>
          <cell r="BC165">
            <v>713.76394624175316</v>
          </cell>
          <cell r="BD165">
            <v>80920.896034716279</v>
          </cell>
          <cell r="BE165">
            <v>0</v>
          </cell>
          <cell r="BF165">
            <v>7885.8960347162792</v>
          </cell>
          <cell r="BG165">
            <v>-769.98013177086602</v>
          </cell>
          <cell r="BH165">
            <v>80150.915902945417</v>
          </cell>
          <cell r="BI165">
            <v>80150.915902945417</v>
          </cell>
          <cell r="BJ165">
            <v>25902</v>
          </cell>
          <cell r="BK165">
            <v>0</v>
          </cell>
          <cell r="BL165">
            <v>714</v>
          </cell>
          <cell r="BM165">
            <v>80151</v>
          </cell>
          <cell r="BN165">
            <v>0</v>
          </cell>
          <cell r="BO165" t="str">
            <v>Pass</v>
          </cell>
          <cell r="BP165">
            <v>25793.328598034241</v>
          </cell>
          <cell r="BQ165">
            <v>0</v>
          </cell>
          <cell r="BR165">
            <v>0</v>
          </cell>
          <cell r="BS165">
            <v>332.10294332232928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/>
          <cell r="CB165"/>
          <cell r="CC165">
            <v>25461.22565471191</v>
          </cell>
          <cell r="CD165">
            <v>25511.054334827641</v>
          </cell>
          <cell r="CE165">
            <v>16776</v>
          </cell>
          <cell r="CF165">
            <v>7853.0543348276406</v>
          </cell>
          <cell r="CG165">
            <v>6674.709592991042</v>
          </cell>
          <cell r="CH165">
            <v>0</v>
          </cell>
          <cell r="CI165">
            <v>18836.344741836598</v>
          </cell>
          <cell r="CJ165">
            <v>196.21192439413136</v>
          </cell>
          <cell r="CK165">
            <v>18640.132817442467</v>
          </cell>
          <cell r="CL165">
            <v>0</v>
          </cell>
          <cell r="CM165">
            <v>1864.1328174424671</v>
          </cell>
          <cell r="CN165">
            <v>-244.1675564401848</v>
          </cell>
          <cell r="CO165">
            <v>18395.965261002282</v>
          </cell>
          <cell r="CP165">
            <v>18395.965261002282</v>
          </cell>
          <cell r="CQ165">
            <v>6675</v>
          </cell>
          <cell r="CR165">
            <v>0</v>
          </cell>
          <cell r="CS165">
            <v>197</v>
          </cell>
          <cell r="CT165">
            <v>18396</v>
          </cell>
          <cell r="CU165">
            <v>0</v>
          </cell>
          <cell r="CV165" t="str">
            <v>Pass</v>
          </cell>
          <cell r="CW165">
            <v>79511.646371784198</v>
          </cell>
          <cell r="CX165">
            <v>0</v>
          </cell>
          <cell r="CY165">
            <v>0</v>
          </cell>
          <cell r="CZ165">
            <v>1023.7551034993674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/>
          <cell r="DI165"/>
          <cell r="DJ165">
            <v>78487.891268284831</v>
          </cell>
          <cell r="DK165">
            <v>78498.796842178854</v>
          </cell>
          <cell r="DL165">
            <v>50833</v>
          </cell>
          <cell r="DM165">
            <v>24990.796842178854</v>
          </cell>
          <cell r="DN165">
            <v>17200.193571603759</v>
          </cell>
          <cell r="DO165">
            <v>0</v>
          </cell>
          <cell r="DP165">
            <v>61298.603270575099</v>
          </cell>
          <cell r="DQ165">
            <v>638.52711740182326</v>
          </cell>
          <cell r="DR165">
            <v>60660.076153173279</v>
          </cell>
          <cell r="DS165">
            <v>0</v>
          </cell>
          <cell r="DT165">
            <v>9827.0761531732787</v>
          </cell>
          <cell r="DU165">
            <v>-807.60195541205337</v>
          </cell>
          <cell r="DV165">
            <v>59852.474197761228</v>
          </cell>
          <cell r="DW165">
            <v>17200</v>
          </cell>
          <cell r="DX165">
            <v>0</v>
          </cell>
          <cell r="DY165">
            <v>639</v>
          </cell>
          <cell r="DZ165">
            <v>59852</v>
          </cell>
          <cell r="EA165">
            <v>0</v>
          </cell>
          <cell r="EB165" t="str">
            <v>Pass</v>
          </cell>
          <cell r="EC165">
            <v>75379.656467105204</v>
          </cell>
          <cell r="ED165">
            <v>0</v>
          </cell>
          <cell r="EE165">
            <v>0</v>
          </cell>
          <cell r="EF165">
            <v>970.55351674384383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/>
          <cell r="EO165"/>
          <cell r="EP165">
            <v>74409.102950361354</v>
          </cell>
          <cell r="EQ165">
            <v>74414.931430381941</v>
          </cell>
          <cell r="ER165">
            <v>41973</v>
          </cell>
          <cell r="ES165">
            <v>30232.931430381941</v>
          </cell>
          <cell r="ET165">
            <v>19317.680197763941</v>
          </cell>
          <cell r="EU165">
            <v>0</v>
          </cell>
          <cell r="EV165">
            <v>55097.251232618</v>
          </cell>
          <cell r="EW165">
            <v>573.92970033977076</v>
          </cell>
          <cell r="EX165">
            <v>54523.321532278227</v>
          </cell>
          <cell r="EY165">
            <v>0</v>
          </cell>
          <cell r="EZ165">
            <v>12550.321532278227</v>
          </cell>
          <cell r="FA165">
            <v>-1123.5072214014481</v>
          </cell>
          <cell r="FB165">
            <v>53399.814310876776</v>
          </cell>
          <cell r="FC165">
            <v>11426.814310876776</v>
          </cell>
          <cell r="FD165">
            <v>1731.9302373212602</v>
          </cell>
          <cell r="FE165">
            <v>53399.814310876776</v>
          </cell>
          <cell r="FF165">
            <v>19318</v>
          </cell>
          <cell r="FG165">
            <v>0</v>
          </cell>
          <cell r="FH165">
            <v>574</v>
          </cell>
          <cell r="FI165">
            <v>53400</v>
          </cell>
          <cell r="FJ165">
            <v>0</v>
          </cell>
          <cell r="FK165" t="str">
            <v>Pass</v>
          </cell>
          <cell r="FM165">
            <v>93735.186323749091</v>
          </cell>
          <cell r="FN165">
            <v>69095</v>
          </cell>
          <cell r="FO165">
            <v>0</v>
          </cell>
          <cell r="FP165">
            <v>2124</v>
          </cell>
          <cell r="FQ165">
            <v>211799</v>
          </cell>
          <cell r="FR165">
            <v>0</v>
          </cell>
          <cell r="FS165">
            <v>0</v>
          </cell>
          <cell r="GE165" t="str">
            <v>TRION CITY SCHOOL DISTRICT</v>
          </cell>
          <cell r="GF165" t="str">
            <v/>
          </cell>
          <cell r="GG165" t="str">
            <v/>
          </cell>
          <cell r="GH165">
            <v>0</v>
          </cell>
        </row>
        <row r="166">
          <cell r="B166" t="str">
            <v>TROUP COUNTY SCHOOL DISTRICT</v>
          </cell>
          <cell r="C166">
            <v>3976</v>
          </cell>
          <cell r="D166">
            <v>18</v>
          </cell>
          <cell r="E166">
            <v>0</v>
          </cell>
          <cell r="F166">
            <v>29</v>
          </cell>
          <cell r="G166">
            <v>0</v>
          </cell>
          <cell r="H166">
            <v>4023</v>
          </cell>
          <cell r="I166">
            <v>12975</v>
          </cell>
          <cell r="J166">
            <v>0.3100578034682081</v>
          </cell>
          <cell r="K166">
            <v>0.95</v>
          </cell>
          <cell r="L166">
            <v>0.95</v>
          </cell>
          <cell r="M166">
            <v>0</v>
          </cell>
          <cell r="N166">
            <v>0</v>
          </cell>
          <cell r="O166">
            <v>4023</v>
          </cell>
          <cell r="P166">
            <v>4023</v>
          </cell>
          <cell r="Q166">
            <v>4023</v>
          </cell>
          <cell r="R166">
            <v>6569.5</v>
          </cell>
          <cell r="S166">
            <v>6569.5</v>
          </cell>
          <cell r="T166">
            <v>1801573.5386344376</v>
          </cell>
          <cell r="U166">
            <v>426590.81557198183</v>
          </cell>
          <cell r="V166">
            <v>797144.62417261838</v>
          </cell>
          <cell r="W166">
            <v>674340.59778530046</v>
          </cell>
          <cell r="X166">
            <v>3699649.5761643387</v>
          </cell>
          <cell r="Y166">
            <v>1879477.4769869877</v>
          </cell>
          <cell r="Z166">
            <v>445350.04699524347</v>
          </cell>
          <cell r="AA166">
            <v>842373.22328054055</v>
          </cell>
          <cell r="AB166">
            <v>798597.52734925575</v>
          </cell>
          <cell r="AC166">
            <v>3965798.2746120272</v>
          </cell>
          <cell r="AD166">
            <v>1739740</v>
          </cell>
          <cell r="AE166">
            <v>410852</v>
          </cell>
          <cell r="AF166">
            <v>763169</v>
          </cell>
          <cell r="AG166">
            <v>659611</v>
          </cell>
          <cell r="AH166">
            <v>3573372</v>
          </cell>
          <cell r="AI166">
            <v>1879477.4769869877</v>
          </cell>
          <cell r="AJ166">
            <v>467.18306661371804</v>
          </cell>
          <cell r="AK166">
            <v>467.18306661371804</v>
          </cell>
          <cell r="AL166">
            <v>7942.1121324332071</v>
          </cell>
          <cell r="AM166"/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/>
          <cell r="AV166">
            <v>1870600.9987213272</v>
          </cell>
          <cell r="AW166">
            <v>1872068.5238274275</v>
          </cell>
          <cell r="AX166">
            <v>1652753</v>
          </cell>
          <cell r="AY166">
            <v>132328.52382742753</v>
          </cell>
          <cell r="AZ166">
            <v>111797.71604459183</v>
          </cell>
          <cell r="BA166">
            <v>0</v>
          </cell>
          <cell r="BB166">
            <v>1760270.8077828358</v>
          </cell>
          <cell r="BC166">
            <v>15390.740140404891</v>
          </cell>
          <cell r="BD166">
            <v>1744880.067642431</v>
          </cell>
          <cell r="BE166">
            <v>0</v>
          </cell>
          <cell r="BF166">
            <v>92127.067642431008</v>
          </cell>
          <cell r="BG166">
            <v>-8995.3014052809121</v>
          </cell>
          <cell r="BH166">
            <v>1735884.7662371502</v>
          </cell>
          <cell r="BI166">
            <v>1735884.7662371502</v>
          </cell>
          <cell r="BJ166">
            <v>111798</v>
          </cell>
          <cell r="BK166">
            <v>0</v>
          </cell>
          <cell r="BL166">
            <v>15391</v>
          </cell>
          <cell r="BM166">
            <v>1735885</v>
          </cell>
          <cell r="BN166">
            <v>7766.8232662192386</v>
          </cell>
          <cell r="BO166" t="str">
            <v>Pass</v>
          </cell>
          <cell r="BP166">
            <v>445350.04699524347</v>
          </cell>
          <cell r="BQ166">
            <v>110.70098110744307</v>
          </cell>
          <cell r="BR166">
            <v>110.70098110744307</v>
          </cell>
          <cell r="BS166">
            <v>1881.9166788265322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/>
          <cell r="CB166"/>
          <cell r="CC166">
            <v>443246.72835420206</v>
          </cell>
          <cell r="CD166">
            <v>444114.18068108632</v>
          </cell>
          <cell r="CE166">
            <v>390310</v>
          </cell>
          <cell r="CF166">
            <v>33262.18068108632</v>
          </cell>
          <cell r="CG166">
            <v>28271.216142135734</v>
          </cell>
          <cell r="CH166">
            <v>0</v>
          </cell>
          <cell r="CI166">
            <v>415842.96453895059</v>
          </cell>
          <cell r="CJ166">
            <v>4331.697547280738</v>
          </cell>
          <cell r="CK166">
            <v>411511.26699166984</v>
          </cell>
          <cell r="CL166">
            <v>0</v>
          </cell>
          <cell r="CM166">
            <v>21201.266991669836</v>
          </cell>
          <cell r="CN166">
            <v>-2776.9810747145107</v>
          </cell>
          <cell r="CO166">
            <v>408734.28591695533</v>
          </cell>
          <cell r="CP166">
            <v>408734.28591695533</v>
          </cell>
          <cell r="CQ166">
            <v>28271</v>
          </cell>
          <cell r="CR166">
            <v>0</v>
          </cell>
          <cell r="CS166">
            <v>4332</v>
          </cell>
          <cell r="CT166">
            <v>408734</v>
          </cell>
          <cell r="CU166">
            <v>1828.7874720357943</v>
          </cell>
          <cell r="CV166" t="str">
            <v>Pass</v>
          </cell>
          <cell r="CW166">
            <v>842373.22328054055</v>
          </cell>
          <cell r="CX166">
            <v>209.3893172459708</v>
          </cell>
          <cell r="CY166">
            <v>209.3893172459708</v>
          </cell>
          <cell r="CZ166">
            <v>3559.6183931815035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/>
          <cell r="DI166"/>
          <cell r="DJ166">
            <v>838394.82625286712</v>
          </cell>
          <cell r="DK166">
            <v>838511.31781076628</v>
          </cell>
          <cell r="DL166">
            <v>725011</v>
          </cell>
          <cell r="DM166">
            <v>75342.317810766282</v>
          </cell>
          <cell r="DN166">
            <v>51855.18727803338</v>
          </cell>
          <cell r="DO166">
            <v>0</v>
          </cell>
          <cell r="DP166">
            <v>786656.13053273293</v>
          </cell>
          <cell r="DQ166">
            <v>8194.3346930492935</v>
          </cell>
          <cell r="DR166">
            <v>778461.79583968362</v>
          </cell>
          <cell r="DS166">
            <v>0</v>
          </cell>
          <cell r="DT166">
            <v>53450.795839683618</v>
          </cell>
          <cell r="DU166">
            <v>-4392.6562250685129</v>
          </cell>
          <cell r="DV166">
            <v>774069.13961461512</v>
          </cell>
          <cell r="DW166">
            <v>51855</v>
          </cell>
          <cell r="DX166">
            <v>0</v>
          </cell>
          <cell r="DY166">
            <v>8194</v>
          </cell>
          <cell r="DZ166">
            <v>774069</v>
          </cell>
          <cell r="EA166">
            <v>3463.3959731543628</v>
          </cell>
          <cell r="EB166" t="str">
            <v>Pass</v>
          </cell>
          <cell r="EC166">
            <v>798597.52734925575</v>
          </cell>
          <cell r="ED166">
            <v>198.50796106121197</v>
          </cell>
          <cell r="EE166">
            <v>198.50796106121197</v>
          </cell>
          <cell r="EF166">
            <v>3374.6353380406035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/>
          <cell r="EO166"/>
          <cell r="EP166">
            <v>794825.87608909269</v>
          </cell>
          <cell r="EQ166">
            <v>794888.13496005</v>
          </cell>
          <cell r="ER166">
            <v>626631</v>
          </cell>
          <cell r="ES166">
            <v>135277.13496005</v>
          </cell>
          <cell r="ET166">
            <v>86436.885461985919</v>
          </cell>
          <cell r="EU166">
            <v>0</v>
          </cell>
          <cell r="EV166">
            <v>708451.24949806405</v>
          </cell>
          <cell r="EW166">
            <v>7379.7005156048326</v>
          </cell>
          <cell r="EX166">
            <v>701071.54898245924</v>
          </cell>
          <cell r="EY166">
            <v>0</v>
          </cell>
          <cell r="EZ166">
            <v>74440.548982459237</v>
          </cell>
          <cell r="FA166">
            <v>-6663.9324045827234</v>
          </cell>
          <cell r="FB166">
            <v>694407.6165778765</v>
          </cell>
          <cell r="FC166">
            <v>67776.616577876499</v>
          </cell>
          <cell r="FD166">
            <v>10272.711924864283</v>
          </cell>
          <cell r="FE166">
            <v>694407.6165778765</v>
          </cell>
          <cell r="FF166">
            <v>86437</v>
          </cell>
          <cell r="FG166">
            <v>0</v>
          </cell>
          <cell r="FH166">
            <v>7380</v>
          </cell>
          <cell r="FI166">
            <v>694408</v>
          </cell>
          <cell r="FJ166">
            <v>3106.9709172259509</v>
          </cell>
          <cell r="FK166" t="str">
            <v>Pass</v>
          </cell>
          <cell r="FM166">
            <v>376210.15727933013</v>
          </cell>
          <cell r="FN166">
            <v>278361</v>
          </cell>
          <cell r="FO166">
            <v>0</v>
          </cell>
          <cell r="FP166">
            <v>35297</v>
          </cell>
          <cell r="FQ166">
            <v>3613096</v>
          </cell>
          <cell r="FR166">
            <v>16165.977628635344</v>
          </cell>
          <cell r="FS166">
            <v>114166</v>
          </cell>
          <cell r="GE166" t="str">
            <v>TROUP COUNTY SCHOOL DISTRICT</v>
          </cell>
          <cell r="GF166">
            <v>44</v>
          </cell>
          <cell r="GG166">
            <v>44</v>
          </cell>
          <cell r="GH166">
            <v>114166</v>
          </cell>
        </row>
        <row r="167">
          <cell r="B167" t="str">
            <v>TURNER COUNTY SCHOOL DISTRICT</v>
          </cell>
          <cell r="C167">
            <v>661</v>
          </cell>
          <cell r="D167">
            <v>0</v>
          </cell>
          <cell r="E167">
            <v>0</v>
          </cell>
          <cell r="F167">
            <v>5</v>
          </cell>
          <cell r="G167">
            <v>0</v>
          </cell>
          <cell r="H167">
            <v>666</v>
          </cell>
          <cell r="I167">
            <v>1614</v>
          </cell>
          <cell r="J167">
            <v>0.41263940520446096</v>
          </cell>
          <cell r="K167">
            <v>0.95</v>
          </cell>
          <cell r="L167">
            <v>0.95</v>
          </cell>
          <cell r="M167">
            <v>0</v>
          </cell>
          <cell r="N167">
            <v>0</v>
          </cell>
          <cell r="O167">
            <v>666</v>
          </cell>
          <cell r="P167">
            <v>666</v>
          </cell>
          <cell r="Q167">
            <v>666</v>
          </cell>
          <cell r="R167">
            <v>1379.7805500000002</v>
          </cell>
          <cell r="S167">
            <v>1379.7805500000002</v>
          </cell>
          <cell r="T167">
            <v>372809.85608620587</v>
          </cell>
          <cell r="U167">
            <v>94662.015775927663</v>
          </cell>
          <cell r="V167">
            <v>201306.06147236371</v>
          </cell>
          <cell r="W167">
            <v>216321.32167529553</v>
          </cell>
          <cell r="X167">
            <v>885099.25500979275</v>
          </cell>
          <cell r="Y167">
            <v>354169.36328189558</v>
          </cell>
          <cell r="Z167">
            <v>89928.914987131269</v>
          </cell>
          <cell r="AA167">
            <v>191240.75839874553</v>
          </cell>
          <cell r="AB167">
            <v>205505.25559153076</v>
          </cell>
          <cell r="AC167">
            <v>840844.29225930315</v>
          </cell>
          <cell r="AD167">
            <v>370602</v>
          </cell>
          <cell r="AE167">
            <v>93330</v>
          </cell>
          <cell r="AF167">
            <v>199968</v>
          </cell>
          <cell r="AG167">
            <v>214823</v>
          </cell>
          <cell r="AH167">
            <v>878723</v>
          </cell>
          <cell r="AI167">
            <v>354169.36328189558</v>
          </cell>
          <cell r="AJ167">
            <v>0</v>
          </cell>
          <cell r="AK167">
            <v>0</v>
          </cell>
          <cell r="AL167">
            <v>1595.3574922607909</v>
          </cell>
          <cell r="AM167"/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/>
          <cell r="AV167">
            <v>352574.00578963477</v>
          </cell>
          <cell r="AW167">
            <v>352850.60737682966</v>
          </cell>
          <cell r="AX167">
            <v>352072</v>
          </cell>
          <cell r="AY167">
            <v>0</v>
          </cell>
          <cell r="AZ167">
            <v>0</v>
          </cell>
          <cell r="BA167">
            <v>0</v>
          </cell>
          <cell r="BB167">
            <v>352850.60737682966</v>
          </cell>
          <cell r="BC167">
            <v>3085.111667199104</v>
          </cell>
          <cell r="BD167">
            <v>349765.49570963054</v>
          </cell>
          <cell r="BE167">
            <v>-2306.5042903694557</v>
          </cell>
          <cell r="BF167">
            <v>0</v>
          </cell>
          <cell r="BG167">
            <v>0</v>
          </cell>
          <cell r="BH167">
            <v>352072</v>
          </cell>
          <cell r="BI167">
            <v>352072</v>
          </cell>
          <cell r="BJ167">
            <v>0</v>
          </cell>
          <cell r="BK167">
            <v>0</v>
          </cell>
          <cell r="BL167">
            <v>3086</v>
          </cell>
          <cell r="BM167">
            <v>352072</v>
          </cell>
          <cell r="BN167">
            <v>0</v>
          </cell>
          <cell r="BO167" t="str">
            <v>Pass</v>
          </cell>
          <cell r="BP167">
            <v>89928.914987131269</v>
          </cell>
          <cell r="BQ167">
            <v>0</v>
          </cell>
          <cell r="BR167">
            <v>0</v>
          </cell>
          <cell r="BS167">
            <v>405.08520264473543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/>
          <cell r="CB167"/>
          <cell r="CC167">
            <v>89523.82978448653</v>
          </cell>
          <cell r="CD167">
            <v>89699.03165173209</v>
          </cell>
          <cell r="CE167">
            <v>88664</v>
          </cell>
          <cell r="CF167">
            <v>0</v>
          </cell>
          <cell r="CG167">
            <v>0</v>
          </cell>
          <cell r="CH167">
            <v>0</v>
          </cell>
          <cell r="CI167">
            <v>89699.03165173209</v>
          </cell>
          <cell r="CJ167">
            <v>934.36491303887658</v>
          </cell>
          <cell r="CK167">
            <v>88764.666738693209</v>
          </cell>
          <cell r="CL167">
            <v>0</v>
          </cell>
          <cell r="CM167">
            <v>100.66673869320948</v>
          </cell>
          <cell r="CN167">
            <v>-13.185515201242982</v>
          </cell>
          <cell r="CO167">
            <v>88751.481223491966</v>
          </cell>
          <cell r="CP167">
            <v>88751.481223491966</v>
          </cell>
          <cell r="CQ167">
            <v>0</v>
          </cell>
          <cell r="CR167">
            <v>0</v>
          </cell>
          <cell r="CS167">
            <v>935</v>
          </cell>
          <cell r="CT167">
            <v>88751</v>
          </cell>
          <cell r="CU167">
            <v>0</v>
          </cell>
          <cell r="CV167" t="str">
            <v>Pass</v>
          </cell>
          <cell r="CW167">
            <v>191240.75839874553</v>
          </cell>
          <cell r="CX167">
            <v>0</v>
          </cell>
          <cell r="CY167">
            <v>0</v>
          </cell>
          <cell r="CZ167">
            <v>861.44485765200693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/>
          <cell r="DI167"/>
          <cell r="DJ167">
            <v>190379.31354109352</v>
          </cell>
          <cell r="DK167">
            <v>190405.76597392317</v>
          </cell>
          <cell r="DL167">
            <v>189970</v>
          </cell>
          <cell r="DM167">
            <v>0</v>
          </cell>
          <cell r="DN167">
            <v>0</v>
          </cell>
          <cell r="DO167">
            <v>0</v>
          </cell>
          <cell r="DP167">
            <v>190405.76597392317</v>
          </cell>
          <cell r="DQ167">
            <v>1983.3933955616978</v>
          </cell>
          <cell r="DR167">
            <v>188422.37257836148</v>
          </cell>
          <cell r="DS167">
            <v>-1547.6274216385209</v>
          </cell>
          <cell r="DT167">
            <v>0</v>
          </cell>
          <cell r="DU167">
            <v>0</v>
          </cell>
          <cell r="DV167">
            <v>189970</v>
          </cell>
          <cell r="DW167">
            <v>0</v>
          </cell>
          <cell r="DX167">
            <v>0</v>
          </cell>
          <cell r="DY167">
            <v>1983</v>
          </cell>
          <cell r="DZ167">
            <v>189970</v>
          </cell>
          <cell r="EA167">
            <v>0</v>
          </cell>
          <cell r="EB167" t="str">
            <v>Pass</v>
          </cell>
          <cell r="EC167">
            <v>205505.25559153076</v>
          </cell>
          <cell r="ED167">
            <v>0</v>
          </cell>
          <cell r="EE167">
            <v>0</v>
          </cell>
          <cell r="EF167">
            <v>925.69934951139987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/>
          <cell r="EO167"/>
          <cell r="EP167">
            <v>204579.55624201937</v>
          </cell>
          <cell r="EQ167">
            <v>204595.58099986351</v>
          </cell>
          <cell r="ER167">
            <v>204082</v>
          </cell>
          <cell r="ES167">
            <v>0</v>
          </cell>
          <cell r="ET167">
            <v>0</v>
          </cell>
          <cell r="EU167">
            <v>0</v>
          </cell>
          <cell r="EV167">
            <v>204595.58099986351</v>
          </cell>
          <cell r="EW167">
            <v>2131.2039687485781</v>
          </cell>
          <cell r="EX167">
            <v>202464.37703111494</v>
          </cell>
          <cell r="EY167">
            <v>-1617.6229688850581</v>
          </cell>
          <cell r="EZ167">
            <v>0</v>
          </cell>
          <cell r="FA167">
            <v>0</v>
          </cell>
          <cell r="FB167">
            <v>204082</v>
          </cell>
          <cell r="FC167">
            <v>0</v>
          </cell>
          <cell r="FD167">
            <v>0</v>
          </cell>
          <cell r="FE167">
            <v>204082</v>
          </cell>
          <cell r="FF167">
            <v>0</v>
          </cell>
          <cell r="FG167">
            <v>0</v>
          </cell>
          <cell r="FH167">
            <v>2131</v>
          </cell>
          <cell r="FI167">
            <v>204082</v>
          </cell>
          <cell r="FJ167">
            <v>0</v>
          </cell>
          <cell r="FK167" t="str">
            <v>Pass</v>
          </cell>
          <cell r="FM167">
            <v>0</v>
          </cell>
          <cell r="FN167">
            <v>0</v>
          </cell>
          <cell r="FO167">
            <v>0</v>
          </cell>
          <cell r="FP167">
            <v>8135</v>
          </cell>
          <cell r="FQ167">
            <v>834875</v>
          </cell>
          <cell r="FR167">
            <v>0</v>
          </cell>
          <cell r="FS167">
            <v>0</v>
          </cell>
          <cell r="GE167" t="str">
            <v>TURNER COUNTY SCHOOL DISTRICT</v>
          </cell>
          <cell r="GF167" t="str">
            <v/>
          </cell>
          <cell r="GG167" t="str">
            <v/>
          </cell>
          <cell r="GH167">
            <v>0</v>
          </cell>
        </row>
        <row r="168">
          <cell r="B168" t="str">
            <v>TWIGGS COUNTY SCHOOL DISTRICT</v>
          </cell>
          <cell r="C168">
            <v>394</v>
          </cell>
          <cell r="D168">
            <v>0</v>
          </cell>
          <cell r="E168">
            <v>0</v>
          </cell>
          <cell r="F168">
            <v>4</v>
          </cell>
          <cell r="G168">
            <v>0</v>
          </cell>
          <cell r="H168">
            <v>398</v>
          </cell>
          <cell r="I168">
            <v>1185</v>
          </cell>
          <cell r="J168">
            <v>0.33586497890295358</v>
          </cell>
          <cell r="K168">
            <v>0.95</v>
          </cell>
          <cell r="L168">
            <v>0.95</v>
          </cell>
          <cell r="M168">
            <v>0</v>
          </cell>
          <cell r="N168">
            <v>0</v>
          </cell>
          <cell r="O168">
            <v>398</v>
          </cell>
          <cell r="P168">
            <v>398</v>
          </cell>
          <cell r="Q168">
            <v>398</v>
          </cell>
          <cell r="R168">
            <v>690.48312499999975</v>
          </cell>
          <cell r="S168">
            <v>690.48312499999975</v>
          </cell>
          <cell r="T168">
            <v>238420.14401183176</v>
          </cell>
          <cell r="U168">
            <v>60501.196755915764</v>
          </cell>
          <cell r="V168">
            <v>99108.560322878067</v>
          </cell>
          <cell r="W168">
            <v>106518.44135356203</v>
          </cell>
          <cell r="X168">
            <v>504548.34244418761</v>
          </cell>
          <cell r="Y168">
            <v>226499.13681124017</v>
          </cell>
          <cell r="Z168">
            <v>57476.13691811997</v>
          </cell>
          <cell r="AA168">
            <v>94153.132306734158</v>
          </cell>
          <cell r="AB168">
            <v>101192.51928588391</v>
          </cell>
          <cell r="AC168">
            <v>479320.92532197823</v>
          </cell>
          <cell r="AD168">
            <v>237009</v>
          </cell>
          <cell r="AE168">
            <v>59725</v>
          </cell>
          <cell r="AF168">
            <v>98450</v>
          </cell>
          <cell r="AG168">
            <v>105781</v>
          </cell>
          <cell r="AH168">
            <v>500965</v>
          </cell>
          <cell r="AI168">
            <v>226499.13681124017</v>
          </cell>
          <cell r="AJ168">
            <v>0</v>
          </cell>
          <cell r="AK168">
            <v>569.09330857095517</v>
          </cell>
          <cell r="AL168">
            <v>3414.5598514257308</v>
          </cell>
          <cell r="AM168"/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/>
          <cell r="AV168">
            <v>222515.48365124347</v>
          </cell>
          <cell r="AW168">
            <v>222690.0516424813</v>
          </cell>
          <cell r="AX168">
            <v>225159</v>
          </cell>
          <cell r="AY168">
            <v>0</v>
          </cell>
          <cell r="AZ168">
            <v>0</v>
          </cell>
          <cell r="BA168">
            <v>0</v>
          </cell>
          <cell r="BB168">
            <v>222690.0516424813</v>
          </cell>
          <cell r="BC168">
            <v>1947.0667249204348</v>
          </cell>
          <cell r="BD168">
            <v>220742.98491756085</v>
          </cell>
          <cell r="BE168">
            <v>-4416.0150824391458</v>
          </cell>
          <cell r="BF168">
            <v>0</v>
          </cell>
          <cell r="BG168">
            <v>0</v>
          </cell>
          <cell r="BH168">
            <v>225159</v>
          </cell>
          <cell r="BI168">
            <v>225159</v>
          </cell>
          <cell r="BJ168">
            <v>0</v>
          </cell>
          <cell r="BK168">
            <v>0</v>
          </cell>
          <cell r="BL168">
            <v>1948</v>
          </cell>
          <cell r="BM168">
            <v>225159</v>
          </cell>
          <cell r="BN168">
            <v>0</v>
          </cell>
          <cell r="BO168" t="str">
            <v>Pass</v>
          </cell>
          <cell r="BP168">
            <v>57476.13691811997</v>
          </cell>
          <cell r="BQ168">
            <v>0</v>
          </cell>
          <cell r="BR168">
            <v>144.41240431688433</v>
          </cell>
          <cell r="BS168">
            <v>866.47442590130595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/>
          <cell r="CB168"/>
          <cell r="CC168">
            <v>56465.250087901783</v>
          </cell>
          <cell r="CD168">
            <v>56575.754936428748</v>
          </cell>
          <cell r="CE168">
            <v>56739</v>
          </cell>
          <cell r="CF168">
            <v>0</v>
          </cell>
          <cell r="CG168">
            <v>0</v>
          </cell>
          <cell r="CH168">
            <v>0</v>
          </cell>
          <cell r="CI168">
            <v>56575.754936428748</v>
          </cell>
          <cell r="CJ168">
            <v>589.33078058779984</v>
          </cell>
          <cell r="CK168">
            <v>55986.424155840949</v>
          </cell>
          <cell r="CL168">
            <v>-752.57584415905148</v>
          </cell>
          <cell r="CM168">
            <v>0</v>
          </cell>
          <cell r="CN168">
            <v>0</v>
          </cell>
          <cell r="CO168">
            <v>56739</v>
          </cell>
          <cell r="CP168">
            <v>56739</v>
          </cell>
          <cell r="CQ168">
            <v>0</v>
          </cell>
          <cell r="CR168">
            <v>0</v>
          </cell>
          <cell r="CS168">
            <v>590</v>
          </cell>
          <cell r="CT168">
            <v>56739</v>
          </cell>
          <cell r="CU168">
            <v>0</v>
          </cell>
          <cell r="CV168" t="str">
            <v>Pass</v>
          </cell>
          <cell r="CW168">
            <v>94153.132306734158</v>
          </cell>
          <cell r="CX168">
            <v>0</v>
          </cell>
          <cell r="CY168">
            <v>236.56565906214612</v>
          </cell>
          <cell r="CZ168">
            <v>1419.3939543728768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/>
          <cell r="DI168"/>
          <cell r="DJ168">
            <v>92497.17269329913</v>
          </cell>
          <cell r="DK168">
            <v>92510.024799980747</v>
          </cell>
          <cell r="DL168">
            <v>93528</v>
          </cell>
          <cell r="DM168">
            <v>0</v>
          </cell>
          <cell r="DN168">
            <v>0</v>
          </cell>
          <cell r="DO168">
            <v>0</v>
          </cell>
          <cell r="DP168">
            <v>92510.024799980747</v>
          </cell>
          <cell r="DQ168">
            <v>963.64609166646517</v>
          </cell>
          <cell r="DR168">
            <v>91546.378708314282</v>
          </cell>
          <cell r="DS168">
            <v>-1981.6212916857185</v>
          </cell>
          <cell r="DT168">
            <v>0</v>
          </cell>
          <cell r="DU168">
            <v>0</v>
          </cell>
          <cell r="DV168">
            <v>93528</v>
          </cell>
          <cell r="DW168">
            <v>0</v>
          </cell>
          <cell r="DX168">
            <v>0</v>
          </cell>
          <cell r="DY168">
            <v>964</v>
          </cell>
          <cell r="DZ168">
            <v>93528</v>
          </cell>
          <cell r="EA168">
            <v>0</v>
          </cell>
          <cell r="EB168" t="str">
            <v>Pass</v>
          </cell>
          <cell r="EC168">
            <v>101192.51928588391</v>
          </cell>
          <cell r="ED168">
            <v>0</v>
          </cell>
          <cell r="EE168">
            <v>254.25256101980884</v>
          </cell>
          <cell r="EF168">
            <v>1525.5153661188531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/>
          <cell r="EO168"/>
          <cell r="EP168">
            <v>99412.751358745256</v>
          </cell>
          <cell r="EQ168">
            <v>99420.538379581572</v>
          </cell>
          <cell r="ER168">
            <v>100492</v>
          </cell>
          <cell r="ES168">
            <v>0</v>
          </cell>
          <cell r="ET168">
            <v>0</v>
          </cell>
          <cell r="EU168">
            <v>0</v>
          </cell>
          <cell r="EV168">
            <v>99420.538379581572</v>
          </cell>
          <cell r="EW168">
            <v>1035.6306081206412</v>
          </cell>
          <cell r="EX168">
            <v>98384.90777146093</v>
          </cell>
          <cell r="EY168">
            <v>-2107.0922285390698</v>
          </cell>
          <cell r="EZ168">
            <v>0</v>
          </cell>
          <cell r="FA168">
            <v>0</v>
          </cell>
          <cell r="FB168">
            <v>100492</v>
          </cell>
          <cell r="FC168">
            <v>0</v>
          </cell>
          <cell r="FD168">
            <v>0</v>
          </cell>
          <cell r="FE168">
            <v>100492</v>
          </cell>
          <cell r="FF168">
            <v>0</v>
          </cell>
          <cell r="FG168">
            <v>0</v>
          </cell>
          <cell r="FH168">
            <v>1036</v>
          </cell>
          <cell r="FI168">
            <v>100492</v>
          </cell>
          <cell r="FJ168">
            <v>0</v>
          </cell>
          <cell r="FK168" t="str">
            <v>Pass</v>
          </cell>
          <cell r="FM168">
            <v>0</v>
          </cell>
          <cell r="FN168">
            <v>0</v>
          </cell>
          <cell r="FO168">
            <v>0</v>
          </cell>
          <cell r="FP168">
            <v>4538</v>
          </cell>
          <cell r="FQ168">
            <v>475918</v>
          </cell>
          <cell r="FR168">
            <v>0</v>
          </cell>
          <cell r="FS168">
            <v>0</v>
          </cell>
          <cell r="GE168" t="str">
            <v>TWIGGS COUNTY SCHOOL DISTRICT</v>
          </cell>
          <cell r="GF168" t="str">
            <v/>
          </cell>
          <cell r="GG168" t="str">
            <v/>
          </cell>
          <cell r="GH168">
            <v>0</v>
          </cell>
        </row>
        <row r="169">
          <cell r="B169" t="str">
            <v>UNION COUNTY SCHOOL DISTRICT</v>
          </cell>
          <cell r="C169">
            <v>722</v>
          </cell>
          <cell r="D169">
            <v>0</v>
          </cell>
          <cell r="E169">
            <v>0</v>
          </cell>
          <cell r="F169">
            <v>12</v>
          </cell>
          <cell r="G169">
            <v>0</v>
          </cell>
          <cell r="H169">
            <v>734</v>
          </cell>
          <cell r="I169">
            <v>2877</v>
          </cell>
          <cell r="J169">
            <v>0.25512686826555442</v>
          </cell>
          <cell r="K169">
            <v>0.9</v>
          </cell>
          <cell r="L169">
            <v>0</v>
          </cell>
          <cell r="M169">
            <v>0.9</v>
          </cell>
          <cell r="N169">
            <v>0</v>
          </cell>
          <cell r="O169">
            <v>734</v>
          </cell>
          <cell r="P169">
            <v>734</v>
          </cell>
          <cell r="Q169">
            <v>734</v>
          </cell>
          <cell r="R169">
            <v>1021.7440250000002</v>
          </cell>
          <cell r="S169">
            <v>1021.7440250000002</v>
          </cell>
          <cell r="T169">
            <v>355444.32436275994</v>
          </cell>
          <cell r="U169">
            <v>84164.915263616902</v>
          </cell>
          <cell r="V169">
            <v>140786.58718058598</v>
          </cell>
          <cell r="W169">
            <v>119188.66524589843</v>
          </cell>
          <cell r="X169">
            <v>699584.49205286126</v>
          </cell>
          <cell r="Y169">
            <v>342912.37089446909</v>
          </cell>
          <cell r="Z169">
            <v>81254.520132863225</v>
          </cell>
          <cell r="AA169">
            <v>131012.98541850725</v>
          </cell>
          <cell r="AB169">
            <v>124204.62013073689</v>
          </cell>
          <cell r="AC169">
            <v>679384.49657657638</v>
          </cell>
          <cell r="AD169">
            <v>329337</v>
          </cell>
          <cell r="AE169">
            <v>77725</v>
          </cell>
          <cell r="AF169">
            <v>130142</v>
          </cell>
          <cell r="AG169">
            <v>111824</v>
          </cell>
          <cell r="AH169">
            <v>649028</v>
          </cell>
          <cell r="AI169">
            <v>342912.37089446909</v>
          </cell>
          <cell r="AJ169">
            <v>0</v>
          </cell>
          <cell r="AK169">
            <v>934.36613322743619</v>
          </cell>
          <cell r="AL169">
            <v>5139.0137327508992</v>
          </cell>
          <cell r="AM169"/>
          <cell r="AN169">
            <v>14015.491998411542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/>
          <cell r="AV169">
            <v>322823.49903007923</v>
          </cell>
          <cell r="AW169">
            <v>323076.76073045767</v>
          </cell>
          <cell r="AX169">
            <v>296404</v>
          </cell>
          <cell r="AY169">
            <v>0</v>
          </cell>
          <cell r="AZ169">
            <v>0</v>
          </cell>
          <cell r="BA169">
            <v>0</v>
          </cell>
          <cell r="BB169">
            <v>323076.76073045767</v>
          </cell>
          <cell r="BC169">
            <v>2824.7872133204651</v>
          </cell>
          <cell r="BD169">
            <v>320251.97351713723</v>
          </cell>
          <cell r="BE169">
            <v>0</v>
          </cell>
          <cell r="BF169">
            <v>23847.97351713723</v>
          </cell>
          <cell r="BG169">
            <v>-2328.519893028757</v>
          </cell>
          <cell r="BH169">
            <v>317923.45362410846</v>
          </cell>
          <cell r="BI169">
            <v>317923.45362410846</v>
          </cell>
          <cell r="BJ169">
            <v>0</v>
          </cell>
          <cell r="BK169">
            <v>0</v>
          </cell>
          <cell r="BL169">
            <v>2825</v>
          </cell>
          <cell r="BM169">
            <v>317923</v>
          </cell>
          <cell r="BN169">
            <v>0</v>
          </cell>
          <cell r="BO169" t="str">
            <v>Pass</v>
          </cell>
          <cell r="BP169">
            <v>81254.520132863225</v>
          </cell>
          <cell r="BQ169">
            <v>0</v>
          </cell>
          <cell r="BR169">
            <v>221.40196221488617</v>
          </cell>
          <cell r="BS169">
            <v>1217.710792181874</v>
          </cell>
          <cell r="BT169">
            <v>3321.0294332232925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/>
          <cell r="CB169"/>
          <cell r="CC169">
            <v>76494.377945243177</v>
          </cell>
          <cell r="CD169">
            <v>76644.080632025652</v>
          </cell>
          <cell r="CE169">
            <v>69953</v>
          </cell>
          <cell r="CF169">
            <v>0</v>
          </cell>
          <cell r="CG169">
            <v>0</v>
          </cell>
          <cell r="CH169">
            <v>0</v>
          </cell>
          <cell r="CI169">
            <v>76644.080632025652</v>
          </cell>
          <cell r="CJ169">
            <v>798.37583991693441</v>
          </cell>
          <cell r="CK169">
            <v>75845.704792108721</v>
          </cell>
          <cell r="CL169">
            <v>0</v>
          </cell>
          <cell r="CM169">
            <v>5892.7047921087214</v>
          </cell>
          <cell r="CN169">
            <v>-771.83734788090521</v>
          </cell>
          <cell r="CO169">
            <v>75073.867444227813</v>
          </cell>
          <cell r="CP169">
            <v>75073.867444227813</v>
          </cell>
          <cell r="CQ169">
            <v>0</v>
          </cell>
          <cell r="CR169">
            <v>0</v>
          </cell>
          <cell r="CS169">
            <v>799</v>
          </cell>
          <cell r="CT169">
            <v>75074</v>
          </cell>
          <cell r="CU169">
            <v>0</v>
          </cell>
          <cell r="CV169" t="str">
            <v>Pass</v>
          </cell>
          <cell r="CW169">
            <v>131012.98541850725</v>
          </cell>
          <cell r="CX169">
            <v>0</v>
          </cell>
          <cell r="CY169">
            <v>356.98361149457014</v>
          </cell>
          <cell r="CZ169">
            <v>1963.4098632201358</v>
          </cell>
          <cell r="DA169">
            <v>5354.7541724185521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/>
          <cell r="DI169"/>
          <cell r="DJ169">
            <v>123337.83777137399</v>
          </cell>
          <cell r="DK169">
            <v>123354.97506327991</v>
          </cell>
          <cell r="DL169">
            <v>117128</v>
          </cell>
          <cell r="DM169">
            <v>0</v>
          </cell>
          <cell r="DN169">
            <v>0</v>
          </cell>
          <cell r="DO169">
            <v>0</v>
          </cell>
          <cell r="DP169">
            <v>123354.97506327991</v>
          </cell>
          <cell r="DQ169">
            <v>1284.9476569091644</v>
          </cell>
          <cell r="DR169">
            <v>122070.02740637075</v>
          </cell>
          <cell r="DS169">
            <v>0</v>
          </cell>
          <cell r="DT169">
            <v>4942.0274063707475</v>
          </cell>
          <cell r="DU169">
            <v>-406.14226804339677</v>
          </cell>
          <cell r="DV169">
            <v>121663.88513832736</v>
          </cell>
          <cell r="DW169">
            <v>0</v>
          </cell>
          <cell r="DX169">
            <v>0</v>
          </cell>
          <cell r="DY169">
            <v>1285</v>
          </cell>
          <cell r="DZ169">
            <v>121664</v>
          </cell>
          <cell r="EA169">
            <v>0</v>
          </cell>
          <cell r="EB169" t="str">
            <v>Pass</v>
          </cell>
          <cell r="EC169">
            <v>124204.62013073689</v>
          </cell>
          <cell r="ED169">
            <v>0</v>
          </cell>
          <cell r="EE169">
            <v>338.43220744069998</v>
          </cell>
          <cell r="EF169">
            <v>1861.37714092385</v>
          </cell>
          <cell r="EG169">
            <v>5076.4831116104997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/>
          <cell r="EO169"/>
          <cell r="EP169">
            <v>116928.32767076184</v>
          </cell>
          <cell r="EQ169">
            <v>116937.48669021843</v>
          </cell>
          <cell r="ER169">
            <v>100642</v>
          </cell>
          <cell r="ES169">
            <v>5113.4866902184294</v>
          </cell>
          <cell r="ET169">
            <v>3267.3212918378954</v>
          </cell>
          <cell r="EU169">
            <v>0</v>
          </cell>
          <cell r="EV169">
            <v>113670.16539838053</v>
          </cell>
          <cell r="EW169">
            <v>1184.064222899797</v>
          </cell>
          <cell r="EX169">
            <v>112486.10117548073</v>
          </cell>
          <cell r="EY169">
            <v>0</v>
          </cell>
          <cell r="EZ169">
            <v>11844.101175480726</v>
          </cell>
          <cell r="FA169">
            <v>-1060.2862378814611</v>
          </cell>
          <cell r="FB169">
            <v>111425.81493759927</v>
          </cell>
          <cell r="FC169">
            <v>10783.814937599265</v>
          </cell>
          <cell r="FD169">
            <v>1634.4726234263783</v>
          </cell>
          <cell r="FE169">
            <v>111425.81493759927</v>
          </cell>
          <cell r="FF169">
            <v>3267</v>
          </cell>
          <cell r="FG169">
            <v>0</v>
          </cell>
          <cell r="FH169">
            <v>1184</v>
          </cell>
          <cell r="FI169">
            <v>111426</v>
          </cell>
          <cell r="FJ169">
            <v>0</v>
          </cell>
          <cell r="FK169" t="str">
            <v>Pass</v>
          </cell>
          <cell r="FM169">
            <v>5113.4866902184294</v>
          </cell>
          <cell r="FN169">
            <v>3267</v>
          </cell>
          <cell r="FO169">
            <v>0</v>
          </cell>
          <cell r="FP169">
            <v>6093</v>
          </cell>
          <cell r="FQ169">
            <v>626087</v>
          </cell>
          <cell r="FR169">
            <v>0</v>
          </cell>
          <cell r="FS169">
            <v>0</v>
          </cell>
          <cell r="GE169" t="str">
            <v>UNION COUNTY SCHOOL DISTRICT</v>
          </cell>
          <cell r="GF169" t="str">
            <v/>
          </cell>
          <cell r="GG169" t="str">
            <v/>
          </cell>
          <cell r="GH169">
            <v>0</v>
          </cell>
        </row>
        <row r="170">
          <cell r="B170" t="str">
            <v>VALDOSTA CITY SCHOOL DISTRICT</v>
          </cell>
          <cell r="C170">
            <v>3228</v>
          </cell>
          <cell r="D170">
            <v>11</v>
          </cell>
          <cell r="E170">
            <v>0</v>
          </cell>
          <cell r="F170">
            <v>25</v>
          </cell>
          <cell r="G170">
            <v>0</v>
          </cell>
          <cell r="H170">
            <v>3264</v>
          </cell>
          <cell r="I170">
            <v>8662</v>
          </cell>
          <cell r="J170">
            <v>0.37681828676979912</v>
          </cell>
          <cell r="K170">
            <v>0.95</v>
          </cell>
          <cell r="L170">
            <v>0.95</v>
          </cell>
          <cell r="M170">
            <v>0</v>
          </cell>
          <cell r="N170">
            <v>0</v>
          </cell>
          <cell r="O170">
            <v>3264</v>
          </cell>
          <cell r="P170">
            <v>3264</v>
          </cell>
          <cell r="Q170">
            <v>3264</v>
          </cell>
          <cell r="R170">
            <v>6200.1247499999999</v>
          </cell>
          <cell r="S170">
            <v>6200.1247499999999</v>
          </cell>
          <cell r="T170">
            <v>1612283.8855084686</v>
          </cell>
          <cell r="U170">
            <v>401599.74438489892</v>
          </cell>
          <cell r="V170">
            <v>846150.17202314397</v>
          </cell>
          <cell r="W170">
            <v>885689.8951148896</v>
          </cell>
          <cell r="X170">
            <v>3745723.6970314011</v>
          </cell>
          <cell r="Y170">
            <v>1531669.6912330452</v>
          </cell>
          <cell r="Z170">
            <v>381519.75716565398</v>
          </cell>
          <cell r="AA170">
            <v>803842.66342198674</v>
          </cell>
          <cell r="AB170">
            <v>841405.40035914513</v>
          </cell>
          <cell r="AC170">
            <v>3558437.512179831</v>
          </cell>
          <cell r="AD170">
            <v>1598774</v>
          </cell>
          <cell r="AE170">
            <v>396375</v>
          </cell>
          <cell r="AF170">
            <v>838838</v>
          </cell>
          <cell r="AG170">
            <v>878183</v>
          </cell>
          <cell r="AH170">
            <v>3712170</v>
          </cell>
          <cell r="AI170">
            <v>1531669.6912330452</v>
          </cell>
          <cell r="AJ170">
            <v>0</v>
          </cell>
          <cell r="AK170">
            <v>1407.7846426774313</v>
          </cell>
          <cell r="AL170">
            <v>6569.6616658280127</v>
          </cell>
          <cell r="AM170"/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20178.246545043181</v>
          </cell>
          <cell r="AU170"/>
          <cell r="AV170">
            <v>1503513.9983794966</v>
          </cell>
          <cell r="AW170">
            <v>1504693.5361545237</v>
          </cell>
          <cell r="AX170">
            <v>1518836</v>
          </cell>
          <cell r="AY170">
            <v>0</v>
          </cell>
          <cell r="AZ170">
            <v>0</v>
          </cell>
          <cell r="BA170">
            <v>0</v>
          </cell>
          <cell r="BB170">
            <v>1504693.5361545237</v>
          </cell>
          <cell r="BC170">
            <v>13156.127513737785</v>
          </cell>
          <cell r="BD170">
            <v>1491537.4086407858</v>
          </cell>
          <cell r="BE170">
            <v>-27298.591359214159</v>
          </cell>
          <cell r="BF170">
            <v>0</v>
          </cell>
          <cell r="BG170">
            <v>0</v>
          </cell>
          <cell r="BH170">
            <v>1518836</v>
          </cell>
          <cell r="BI170">
            <v>1518836</v>
          </cell>
          <cell r="BJ170">
            <v>0</v>
          </cell>
          <cell r="BK170">
            <v>0</v>
          </cell>
          <cell r="BL170">
            <v>13157</v>
          </cell>
          <cell r="BM170">
            <v>1518836</v>
          </cell>
          <cell r="BN170">
            <v>5118.6262254901958</v>
          </cell>
          <cell r="BO170" t="str">
            <v>Pass</v>
          </cell>
          <cell r="BP170">
            <v>381519.75716565398</v>
          </cell>
          <cell r="BQ170">
            <v>0</v>
          </cell>
          <cell r="BR170">
            <v>350.6615415125496</v>
          </cell>
          <cell r="BS170">
            <v>1636.4205270585649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5026.1487616798777</v>
          </cell>
          <cell r="CA170"/>
          <cell r="CB170"/>
          <cell r="CC170">
            <v>374506.52633540297</v>
          </cell>
          <cell r="CD170">
            <v>375239.45122107386</v>
          </cell>
          <cell r="CE170">
            <v>376557</v>
          </cell>
          <cell r="CF170">
            <v>0</v>
          </cell>
          <cell r="CG170">
            <v>0</v>
          </cell>
          <cell r="CH170">
            <v>0</v>
          </cell>
          <cell r="CI170">
            <v>375239.45122107386</v>
          </cell>
          <cell r="CJ170">
            <v>3908.7442835528554</v>
          </cell>
          <cell r="CK170">
            <v>371330.706937521</v>
          </cell>
          <cell r="CL170">
            <v>-5226.2930624790024</v>
          </cell>
          <cell r="CM170">
            <v>0</v>
          </cell>
          <cell r="CN170">
            <v>0</v>
          </cell>
          <cell r="CO170">
            <v>376557</v>
          </cell>
          <cell r="CP170">
            <v>376557</v>
          </cell>
          <cell r="CQ170">
            <v>0</v>
          </cell>
          <cell r="CR170">
            <v>0</v>
          </cell>
          <cell r="CS170">
            <v>3909</v>
          </cell>
          <cell r="CT170">
            <v>376557</v>
          </cell>
          <cell r="CU170">
            <v>1269.034007352941</v>
          </cell>
          <cell r="CV170" t="str">
            <v>Pass</v>
          </cell>
          <cell r="CW170">
            <v>803842.66342198674</v>
          </cell>
          <cell r="CX170">
            <v>0</v>
          </cell>
          <cell r="CY170">
            <v>738.82597740991423</v>
          </cell>
          <cell r="CZ170">
            <v>3447.8545612462667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10589.839009542104</v>
          </cell>
          <cell r="DH170"/>
          <cell r="DI170"/>
          <cell r="DJ170">
            <v>789066.14387378842</v>
          </cell>
          <cell r="DK170">
            <v>789175.78141150577</v>
          </cell>
          <cell r="DL170">
            <v>796897</v>
          </cell>
          <cell r="DM170">
            <v>0</v>
          </cell>
          <cell r="DN170">
            <v>0</v>
          </cell>
          <cell r="DO170">
            <v>0</v>
          </cell>
          <cell r="DP170">
            <v>789175.78141150577</v>
          </cell>
          <cell r="DQ170">
            <v>8220.5810563698433</v>
          </cell>
          <cell r="DR170">
            <v>780955.20035513595</v>
          </cell>
          <cell r="DS170">
            <v>-15941.799644864048</v>
          </cell>
          <cell r="DT170">
            <v>0</v>
          </cell>
          <cell r="DU170">
            <v>0</v>
          </cell>
          <cell r="DV170">
            <v>796897</v>
          </cell>
          <cell r="DW170">
            <v>0</v>
          </cell>
          <cell r="DX170">
            <v>0</v>
          </cell>
          <cell r="DY170">
            <v>8221</v>
          </cell>
          <cell r="DZ170">
            <v>796897</v>
          </cell>
          <cell r="EA170">
            <v>2685.6210171568628</v>
          </cell>
          <cell r="EB170" t="str">
            <v>Pass</v>
          </cell>
          <cell r="EC170">
            <v>841405.40035914513</v>
          </cell>
          <cell r="ED170">
            <v>0</v>
          </cell>
          <cell r="EE170">
            <v>773.3505518006848</v>
          </cell>
          <cell r="EF170">
            <v>3608.9692417365291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11084.691242476481</v>
          </cell>
          <cell r="EN170"/>
          <cell r="EO170"/>
          <cell r="EP170">
            <v>825938.38932313141</v>
          </cell>
          <cell r="EQ170">
            <v>826003.0852435166</v>
          </cell>
          <cell r="ER170">
            <v>834274</v>
          </cell>
          <cell r="ES170">
            <v>0</v>
          </cell>
          <cell r="ET170">
            <v>0</v>
          </cell>
          <cell r="EU170">
            <v>0</v>
          </cell>
          <cell r="EV170">
            <v>826003.0852435166</v>
          </cell>
          <cell r="EW170">
            <v>8604.198804619964</v>
          </cell>
          <cell r="EX170">
            <v>817398.88643889665</v>
          </cell>
          <cell r="EY170">
            <v>-16875.113561103353</v>
          </cell>
          <cell r="EZ170">
            <v>0</v>
          </cell>
          <cell r="FA170">
            <v>0</v>
          </cell>
          <cell r="FB170">
            <v>834274</v>
          </cell>
          <cell r="FC170">
            <v>0</v>
          </cell>
          <cell r="FD170">
            <v>0</v>
          </cell>
          <cell r="FE170">
            <v>834274</v>
          </cell>
          <cell r="FF170">
            <v>0</v>
          </cell>
          <cell r="FG170">
            <v>0</v>
          </cell>
          <cell r="FH170">
            <v>8604</v>
          </cell>
          <cell r="FI170">
            <v>834274</v>
          </cell>
          <cell r="FJ170">
            <v>2811.5851715686276</v>
          </cell>
          <cell r="FK170" t="str">
            <v>Pass</v>
          </cell>
          <cell r="FM170">
            <v>0</v>
          </cell>
          <cell r="FN170">
            <v>0</v>
          </cell>
          <cell r="FO170">
            <v>0</v>
          </cell>
          <cell r="FP170">
            <v>33891</v>
          </cell>
          <cell r="FQ170">
            <v>3526564</v>
          </cell>
          <cell r="FR170">
            <v>11884.866421568628</v>
          </cell>
          <cell r="FS170">
            <v>0</v>
          </cell>
          <cell r="GE170" t="str">
            <v>VALDOSTA CITY SCHOOL DISTRICT</v>
          </cell>
          <cell r="GF170" t="str">
            <v/>
          </cell>
          <cell r="GG170" t="str">
            <v/>
          </cell>
          <cell r="GH170">
            <v>0</v>
          </cell>
        </row>
        <row r="171">
          <cell r="B171" t="str">
            <v>VIDALIA CITY SCHOOL DISTRICT</v>
          </cell>
          <cell r="C171">
            <v>662</v>
          </cell>
          <cell r="D171">
            <v>8</v>
          </cell>
          <cell r="E171">
            <v>0</v>
          </cell>
          <cell r="F171">
            <v>2</v>
          </cell>
          <cell r="G171">
            <v>0</v>
          </cell>
          <cell r="H171">
            <v>672</v>
          </cell>
          <cell r="I171">
            <v>1946</v>
          </cell>
          <cell r="J171">
            <v>0.34532374100719426</v>
          </cell>
          <cell r="K171">
            <v>0.95</v>
          </cell>
          <cell r="L171">
            <v>0.95</v>
          </cell>
          <cell r="M171">
            <v>0</v>
          </cell>
          <cell r="N171">
            <v>0</v>
          </cell>
          <cell r="O171">
            <v>672</v>
          </cell>
          <cell r="P171">
            <v>672</v>
          </cell>
          <cell r="Q171">
            <v>672</v>
          </cell>
          <cell r="R171">
            <v>1193.7292499999999</v>
          </cell>
          <cell r="S171">
            <v>1193.7292499999999</v>
          </cell>
          <cell r="T171">
            <v>336369.71961679973</v>
          </cell>
          <cell r="U171">
            <v>81107.038701542668</v>
          </cell>
          <cell r="V171">
            <v>169979.6442465877</v>
          </cell>
          <cell r="W171">
            <v>155371.35864813224</v>
          </cell>
          <cell r="X171">
            <v>742827.76121306233</v>
          </cell>
          <cell r="Y171">
            <v>319551.23363595974</v>
          </cell>
          <cell r="Z171">
            <v>77051.686766465529</v>
          </cell>
          <cell r="AA171">
            <v>161480.6620342583</v>
          </cell>
          <cell r="AB171">
            <v>147602.79071572563</v>
          </cell>
          <cell r="AC171">
            <v>705686.37315240921</v>
          </cell>
          <cell r="AD171">
            <v>332714</v>
          </cell>
          <cell r="AE171">
            <v>80082</v>
          </cell>
          <cell r="AF171">
            <v>161100</v>
          </cell>
          <cell r="AG171">
            <v>150825</v>
          </cell>
          <cell r="AH171">
            <v>724721</v>
          </cell>
          <cell r="AI171">
            <v>319551.23363595974</v>
          </cell>
          <cell r="AJ171">
            <v>0</v>
          </cell>
          <cell r="AK171">
            <v>0</v>
          </cell>
          <cell r="AL171">
            <v>951.04533820226118</v>
          </cell>
          <cell r="AM171"/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/>
          <cell r="AV171">
            <v>318600.18829775747</v>
          </cell>
          <cell r="AW171">
            <v>318850.13672366703</v>
          </cell>
          <cell r="AX171">
            <v>316079</v>
          </cell>
          <cell r="AY171">
            <v>0</v>
          </cell>
          <cell r="AZ171">
            <v>0</v>
          </cell>
          <cell r="BA171">
            <v>0</v>
          </cell>
          <cell r="BB171">
            <v>318850.13672366703</v>
          </cell>
          <cell r="BC171">
            <v>2787.8321769294184</v>
          </cell>
          <cell r="BD171">
            <v>316062.30454673764</v>
          </cell>
          <cell r="BE171">
            <v>-16.695453262364026</v>
          </cell>
          <cell r="BF171">
            <v>0</v>
          </cell>
          <cell r="BG171">
            <v>0</v>
          </cell>
          <cell r="BH171">
            <v>316079</v>
          </cell>
          <cell r="BI171">
            <v>316079</v>
          </cell>
          <cell r="BJ171">
            <v>0</v>
          </cell>
          <cell r="BK171">
            <v>0</v>
          </cell>
          <cell r="BL171">
            <v>2788</v>
          </cell>
          <cell r="BM171">
            <v>316079</v>
          </cell>
          <cell r="BN171">
            <v>3762.8452380952381</v>
          </cell>
          <cell r="BO171" t="str">
            <v>Pass</v>
          </cell>
          <cell r="BP171">
            <v>77051.686766465529</v>
          </cell>
          <cell r="BQ171">
            <v>0</v>
          </cell>
          <cell r="BR171">
            <v>0</v>
          </cell>
          <cell r="BS171">
            <v>229.32049632876647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/>
          <cell r="CB171"/>
          <cell r="CC171">
            <v>76822.366270136758</v>
          </cell>
          <cell r="CD171">
            <v>76972.710843745284</v>
          </cell>
          <cell r="CE171">
            <v>76078</v>
          </cell>
          <cell r="CF171">
            <v>0</v>
          </cell>
          <cell r="CG171">
            <v>0</v>
          </cell>
          <cell r="CH171">
            <v>0</v>
          </cell>
          <cell r="CI171">
            <v>76972.710843745284</v>
          </cell>
          <cell r="CJ171">
            <v>801.79907128901391</v>
          </cell>
          <cell r="CK171">
            <v>76170.911772456267</v>
          </cell>
          <cell r="CL171">
            <v>0</v>
          </cell>
          <cell r="CM171">
            <v>92.911772456267499</v>
          </cell>
          <cell r="CN171">
            <v>-12.169755412759617</v>
          </cell>
          <cell r="CO171">
            <v>76158.742017043507</v>
          </cell>
          <cell r="CP171">
            <v>76158.742017043507</v>
          </cell>
          <cell r="CQ171">
            <v>0</v>
          </cell>
          <cell r="CR171">
            <v>0</v>
          </cell>
          <cell r="CS171">
            <v>802</v>
          </cell>
          <cell r="CT171">
            <v>76159</v>
          </cell>
          <cell r="CU171">
            <v>906.65476190476193</v>
          </cell>
          <cell r="CV171" t="str">
            <v>Pass</v>
          </cell>
          <cell r="CW171">
            <v>161480.6620342583</v>
          </cell>
          <cell r="CX171">
            <v>0</v>
          </cell>
          <cell r="CY171">
            <v>0</v>
          </cell>
          <cell r="CZ171">
            <v>480.5972084352926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/>
          <cell r="DI171"/>
          <cell r="DJ171">
            <v>161000.06482582301</v>
          </cell>
          <cell r="DK171">
            <v>161022.43513129978</v>
          </cell>
          <cell r="DL171">
            <v>153045</v>
          </cell>
          <cell r="DM171">
            <v>0</v>
          </cell>
          <cell r="DN171">
            <v>0</v>
          </cell>
          <cell r="DO171">
            <v>0</v>
          </cell>
          <cell r="DP171">
            <v>161022.43513129978</v>
          </cell>
          <cell r="DQ171">
            <v>1677.3170326177044</v>
          </cell>
          <cell r="DR171">
            <v>159345.11809868208</v>
          </cell>
          <cell r="DS171">
            <v>0</v>
          </cell>
          <cell r="DT171">
            <v>6300.1180986820837</v>
          </cell>
          <cell r="DU171">
            <v>-517.75193521620849</v>
          </cell>
          <cell r="DV171">
            <v>158827.36616346586</v>
          </cell>
          <cell r="DW171">
            <v>0</v>
          </cell>
          <cell r="DX171">
            <v>0</v>
          </cell>
          <cell r="DY171">
            <v>1677</v>
          </cell>
          <cell r="DZ171">
            <v>158827</v>
          </cell>
          <cell r="EA171">
            <v>1890.797619047619</v>
          </cell>
          <cell r="EB171" t="str">
            <v>Pass</v>
          </cell>
          <cell r="EC171">
            <v>147602.79071572563</v>
          </cell>
          <cell r="ED171">
            <v>0</v>
          </cell>
          <cell r="EE171">
            <v>0</v>
          </cell>
          <cell r="EF171">
            <v>439.29401998727866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/>
          <cell r="EO171"/>
          <cell r="EP171">
            <v>147163.49669573834</v>
          </cell>
          <cell r="EQ171">
            <v>147175.02404207422</v>
          </cell>
          <cell r="ER171">
            <v>143284</v>
          </cell>
          <cell r="ES171">
            <v>0</v>
          </cell>
          <cell r="ET171">
            <v>0</v>
          </cell>
          <cell r="EU171">
            <v>0</v>
          </cell>
          <cell r="EV171">
            <v>147175.02404207422</v>
          </cell>
          <cell r="EW171">
            <v>1533.0731671049396</v>
          </cell>
          <cell r="EX171">
            <v>145641.95087496928</v>
          </cell>
          <cell r="EY171">
            <v>0</v>
          </cell>
          <cell r="EZ171">
            <v>2357.9508749692759</v>
          </cell>
          <cell r="FA171">
            <v>-211.08422034642061</v>
          </cell>
          <cell r="FB171">
            <v>145430.86665462286</v>
          </cell>
          <cell r="FC171">
            <v>2146.8666546228633</v>
          </cell>
          <cell r="FD171">
            <v>325.39456522880852</v>
          </cell>
          <cell r="FE171">
            <v>145430.86665462286</v>
          </cell>
          <cell r="FF171">
            <v>0</v>
          </cell>
          <cell r="FG171">
            <v>0</v>
          </cell>
          <cell r="FH171">
            <v>1533</v>
          </cell>
          <cell r="FI171">
            <v>145431</v>
          </cell>
          <cell r="FJ171">
            <v>1731.3214285714287</v>
          </cell>
          <cell r="FK171" t="str">
            <v>Pass</v>
          </cell>
          <cell r="FM171">
            <v>0</v>
          </cell>
          <cell r="FN171">
            <v>0</v>
          </cell>
          <cell r="FO171">
            <v>0</v>
          </cell>
          <cell r="FP171">
            <v>6800</v>
          </cell>
          <cell r="FQ171">
            <v>696496</v>
          </cell>
          <cell r="FR171">
            <v>8291.6190476190477</v>
          </cell>
          <cell r="FS171">
            <v>0</v>
          </cell>
          <cell r="GE171" t="str">
            <v>VIDALIA CITY SCHOOL DISTRICT</v>
          </cell>
          <cell r="GF171">
            <v>10</v>
          </cell>
          <cell r="GG171" t="str">
            <v/>
          </cell>
          <cell r="GH171">
            <v>0</v>
          </cell>
        </row>
        <row r="172">
          <cell r="B172" t="str">
            <v>WALKER COUNTY SCHOOL DISTRICT</v>
          </cell>
          <cell r="C172">
            <v>2642</v>
          </cell>
          <cell r="D172">
            <v>17</v>
          </cell>
          <cell r="E172">
            <v>0</v>
          </cell>
          <cell r="F172">
            <v>55</v>
          </cell>
          <cell r="G172">
            <v>0</v>
          </cell>
          <cell r="H172">
            <v>2714</v>
          </cell>
          <cell r="I172">
            <v>11141</v>
          </cell>
          <cell r="J172">
            <v>0.24360470334799389</v>
          </cell>
          <cell r="K172">
            <v>0.9</v>
          </cell>
          <cell r="L172">
            <v>0</v>
          </cell>
          <cell r="M172">
            <v>0.9</v>
          </cell>
          <cell r="N172">
            <v>0</v>
          </cell>
          <cell r="O172">
            <v>2714</v>
          </cell>
          <cell r="P172">
            <v>2714</v>
          </cell>
          <cell r="Q172">
            <v>2714</v>
          </cell>
          <cell r="R172">
            <v>3951.5</v>
          </cell>
          <cell r="S172">
            <v>3951.5</v>
          </cell>
          <cell r="T172">
            <v>1381971.2795711521</v>
          </cell>
          <cell r="U172">
            <v>327234.07765867381</v>
          </cell>
          <cell r="V172">
            <v>567392.60704075918</v>
          </cell>
          <cell r="W172">
            <v>468788.43068869633</v>
          </cell>
          <cell r="X172">
            <v>2745386.3949592817</v>
          </cell>
          <cell r="Y172">
            <v>1267934.8427896311</v>
          </cell>
          <cell r="Z172">
            <v>300442.46272560064</v>
          </cell>
          <cell r="AA172">
            <v>510653.34633668326</v>
          </cell>
          <cell r="AB172">
            <v>480349.8179953699</v>
          </cell>
          <cell r="AC172">
            <v>2559380.4698472852</v>
          </cell>
          <cell r="AD172">
            <v>1300370</v>
          </cell>
          <cell r="AE172">
            <v>306081</v>
          </cell>
          <cell r="AF172">
            <v>531934</v>
          </cell>
          <cell r="AG172">
            <v>453566</v>
          </cell>
          <cell r="AH172">
            <v>2591951</v>
          </cell>
          <cell r="AI172">
            <v>1267934.8427896311</v>
          </cell>
          <cell r="AJ172">
            <v>0</v>
          </cell>
          <cell r="AK172">
            <v>1868.7322664548726</v>
          </cell>
          <cell r="AL172">
            <v>10745.210532115518</v>
          </cell>
          <cell r="AM172"/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/>
          <cell r="AV172">
            <v>1255320.8999910606</v>
          </cell>
          <cell r="AW172">
            <v>1256305.7251559186</v>
          </cell>
          <cell r="AX172">
            <v>1170333</v>
          </cell>
          <cell r="AY172">
            <v>0</v>
          </cell>
          <cell r="AZ172">
            <v>0</v>
          </cell>
          <cell r="BA172">
            <v>0</v>
          </cell>
          <cell r="BB172">
            <v>1256305.7251559186</v>
          </cell>
          <cell r="BC172">
            <v>10984.375169597814</v>
          </cell>
          <cell r="BD172">
            <v>1245321.3499863208</v>
          </cell>
          <cell r="BE172">
            <v>0</v>
          </cell>
          <cell r="BF172">
            <v>74988.349986320827</v>
          </cell>
          <cell r="BG172">
            <v>-7321.8743120070194</v>
          </cell>
          <cell r="BH172">
            <v>1237999.4756743137</v>
          </cell>
          <cell r="BI172">
            <v>1237999.4756743137</v>
          </cell>
          <cell r="BJ172">
            <v>0</v>
          </cell>
          <cell r="BK172">
            <v>0</v>
          </cell>
          <cell r="BL172">
            <v>10985</v>
          </cell>
          <cell r="BM172">
            <v>1237999</v>
          </cell>
          <cell r="BN172">
            <v>7754.5994841562269</v>
          </cell>
          <cell r="BO172" t="str">
            <v>Pass</v>
          </cell>
          <cell r="BP172">
            <v>300442.46272560064</v>
          </cell>
          <cell r="BQ172">
            <v>0</v>
          </cell>
          <cell r="BR172">
            <v>442.80392442977251</v>
          </cell>
          <cell r="BS172">
            <v>2546.122565471192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/>
          <cell r="CB172"/>
          <cell r="CC172">
            <v>297453.53623569966</v>
          </cell>
          <cell r="CD172">
            <v>298035.66520731256</v>
          </cell>
          <cell r="CE172">
            <v>275473</v>
          </cell>
          <cell r="CF172">
            <v>0</v>
          </cell>
          <cell r="CG172">
            <v>0</v>
          </cell>
          <cell r="CH172">
            <v>0</v>
          </cell>
          <cell r="CI172">
            <v>298035.66520731256</v>
          </cell>
          <cell r="CJ172">
            <v>3104.5381792428411</v>
          </cell>
          <cell r="CK172">
            <v>294931.12702806969</v>
          </cell>
          <cell r="CL172">
            <v>0</v>
          </cell>
          <cell r="CM172">
            <v>19458.127028069692</v>
          </cell>
          <cell r="CN172">
            <v>-2548.6613855469682</v>
          </cell>
          <cell r="CO172">
            <v>292382.46564252273</v>
          </cell>
          <cell r="CP172">
            <v>292382.46564252273</v>
          </cell>
          <cell r="CQ172">
            <v>0</v>
          </cell>
          <cell r="CR172">
            <v>0</v>
          </cell>
          <cell r="CS172">
            <v>3105</v>
          </cell>
          <cell r="CT172">
            <v>292382</v>
          </cell>
          <cell r="CU172">
            <v>1831.427413411938</v>
          </cell>
          <cell r="CV172" t="str">
            <v>Pass</v>
          </cell>
          <cell r="CW172">
            <v>510653.34633668326</v>
          </cell>
          <cell r="CX172">
            <v>0</v>
          </cell>
          <cell r="CY172">
            <v>752.62099681161862</v>
          </cell>
          <cell r="CZ172">
            <v>4327.5707316668068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/>
          <cell r="DI172"/>
          <cell r="DJ172">
            <v>505573.15460820484</v>
          </cell>
          <cell r="DK172">
            <v>505643.40194581728</v>
          </cell>
          <cell r="DL172">
            <v>478741</v>
          </cell>
          <cell r="DM172">
            <v>0</v>
          </cell>
          <cell r="DN172">
            <v>0</v>
          </cell>
          <cell r="DO172">
            <v>0</v>
          </cell>
          <cell r="DP172">
            <v>505643.40194581728</v>
          </cell>
          <cell r="DQ172">
            <v>5267.1187702689249</v>
          </cell>
          <cell r="DR172">
            <v>500376.28317554836</v>
          </cell>
          <cell r="DS172">
            <v>0</v>
          </cell>
          <cell r="DT172">
            <v>21635.283175548364</v>
          </cell>
          <cell r="DU172">
            <v>-1778.0158336133602</v>
          </cell>
          <cell r="DV172">
            <v>498598.26734193502</v>
          </cell>
          <cell r="DW172">
            <v>0</v>
          </cell>
          <cell r="DX172">
            <v>0</v>
          </cell>
          <cell r="DY172">
            <v>5267</v>
          </cell>
          <cell r="DZ172">
            <v>498598</v>
          </cell>
          <cell r="EA172">
            <v>3123.1267501842299</v>
          </cell>
          <cell r="EB172" t="str">
            <v>Pass</v>
          </cell>
          <cell r="EC172">
            <v>480349.8179953699</v>
          </cell>
          <cell r="ED172">
            <v>0</v>
          </cell>
          <cell r="EE172">
            <v>707.95846425257173</v>
          </cell>
          <cell r="EF172">
            <v>4070.7611694522875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/>
          <cell r="EO172"/>
          <cell r="EP172">
            <v>475571.09836166503</v>
          </cell>
          <cell r="EQ172">
            <v>475608.34994158288</v>
          </cell>
          <cell r="ER172">
            <v>408210</v>
          </cell>
          <cell r="ES172">
            <v>22042.349941582885</v>
          </cell>
          <cell r="ET172">
            <v>14084.213697874931</v>
          </cell>
          <cell r="EU172">
            <v>0</v>
          </cell>
          <cell r="EV172">
            <v>461524.13624370797</v>
          </cell>
          <cell r="EW172">
            <v>4807.5430858719574</v>
          </cell>
          <cell r="EX172">
            <v>456716.593157836</v>
          </cell>
          <cell r="EY172">
            <v>0</v>
          </cell>
          <cell r="EZ172">
            <v>48506.593157836003</v>
          </cell>
          <cell r="FA172">
            <v>-4342.3196416321643</v>
          </cell>
          <cell r="FB172">
            <v>452374.27351620386</v>
          </cell>
          <cell r="FC172">
            <v>44164.273516203859</v>
          </cell>
          <cell r="FD172">
            <v>6693.8552278067946</v>
          </cell>
          <cell r="FE172">
            <v>452374.27351620386</v>
          </cell>
          <cell r="FF172">
            <v>14084</v>
          </cell>
          <cell r="FG172">
            <v>0</v>
          </cell>
          <cell r="FH172">
            <v>4808</v>
          </cell>
          <cell r="FI172">
            <v>452374</v>
          </cell>
          <cell r="FJ172">
            <v>2833.5880619012528</v>
          </cell>
          <cell r="FK172" t="str">
            <v>Pass</v>
          </cell>
          <cell r="FM172">
            <v>22042.349941582885</v>
          </cell>
          <cell r="FN172">
            <v>14084</v>
          </cell>
          <cell r="FO172">
            <v>0</v>
          </cell>
          <cell r="FP172">
            <v>24165</v>
          </cell>
          <cell r="FQ172">
            <v>2481353</v>
          </cell>
          <cell r="FR172">
            <v>15542.741709653648</v>
          </cell>
          <cell r="FS172">
            <v>0</v>
          </cell>
          <cell r="GE172" t="str">
            <v>WALKER COUNTY SCHOOL DISTRICT</v>
          </cell>
          <cell r="GF172" t="str">
            <v/>
          </cell>
          <cell r="GG172" t="str">
            <v/>
          </cell>
          <cell r="GH172">
            <v>0</v>
          </cell>
        </row>
        <row r="173">
          <cell r="B173" t="str">
            <v>WALTON COUNTY SCHOOL DISTRICT</v>
          </cell>
          <cell r="C173">
            <v>2705</v>
          </cell>
          <cell r="D173">
            <v>0</v>
          </cell>
          <cell r="E173">
            <v>0</v>
          </cell>
          <cell r="F173">
            <v>23</v>
          </cell>
          <cell r="G173">
            <v>0</v>
          </cell>
          <cell r="H173">
            <v>2728</v>
          </cell>
          <cell r="I173">
            <v>15942</v>
          </cell>
          <cell r="J173">
            <v>0.1711203111278384</v>
          </cell>
          <cell r="K173">
            <v>0.9</v>
          </cell>
          <cell r="L173">
            <v>0</v>
          </cell>
          <cell r="M173">
            <v>0.9</v>
          </cell>
          <cell r="N173">
            <v>0</v>
          </cell>
          <cell r="O173">
            <v>2728</v>
          </cell>
          <cell r="P173">
            <v>2728</v>
          </cell>
          <cell r="Q173">
            <v>2728</v>
          </cell>
          <cell r="R173">
            <v>3979.5</v>
          </cell>
          <cell r="S173">
            <v>3979.5</v>
          </cell>
          <cell r="T173">
            <v>1529487.6987730886</v>
          </cell>
          <cell r="U173">
            <v>362164.18083132117</v>
          </cell>
          <cell r="V173">
            <v>648164.80056367826</v>
          </cell>
          <cell r="W173">
            <v>541052.86443359614</v>
          </cell>
          <cell r="X173">
            <v>3080869.5446016844</v>
          </cell>
          <cell r="Y173">
            <v>1376538.9288957799</v>
          </cell>
          <cell r="Z173">
            <v>325947.76274818904</v>
          </cell>
          <cell r="AA173">
            <v>583348.32050731045</v>
          </cell>
          <cell r="AB173">
            <v>486947.57799023652</v>
          </cell>
          <cell r="AC173">
            <v>2772782.5901415162</v>
          </cell>
          <cell r="AD173">
            <v>1412538</v>
          </cell>
          <cell r="AE173">
            <v>327174</v>
          </cell>
          <cell r="AF173">
            <v>588159</v>
          </cell>
          <cell r="AG173">
            <v>504216</v>
          </cell>
          <cell r="AH173">
            <v>2832087</v>
          </cell>
          <cell r="AI173">
            <v>1376538.9288957799</v>
          </cell>
          <cell r="AJ173">
            <v>2018.3855262401464</v>
          </cell>
          <cell r="AK173">
            <v>3532.1746709202562</v>
          </cell>
          <cell r="AL173">
            <v>12110.313157440878</v>
          </cell>
          <cell r="AM173"/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/>
          <cell r="AV173">
            <v>1358878.0555411787</v>
          </cell>
          <cell r="AW173">
            <v>1359944.1234327273</v>
          </cell>
          <cell r="AX173">
            <v>1271285</v>
          </cell>
          <cell r="AY173">
            <v>0</v>
          </cell>
          <cell r="AZ173">
            <v>0</v>
          </cell>
          <cell r="BA173">
            <v>0</v>
          </cell>
          <cell r="BB173">
            <v>1359944.1234327273</v>
          </cell>
          <cell r="BC173">
            <v>11890.526455748628</v>
          </cell>
          <cell r="BD173">
            <v>1348053.5969769787</v>
          </cell>
          <cell r="BE173">
            <v>0</v>
          </cell>
          <cell r="BF173">
            <v>76768.596976978704</v>
          </cell>
          <cell r="BG173">
            <v>-7495.6979087697619</v>
          </cell>
          <cell r="BH173">
            <v>1340557.8990682089</v>
          </cell>
          <cell r="BI173">
            <v>1340557.8990682089</v>
          </cell>
          <cell r="BJ173">
            <v>0</v>
          </cell>
          <cell r="BK173">
            <v>0</v>
          </cell>
          <cell r="BL173">
            <v>11891</v>
          </cell>
          <cell r="BM173">
            <v>1340558</v>
          </cell>
          <cell r="BN173">
            <v>0</v>
          </cell>
          <cell r="BO173" t="str">
            <v>Pass</v>
          </cell>
          <cell r="BP173">
            <v>325947.76274818904</v>
          </cell>
          <cell r="BQ173">
            <v>477.92927089177277</v>
          </cell>
          <cell r="BR173">
            <v>836.37622406060234</v>
          </cell>
          <cell r="BS173">
            <v>2867.5756253506365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/>
          <cell r="CB173"/>
          <cell r="CC173">
            <v>321765.88162788603</v>
          </cell>
          <cell r="CD173">
            <v>322395.5908730427</v>
          </cell>
          <cell r="CE173">
            <v>294457</v>
          </cell>
          <cell r="CF173">
            <v>0</v>
          </cell>
          <cell r="CG173">
            <v>0</v>
          </cell>
          <cell r="CH173">
            <v>0</v>
          </cell>
          <cell r="CI173">
            <v>322395.5908730427</v>
          </cell>
          <cell r="CJ173">
            <v>3358.2874049275306</v>
          </cell>
          <cell r="CK173">
            <v>319037.30346811516</v>
          </cell>
          <cell r="CL173">
            <v>0</v>
          </cell>
          <cell r="CM173">
            <v>24580.303468115162</v>
          </cell>
          <cell r="CN173">
            <v>-3219.573507966049</v>
          </cell>
          <cell r="CO173">
            <v>315817.7299601491</v>
          </cell>
          <cell r="CP173">
            <v>315817.7299601491</v>
          </cell>
          <cell r="CQ173">
            <v>0</v>
          </cell>
          <cell r="CR173">
            <v>0</v>
          </cell>
          <cell r="CS173">
            <v>3359</v>
          </cell>
          <cell r="CT173">
            <v>315818</v>
          </cell>
          <cell r="CU173">
            <v>0</v>
          </cell>
          <cell r="CV173" t="str">
            <v>Pass</v>
          </cell>
          <cell r="CW173">
            <v>583348.32050731045</v>
          </cell>
          <cell r="CX173">
            <v>855.34944355910625</v>
          </cell>
          <cell r="CY173">
            <v>1496.8615262284359</v>
          </cell>
          <cell r="CZ173">
            <v>5132.096661354637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/>
          <cell r="DI173"/>
          <cell r="DJ173">
            <v>575864.01287616824</v>
          </cell>
          <cell r="DK173">
            <v>575944.02684321266</v>
          </cell>
          <cell r="DL173">
            <v>529344</v>
          </cell>
          <cell r="DM173">
            <v>0</v>
          </cell>
          <cell r="DN173">
            <v>0</v>
          </cell>
          <cell r="DO173">
            <v>0</v>
          </cell>
          <cell r="DP173">
            <v>575944.02684321266</v>
          </cell>
          <cell r="DQ173">
            <v>5999.4169462834589</v>
          </cell>
          <cell r="DR173">
            <v>569944.60989692924</v>
          </cell>
          <cell r="DS173">
            <v>0</v>
          </cell>
          <cell r="DT173">
            <v>40600.609896929236</v>
          </cell>
          <cell r="DU173">
            <v>-3336.6111580496936</v>
          </cell>
          <cell r="DV173">
            <v>566607.99873887957</v>
          </cell>
          <cell r="DW173">
            <v>0</v>
          </cell>
          <cell r="DX173">
            <v>0</v>
          </cell>
          <cell r="DY173">
            <v>5999</v>
          </cell>
          <cell r="DZ173">
            <v>566608</v>
          </cell>
          <cell r="EA173">
            <v>0</v>
          </cell>
          <cell r="EB173" t="str">
            <v>Pass</v>
          </cell>
          <cell r="EC173">
            <v>486947.57799023652</v>
          </cell>
          <cell r="ED173">
            <v>713.99938121735556</v>
          </cell>
          <cell r="EE173">
            <v>1249.4989171303723</v>
          </cell>
          <cell r="EF173">
            <v>4283.9962873041331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/>
          <cell r="EO173"/>
          <cell r="EP173">
            <v>480700.08340458467</v>
          </cell>
          <cell r="EQ173">
            <v>480737.73673893395</v>
          </cell>
          <cell r="ER173">
            <v>453795</v>
          </cell>
          <cell r="ES173">
            <v>0</v>
          </cell>
          <cell r="ET173">
            <v>0</v>
          </cell>
          <cell r="EU173">
            <v>0</v>
          </cell>
          <cell r="EV173">
            <v>480737.73673893395</v>
          </cell>
          <cell r="EW173">
            <v>5007.6847576972277</v>
          </cell>
          <cell r="EX173">
            <v>475730.05198123673</v>
          </cell>
          <cell r="EY173">
            <v>0</v>
          </cell>
          <cell r="EZ173">
            <v>21935.051981236727</v>
          </cell>
          <cell r="FA173">
            <v>-1963.6301141252122</v>
          </cell>
          <cell r="FB173">
            <v>473766.42186711152</v>
          </cell>
          <cell r="FC173">
            <v>19971.421867111523</v>
          </cell>
          <cell r="FD173">
            <v>3027.0124702232474</v>
          </cell>
          <cell r="FE173">
            <v>473766.42186711152</v>
          </cell>
          <cell r="FF173">
            <v>0</v>
          </cell>
          <cell r="FG173">
            <v>0</v>
          </cell>
          <cell r="FH173">
            <v>5008</v>
          </cell>
          <cell r="FI173">
            <v>473766</v>
          </cell>
          <cell r="FJ173">
            <v>0</v>
          </cell>
          <cell r="FK173" t="str">
            <v>Pass</v>
          </cell>
          <cell r="FM173">
            <v>0</v>
          </cell>
          <cell r="FN173">
            <v>0</v>
          </cell>
          <cell r="FO173">
            <v>0</v>
          </cell>
          <cell r="FP173">
            <v>26257</v>
          </cell>
          <cell r="FQ173">
            <v>2696750</v>
          </cell>
          <cell r="FR173">
            <v>0</v>
          </cell>
          <cell r="FS173">
            <v>0</v>
          </cell>
          <cell r="GE173" t="str">
            <v>WALTON COUNTY SCHOOL DISTRICT</v>
          </cell>
          <cell r="GF173" t="str">
            <v/>
          </cell>
          <cell r="GG173" t="str">
            <v/>
          </cell>
          <cell r="GH173">
            <v>0</v>
          </cell>
        </row>
        <row r="174">
          <cell r="B174" t="str">
            <v>WARE COUNTY SCHOOL DISTRICT</v>
          </cell>
          <cell r="C174">
            <v>2367</v>
          </cell>
          <cell r="D174">
            <v>0</v>
          </cell>
          <cell r="E174">
            <v>0</v>
          </cell>
          <cell r="F174">
            <v>43</v>
          </cell>
          <cell r="G174">
            <v>0</v>
          </cell>
          <cell r="H174">
            <v>2410</v>
          </cell>
          <cell r="I174">
            <v>5883</v>
          </cell>
          <cell r="J174">
            <v>0.40965493795682473</v>
          </cell>
          <cell r="K174">
            <v>0.95</v>
          </cell>
          <cell r="L174">
            <v>0.95</v>
          </cell>
          <cell r="M174">
            <v>0</v>
          </cell>
          <cell r="N174">
            <v>0</v>
          </cell>
          <cell r="O174">
            <v>2410</v>
          </cell>
          <cell r="P174">
            <v>2410</v>
          </cell>
          <cell r="Q174">
            <v>2410</v>
          </cell>
          <cell r="R174">
            <v>4959.0439749999987</v>
          </cell>
          <cell r="S174">
            <v>4959.0439749999987</v>
          </cell>
          <cell r="T174">
            <v>1040107.8318968244</v>
          </cell>
          <cell r="U174">
            <v>251789.78727839398</v>
          </cell>
          <cell r="V174">
            <v>533732.97495720955</v>
          </cell>
          <cell r="W174">
            <v>491383.07971814834</v>
          </cell>
          <cell r="X174">
            <v>2317013.6738505764</v>
          </cell>
          <cell r="Y174">
            <v>1125911.1905390602</v>
          </cell>
          <cell r="Z174">
            <v>266789.36446893786</v>
          </cell>
          <cell r="AA174">
            <v>635872.72358789807</v>
          </cell>
          <cell r="AB174">
            <v>602828.26036246633</v>
          </cell>
          <cell r="AC174">
            <v>2631401.5389583623</v>
          </cell>
          <cell r="AD174">
            <v>1019476</v>
          </cell>
          <cell r="AE174">
            <v>246250</v>
          </cell>
          <cell r="AF174">
            <v>510124</v>
          </cell>
          <cell r="AG174">
            <v>478843</v>
          </cell>
          <cell r="AH174">
            <v>2254693</v>
          </cell>
          <cell r="AI174">
            <v>1125911.1905390602</v>
          </cell>
          <cell r="AJ174">
            <v>0</v>
          </cell>
          <cell r="AK174">
            <v>467.18306661371793</v>
          </cell>
          <cell r="AL174">
            <v>9343.6613322743578</v>
          </cell>
          <cell r="AM174"/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/>
          <cell r="AV174">
            <v>1116100.3461401721</v>
          </cell>
          <cell r="AW174">
            <v>1116975.9499060246</v>
          </cell>
          <cell r="AX174">
            <v>968503</v>
          </cell>
          <cell r="AY174">
            <v>97499.949906024616</v>
          </cell>
          <cell r="AZ174">
            <v>82372.805187269725</v>
          </cell>
          <cell r="BA174">
            <v>0</v>
          </cell>
          <cell r="BB174">
            <v>1034603.1447187549</v>
          </cell>
          <cell r="BC174">
            <v>9045.942293883978</v>
          </cell>
          <cell r="BD174">
            <v>1025557.2024248709</v>
          </cell>
          <cell r="BE174">
            <v>0</v>
          </cell>
          <cell r="BF174">
            <v>57054.20242487092</v>
          </cell>
          <cell r="BG174">
            <v>-5570.7813174034982</v>
          </cell>
          <cell r="BH174">
            <v>1019986.4211074674</v>
          </cell>
          <cell r="BI174">
            <v>1019986.4211074674</v>
          </cell>
          <cell r="BJ174">
            <v>82373</v>
          </cell>
          <cell r="BK174">
            <v>0</v>
          </cell>
          <cell r="BL174">
            <v>9046</v>
          </cell>
          <cell r="BM174">
            <v>1019986</v>
          </cell>
          <cell r="BN174">
            <v>0</v>
          </cell>
          <cell r="BO174" t="str">
            <v>Pass</v>
          </cell>
          <cell r="BP174">
            <v>266789.36446893786</v>
          </cell>
          <cell r="BQ174">
            <v>0</v>
          </cell>
          <cell r="BR174">
            <v>110.7009811074431</v>
          </cell>
          <cell r="BS174">
            <v>2214.0196221488618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/>
          <cell r="CB174"/>
          <cell r="CC174">
            <v>264464.64386568154</v>
          </cell>
          <cell r="CD174">
            <v>264982.21219957928</v>
          </cell>
          <cell r="CE174">
            <v>233938</v>
          </cell>
          <cell r="CF174">
            <v>18732.212199579284</v>
          </cell>
          <cell r="CG174">
            <v>15921.458216832762</v>
          </cell>
          <cell r="CH174">
            <v>0</v>
          </cell>
          <cell r="CI174">
            <v>249060.75398274651</v>
          </cell>
          <cell r="CJ174">
            <v>2594.3828539869446</v>
          </cell>
          <cell r="CK174">
            <v>246466.37112875955</v>
          </cell>
          <cell r="CL174">
            <v>0</v>
          </cell>
          <cell r="CM174">
            <v>12528.371128759551</v>
          </cell>
          <cell r="CN174">
            <v>-1640.9891699036034</v>
          </cell>
          <cell r="CO174">
            <v>244825.38195885596</v>
          </cell>
          <cell r="CP174">
            <v>244825.38195885596</v>
          </cell>
          <cell r="CQ174">
            <v>15921</v>
          </cell>
          <cell r="CR174">
            <v>0</v>
          </cell>
          <cell r="CS174">
            <v>2595</v>
          </cell>
          <cell r="CT174">
            <v>244825</v>
          </cell>
          <cell r="CU174">
            <v>0</v>
          </cell>
          <cell r="CV174" t="str">
            <v>Pass</v>
          </cell>
          <cell r="CW174">
            <v>635872.72358789807</v>
          </cell>
          <cell r="CX174">
            <v>0</v>
          </cell>
          <cell r="CY174">
            <v>263.84760314850541</v>
          </cell>
          <cell r="CZ174">
            <v>5276.9520629701083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/>
          <cell r="DI174"/>
          <cell r="DJ174">
            <v>630331.9239217795</v>
          </cell>
          <cell r="DK174">
            <v>630419.5059839678</v>
          </cell>
          <cell r="DL174">
            <v>484618</v>
          </cell>
          <cell r="DM174">
            <v>120295.5059839678</v>
          </cell>
          <cell r="DN174">
            <v>82794.718463161538</v>
          </cell>
          <cell r="DO174">
            <v>0</v>
          </cell>
          <cell r="DP174">
            <v>547624.78752080631</v>
          </cell>
          <cell r="DQ174">
            <v>5704.4248700083936</v>
          </cell>
          <cell r="DR174">
            <v>541920.36265079794</v>
          </cell>
          <cell r="DS174">
            <v>0</v>
          </cell>
          <cell r="DT174">
            <v>57302.362650797935</v>
          </cell>
          <cell r="DU174">
            <v>-4709.1830169212108</v>
          </cell>
          <cell r="DV174">
            <v>537211.17963387677</v>
          </cell>
          <cell r="DW174">
            <v>82795</v>
          </cell>
          <cell r="DX174">
            <v>0</v>
          </cell>
          <cell r="DY174">
            <v>5704</v>
          </cell>
          <cell r="DZ174">
            <v>537211</v>
          </cell>
          <cell r="EA174">
            <v>0</v>
          </cell>
          <cell r="EB174" t="str">
            <v>Pass</v>
          </cell>
          <cell r="EC174">
            <v>602828.26036246633</v>
          </cell>
          <cell r="ED174">
            <v>0</v>
          </cell>
          <cell r="EE174">
            <v>250.13620761928064</v>
          </cell>
          <cell r="EF174">
            <v>5002.7241523856128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/>
          <cell r="EO174"/>
          <cell r="EP174">
            <v>597575.40000246139</v>
          </cell>
          <cell r="EQ174">
            <v>597622.20820389921</v>
          </cell>
          <cell r="ER174">
            <v>454901</v>
          </cell>
          <cell r="ES174">
            <v>118779.20820389921</v>
          </cell>
          <cell r="ET174">
            <v>75895.344899327116</v>
          </cell>
          <cell r="EU174">
            <v>0</v>
          </cell>
          <cell r="EV174">
            <v>521726.86330457206</v>
          </cell>
          <cell r="EW174">
            <v>5434.6548260892923</v>
          </cell>
          <cell r="EX174">
            <v>516292.20847848279</v>
          </cell>
          <cell r="EY174">
            <v>0</v>
          </cell>
          <cell r="EZ174">
            <v>61391.208478482789</v>
          </cell>
          <cell r="FA174">
            <v>-5495.752907903121</v>
          </cell>
          <cell r="FB174">
            <v>510796.45557057968</v>
          </cell>
          <cell r="FC174">
            <v>55895.455570579681</v>
          </cell>
          <cell r="FD174">
            <v>8471.9176314422893</v>
          </cell>
          <cell r="FE174">
            <v>510796.45557057968</v>
          </cell>
          <cell r="FF174">
            <v>75895</v>
          </cell>
          <cell r="FG174">
            <v>0</v>
          </cell>
          <cell r="FH174">
            <v>5435</v>
          </cell>
          <cell r="FI174">
            <v>510796</v>
          </cell>
          <cell r="FJ174">
            <v>0</v>
          </cell>
          <cell r="FK174" t="str">
            <v>Pass</v>
          </cell>
          <cell r="FM174">
            <v>355306.87629347091</v>
          </cell>
          <cell r="FN174">
            <v>256984</v>
          </cell>
          <cell r="FO174">
            <v>0</v>
          </cell>
          <cell r="FP174">
            <v>22780</v>
          </cell>
          <cell r="FQ174">
            <v>2312818</v>
          </cell>
          <cell r="FR174">
            <v>0</v>
          </cell>
          <cell r="FS174">
            <v>0</v>
          </cell>
          <cell r="GE174" t="str">
            <v>WARE COUNTY SCHOOL DISTRICT</v>
          </cell>
          <cell r="GF174" t="str">
            <v/>
          </cell>
          <cell r="GG174" t="str">
            <v/>
          </cell>
          <cell r="GH174">
            <v>0</v>
          </cell>
        </row>
        <row r="175">
          <cell r="B175" t="str">
            <v>WARREN COUNTY SCHOOL DISTRICT</v>
          </cell>
          <cell r="C175">
            <v>348</v>
          </cell>
          <cell r="D175">
            <v>0</v>
          </cell>
          <cell r="E175">
            <v>0</v>
          </cell>
          <cell r="F175">
            <v>4</v>
          </cell>
          <cell r="G175">
            <v>0</v>
          </cell>
          <cell r="H175">
            <v>352</v>
          </cell>
          <cell r="I175">
            <v>860</v>
          </cell>
          <cell r="J175">
            <v>0.40930232558139534</v>
          </cell>
          <cell r="K175">
            <v>0.95</v>
          </cell>
          <cell r="L175">
            <v>0.95</v>
          </cell>
          <cell r="M175">
            <v>0</v>
          </cell>
          <cell r="N175">
            <v>0</v>
          </cell>
          <cell r="O175">
            <v>352</v>
          </cell>
          <cell r="P175">
            <v>352</v>
          </cell>
          <cell r="Q175">
            <v>352</v>
          </cell>
          <cell r="R175">
            <v>723.71950000000004</v>
          </cell>
          <cell r="S175">
            <v>723.71950000000004</v>
          </cell>
          <cell r="T175">
            <v>180632.34383397002</v>
          </cell>
          <cell r="U175">
            <v>45823.636160728383</v>
          </cell>
          <cell r="V175">
            <v>99785.858899857922</v>
          </cell>
          <cell r="W175">
            <v>96774.07242552159</v>
          </cell>
          <cell r="X175">
            <v>423015.91132007795</v>
          </cell>
          <cell r="Y175">
            <v>171600.7266422715</v>
          </cell>
          <cell r="Z175">
            <v>43532.454352691959</v>
          </cell>
          <cell r="AA175">
            <v>94796.565954865015</v>
          </cell>
          <cell r="AB175">
            <v>91935.368804245503</v>
          </cell>
          <cell r="AC175">
            <v>401865.11575407395</v>
          </cell>
          <cell r="AD175">
            <v>179563</v>
          </cell>
          <cell r="AE175">
            <v>45133</v>
          </cell>
          <cell r="AF175">
            <v>94479</v>
          </cell>
          <cell r="AG175">
            <v>94537</v>
          </cell>
          <cell r="AH175">
            <v>413712</v>
          </cell>
          <cell r="AI175">
            <v>171600.7266422715</v>
          </cell>
          <cell r="AJ175">
            <v>487.50206432463494</v>
          </cell>
          <cell r="AK175">
            <v>487.50206432463494</v>
          </cell>
          <cell r="AL175">
            <v>0</v>
          </cell>
          <cell r="AM175"/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/>
          <cell r="AV175">
            <v>170625.72251362223</v>
          </cell>
          <cell r="AW175">
            <v>170759.58191587124</v>
          </cell>
          <cell r="AX175">
            <v>170585</v>
          </cell>
          <cell r="AY175">
            <v>0</v>
          </cell>
          <cell r="AZ175">
            <v>0</v>
          </cell>
          <cell r="BA175">
            <v>0</v>
          </cell>
          <cell r="BB175">
            <v>170759.58191587124</v>
          </cell>
          <cell r="BC175">
            <v>1493.0181993199233</v>
          </cell>
          <cell r="BD175">
            <v>169266.56371655132</v>
          </cell>
          <cell r="BE175">
            <v>-1318.4362834486819</v>
          </cell>
          <cell r="BF175">
            <v>0</v>
          </cell>
          <cell r="BG175">
            <v>0</v>
          </cell>
          <cell r="BH175">
            <v>170585</v>
          </cell>
          <cell r="BI175">
            <v>170585</v>
          </cell>
          <cell r="BJ175">
            <v>0</v>
          </cell>
          <cell r="BK175">
            <v>0</v>
          </cell>
          <cell r="BL175">
            <v>1494</v>
          </cell>
          <cell r="BM175">
            <v>170585</v>
          </cell>
          <cell r="BN175">
            <v>0</v>
          </cell>
          <cell r="BO175" t="str">
            <v>Pass</v>
          </cell>
          <cell r="BP175">
            <v>43532.454352691959</v>
          </cell>
          <cell r="BQ175">
            <v>123.67174532014761</v>
          </cell>
          <cell r="BR175">
            <v>123.67174532014761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/>
          <cell r="CB175"/>
          <cell r="CC175">
            <v>43285.110862051661</v>
          </cell>
          <cell r="CD175">
            <v>43369.821628617603</v>
          </cell>
          <cell r="CE175">
            <v>42877</v>
          </cell>
          <cell r="CF175">
            <v>0</v>
          </cell>
          <cell r="CG175">
            <v>0</v>
          </cell>
          <cell r="CH175">
            <v>0</v>
          </cell>
          <cell r="CI175">
            <v>43369.821628617603</v>
          </cell>
          <cell r="CJ175">
            <v>451.76897529810032</v>
          </cell>
          <cell r="CK175">
            <v>42918.052653319501</v>
          </cell>
          <cell r="CL175">
            <v>0</v>
          </cell>
          <cell r="CM175">
            <v>41.052653319500678</v>
          </cell>
          <cell r="CN175">
            <v>-5.3771522890524315</v>
          </cell>
          <cell r="CO175">
            <v>42912.675501030448</v>
          </cell>
          <cell r="CP175">
            <v>42912.675501030448</v>
          </cell>
          <cell r="CQ175">
            <v>0</v>
          </cell>
          <cell r="CR175">
            <v>0</v>
          </cell>
          <cell r="CS175">
            <v>452</v>
          </cell>
          <cell r="CT175">
            <v>42913</v>
          </cell>
          <cell r="CU175">
            <v>0</v>
          </cell>
          <cell r="CV175" t="str">
            <v>Pass</v>
          </cell>
          <cell r="CW175">
            <v>94796.565954865015</v>
          </cell>
          <cell r="CX175">
            <v>269.30842600813924</v>
          </cell>
          <cell r="CY175">
            <v>269.30842600813924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/>
          <cell r="DI175"/>
          <cell r="DJ175">
            <v>94257.949102848739</v>
          </cell>
          <cell r="DK175">
            <v>94271.04586226512</v>
          </cell>
          <cell r="DL175">
            <v>89756</v>
          </cell>
          <cell r="DM175">
            <v>0</v>
          </cell>
          <cell r="DN175">
            <v>0</v>
          </cell>
          <cell r="DO175">
            <v>0</v>
          </cell>
          <cell r="DP175">
            <v>94271.04586226512</v>
          </cell>
          <cell r="DQ175">
            <v>981.99006106526065</v>
          </cell>
          <cell r="DR175">
            <v>93289.055801199866</v>
          </cell>
          <cell r="DS175">
            <v>0</v>
          </cell>
          <cell r="DT175">
            <v>3533.0558011998655</v>
          </cell>
          <cell r="DU175">
            <v>-290.3511409858715</v>
          </cell>
          <cell r="DV175">
            <v>92998.704660213989</v>
          </cell>
          <cell r="DW175">
            <v>0</v>
          </cell>
          <cell r="DX175">
            <v>0</v>
          </cell>
          <cell r="DY175">
            <v>982</v>
          </cell>
          <cell r="DZ175">
            <v>92999</v>
          </cell>
          <cell r="EA175">
            <v>0</v>
          </cell>
          <cell r="EB175" t="str">
            <v>Pass</v>
          </cell>
          <cell r="EC175">
            <v>91935.368804245503</v>
          </cell>
          <cell r="ED175">
            <v>261.18002501206109</v>
          </cell>
          <cell r="EE175">
            <v>261.18002501206109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/>
          <cell r="EO175"/>
          <cell r="EP175">
            <v>91413.008754221388</v>
          </cell>
          <cell r="EQ175">
            <v>91420.169153608294</v>
          </cell>
          <cell r="ER175">
            <v>89811</v>
          </cell>
          <cell r="ES175">
            <v>0</v>
          </cell>
          <cell r="ET175">
            <v>0</v>
          </cell>
          <cell r="EU175">
            <v>0</v>
          </cell>
          <cell r="EV175">
            <v>91420.169153608294</v>
          </cell>
          <cell r="EW175">
            <v>952.29342868341962</v>
          </cell>
          <cell r="EX175">
            <v>90467.875724924874</v>
          </cell>
          <cell r="EY175">
            <v>0</v>
          </cell>
          <cell r="EZ175">
            <v>656.87572492487379</v>
          </cell>
          <cell r="FA175">
            <v>-58.803642489822238</v>
          </cell>
          <cell r="FB175">
            <v>90409.072082435057</v>
          </cell>
          <cell r="FC175">
            <v>598.07208243505738</v>
          </cell>
          <cell r="FD175">
            <v>90.648110268231989</v>
          </cell>
          <cell r="FE175">
            <v>90409.072082435057</v>
          </cell>
          <cell r="FF175">
            <v>0</v>
          </cell>
          <cell r="FG175">
            <v>0</v>
          </cell>
          <cell r="FH175">
            <v>952</v>
          </cell>
          <cell r="FI175">
            <v>90409</v>
          </cell>
          <cell r="FJ175">
            <v>0</v>
          </cell>
          <cell r="FK175" t="str">
            <v>Pass</v>
          </cell>
          <cell r="FM175">
            <v>0</v>
          </cell>
          <cell r="FN175">
            <v>0</v>
          </cell>
          <cell r="FO175">
            <v>0</v>
          </cell>
          <cell r="FP175">
            <v>3880</v>
          </cell>
          <cell r="FQ175">
            <v>396906</v>
          </cell>
          <cell r="FR175">
            <v>0</v>
          </cell>
          <cell r="FS175">
            <v>0</v>
          </cell>
          <cell r="GE175" t="str">
            <v>WARREN COUNTY SCHOOL DISTRICT</v>
          </cell>
          <cell r="GF175" t="str">
            <v/>
          </cell>
          <cell r="GG175" t="str">
            <v/>
          </cell>
          <cell r="GH175">
            <v>0</v>
          </cell>
        </row>
        <row r="176">
          <cell r="B176" t="str">
            <v>WASHINGTON COUNTY SCHOOL DISTRICT</v>
          </cell>
          <cell r="C176">
            <v>1127</v>
          </cell>
          <cell r="D176">
            <v>0</v>
          </cell>
          <cell r="E176">
            <v>0</v>
          </cell>
          <cell r="F176">
            <v>1</v>
          </cell>
          <cell r="G176">
            <v>0</v>
          </cell>
          <cell r="H176">
            <v>1128</v>
          </cell>
          <cell r="I176">
            <v>3374</v>
          </cell>
          <cell r="J176">
            <v>0.33432128037937164</v>
          </cell>
          <cell r="K176">
            <v>0.95</v>
          </cell>
          <cell r="L176">
            <v>0.95</v>
          </cell>
          <cell r="M176">
            <v>0</v>
          </cell>
          <cell r="N176">
            <v>0</v>
          </cell>
          <cell r="O176">
            <v>1128</v>
          </cell>
          <cell r="P176">
            <v>1128</v>
          </cell>
          <cell r="Q176">
            <v>1128</v>
          </cell>
          <cell r="R176">
            <v>1949.0557499999993</v>
          </cell>
          <cell r="S176">
            <v>1949.0557499999993</v>
          </cell>
          <cell r="T176">
            <v>567118.67826522037</v>
          </cell>
          <cell r="U176">
            <v>134286.84108595527</v>
          </cell>
          <cell r="V176">
            <v>278144.16076318244</v>
          </cell>
          <cell r="W176">
            <v>250585.17515583834</v>
          </cell>
          <cell r="X176">
            <v>1230134.8552701965</v>
          </cell>
          <cell r="Y176">
            <v>538762.74435195932</v>
          </cell>
          <cell r="Z176">
            <v>127572.4990316575</v>
          </cell>
          <cell r="AA176">
            <v>264236.95272502332</v>
          </cell>
          <cell r="AB176">
            <v>238055.91639804642</v>
          </cell>
          <cell r="AC176">
            <v>1168628.1125066867</v>
          </cell>
          <cell r="AD176">
            <v>556640</v>
          </cell>
          <cell r="AE176">
            <v>131608</v>
          </cell>
          <cell r="AF176">
            <v>263898</v>
          </cell>
          <cell r="AG176">
            <v>244330</v>
          </cell>
          <cell r="AH176">
            <v>1196476</v>
          </cell>
          <cell r="AI176">
            <v>538762.74435195932</v>
          </cell>
          <cell r="AJ176">
            <v>0</v>
          </cell>
          <cell r="AK176">
            <v>0</v>
          </cell>
          <cell r="AL176">
            <v>4298.6389177018027</v>
          </cell>
          <cell r="AM176"/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/>
          <cell r="AV176">
            <v>534464.10543425754</v>
          </cell>
          <cell r="AW176">
            <v>534883.40356013807</v>
          </cell>
          <cell r="AX176">
            <v>528808</v>
          </cell>
          <cell r="AY176">
            <v>0</v>
          </cell>
          <cell r="AZ176">
            <v>0</v>
          </cell>
          <cell r="BA176">
            <v>0</v>
          </cell>
          <cell r="BB176">
            <v>534883.40356013807</v>
          </cell>
          <cell r="BC176">
            <v>4676.6960135971394</v>
          </cell>
          <cell r="BD176">
            <v>530206.70754654089</v>
          </cell>
          <cell r="BE176">
            <v>0</v>
          </cell>
          <cell r="BF176">
            <v>1398.7075465408852</v>
          </cell>
          <cell r="BG176">
            <v>-136.57002530254678</v>
          </cell>
          <cell r="BH176">
            <v>530070.1375212383</v>
          </cell>
          <cell r="BI176">
            <v>530070.1375212383</v>
          </cell>
          <cell r="BJ176">
            <v>0</v>
          </cell>
          <cell r="BK176">
            <v>0</v>
          </cell>
          <cell r="BL176">
            <v>4677</v>
          </cell>
          <cell r="BM176">
            <v>530070</v>
          </cell>
          <cell r="BN176">
            <v>0</v>
          </cell>
          <cell r="BO176" t="str">
            <v>Pass</v>
          </cell>
          <cell r="BP176">
            <v>127572.4990316575</v>
          </cell>
          <cell r="BQ176">
            <v>0</v>
          </cell>
          <cell r="BR176">
            <v>0</v>
          </cell>
          <cell r="BS176">
            <v>1017.8656837632248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/>
          <cell r="CB176"/>
          <cell r="CC176">
            <v>126554.63334789427</v>
          </cell>
          <cell r="CD176">
            <v>126802.30604157265</v>
          </cell>
          <cell r="CE176">
            <v>125028</v>
          </cell>
          <cell r="CF176">
            <v>0</v>
          </cell>
          <cell r="CG176">
            <v>0</v>
          </cell>
          <cell r="CH176">
            <v>0</v>
          </cell>
          <cell r="CI176">
            <v>126802.30604157265</v>
          </cell>
          <cell r="CJ176">
            <v>1320.857354599716</v>
          </cell>
          <cell r="CK176">
            <v>125481.44868697293</v>
          </cell>
          <cell r="CL176">
            <v>0</v>
          </cell>
          <cell r="CM176">
            <v>453.44868697292986</v>
          </cell>
          <cell r="CN176">
            <v>-59.393545799537762</v>
          </cell>
          <cell r="CO176">
            <v>125422.05514117339</v>
          </cell>
          <cell r="CP176">
            <v>125422.05514117339</v>
          </cell>
          <cell r="CQ176">
            <v>0</v>
          </cell>
          <cell r="CR176">
            <v>0</v>
          </cell>
          <cell r="CS176">
            <v>1321</v>
          </cell>
          <cell r="CT176">
            <v>125422</v>
          </cell>
          <cell r="CU176">
            <v>0</v>
          </cell>
          <cell r="CV176" t="str">
            <v>Pass</v>
          </cell>
          <cell r="CW176">
            <v>264236.95272502332</v>
          </cell>
          <cell r="CX176">
            <v>0</v>
          </cell>
          <cell r="CY176">
            <v>0</v>
          </cell>
          <cell r="CZ176">
            <v>2108.2735589762501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/>
          <cell r="DI176"/>
          <cell r="DJ176">
            <v>262128.67916604708</v>
          </cell>
          <cell r="DK176">
            <v>262165.10088198562</v>
          </cell>
          <cell r="DL176">
            <v>250704</v>
          </cell>
          <cell r="DM176">
            <v>0</v>
          </cell>
          <cell r="DN176">
            <v>0</v>
          </cell>
          <cell r="DO176">
            <v>0</v>
          </cell>
          <cell r="DP176">
            <v>262165.10088198562</v>
          </cell>
          <cell r="DQ176">
            <v>2730.886467520681</v>
          </cell>
          <cell r="DR176">
            <v>259434.21441446495</v>
          </cell>
          <cell r="DS176">
            <v>0</v>
          </cell>
          <cell r="DT176">
            <v>8730.2144144649501</v>
          </cell>
          <cell r="DU176">
            <v>-717.46042489064121</v>
          </cell>
          <cell r="DV176">
            <v>258716.7539895743</v>
          </cell>
          <cell r="DW176">
            <v>0</v>
          </cell>
          <cell r="DX176">
            <v>0</v>
          </cell>
          <cell r="DY176">
            <v>2731</v>
          </cell>
          <cell r="DZ176">
            <v>258717</v>
          </cell>
          <cell r="EA176">
            <v>0</v>
          </cell>
          <cell r="EB176" t="str">
            <v>Pass</v>
          </cell>
          <cell r="EC176">
            <v>238055.91639804642</v>
          </cell>
          <cell r="ED176">
            <v>0</v>
          </cell>
          <cell r="EE176">
            <v>0</v>
          </cell>
          <cell r="EF176">
            <v>1899.3823116865406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/>
          <cell r="EO176"/>
          <cell r="EP176">
            <v>236156.53408635987</v>
          </cell>
          <cell r="EQ176">
            <v>236175.03227523837</v>
          </cell>
          <cell r="ER176">
            <v>232114</v>
          </cell>
          <cell r="ES176">
            <v>0</v>
          </cell>
          <cell r="ET176">
            <v>0</v>
          </cell>
          <cell r="EU176">
            <v>0</v>
          </cell>
          <cell r="EV176">
            <v>236175.03227523837</v>
          </cell>
          <cell r="EW176">
            <v>2460.1565862003995</v>
          </cell>
          <cell r="EX176">
            <v>233714.87568903796</v>
          </cell>
          <cell r="EY176">
            <v>0</v>
          </cell>
          <cell r="EZ176">
            <v>1600.8756890379591</v>
          </cell>
          <cell r="FA176">
            <v>-143.31070264409965</v>
          </cell>
          <cell r="FB176">
            <v>233571.56498639385</v>
          </cell>
          <cell r="FC176">
            <v>1457.5649863938452</v>
          </cell>
          <cell r="FD176">
            <v>220.91904218600672</v>
          </cell>
          <cell r="FE176">
            <v>233571.56498639385</v>
          </cell>
          <cell r="FF176">
            <v>0</v>
          </cell>
          <cell r="FG176">
            <v>0</v>
          </cell>
          <cell r="FH176">
            <v>2460</v>
          </cell>
          <cell r="FI176">
            <v>233572</v>
          </cell>
          <cell r="FJ176">
            <v>0</v>
          </cell>
          <cell r="FK176" t="str">
            <v>Pass</v>
          </cell>
          <cell r="FM176">
            <v>0</v>
          </cell>
          <cell r="FN176">
            <v>0</v>
          </cell>
          <cell r="FO176">
            <v>0</v>
          </cell>
          <cell r="FP176">
            <v>11189</v>
          </cell>
          <cell r="FQ176">
            <v>1147781</v>
          </cell>
          <cell r="FR176">
            <v>0</v>
          </cell>
          <cell r="FS176">
            <v>0</v>
          </cell>
          <cell r="GE176" t="str">
            <v>WASHINGTON COUNTY SCHOOL DISTRICT</v>
          </cell>
          <cell r="GF176" t="str">
            <v/>
          </cell>
          <cell r="GG176" t="str">
            <v/>
          </cell>
          <cell r="GH176">
            <v>0</v>
          </cell>
        </row>
        <row r="177">
          <cell r="B177" t="str">
            <v>WAYNE COUNTY SCHOOL DISTRICT</v>
          </cell>
          <cell r="C177">
            <v>1709</v>
          </cell>
          <cell r="D177">
            <v>0</v>
          </cell>
          <cell r="E177">
            <v>0</v>
          </cell>
          <cell r="F177">
            <v>4</v>
          </cell>
          <cell r="G177">
            <v>0</v>
          </cell>
          <cell r="H177">
            <v>1713</v>
          </cell>
          <cell r="I177">
            <v>5312</v>
          </cell>
          <cell r="J177">
            <v>0.3224774096385542</v>
          </cell>
          <cell r="K177">
            <v>0.95</v>
          </cell>
          <cell r="L177">
            <v>0.95</v>
          </cell>
          <cell r="M177">
            <v>0</v>
          </cell>
          <cell r="N177">
            <v>0</v>
          </cell>
          <cell r="O177">
            <v>1713</v>
          </cell>
          <cell r="P177">
            <v>1713</v>
          </cell>
          <cell r="Q177">
            <v>1713</v>
          </cell>
          <cell r="R177">
            <v>2864.1059999999998</v>
          </cell>
          <cell r="S177">
            <v>2864.1059999999998</v>
          </cell>
          <cell r="T177">
            <v>826560.25362354598</v>
          </cell>
          <cell r="U177">
            <v>195719.46698324612</v>
          </cell>
          <cell r="V177">
            <v>394371.14761291788</v>
          </cell>
          <cell r="W177">
            <v>343064.48179404531</v>
          </cell>
          <cell r="X177">
            <v>1759715.3500137553</v>
          </cell>
          <cell r="Y177">
            <v>800284.59310929885</v>
          </cell>
          <cell r="Z177">
            <v>189630.78063705008</v>
          </cell>
          <cell r="AA177">
            <v>374652.59023227199</v>
          </cell>
          <cell r="AB177">
            <v>348164.69589255907</v>
          </cell>
          <cell r="AC177">
            <v>1712732.6598711801</v>
          </cell>
          <cell r="AD177">
            <v>803501</v>
          </cell>
          <cell r="AE177">
            <v>189992</v>
          </cell>
          <cell r="AF177">
            <v>377465</v>
          </cell>
          <cell r="AG177">
            <v>332182</v>
          </cell>
          <cell r="AH177">
            <v>1703140</v>
          </cell>
          <cell r="AI177">
            <v>800284.59310929885</v>
          </cell>
          <cell r="AJ177">
            <v>467.18306661371793</v>
          </cell>
          <cell r="AK177">
            <v>0</v>
          </cell>
          <cell r="AL177">
            <v>9810.8443988880772</v>
          </cell>
          <cell r="AM177"/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/>
          <cell r="AV177">
            <v>790006.56564379705</v>
          </cell>
          <cell r="AW177">
            <v>790626.34210593882</v>
          </cell>
          <cell r="AX177">
            <v>763326</v>
          </cell>
          <cell r="AY177">
            <v>0</v>
          </cell>
          <cell r="AZ177">
            <v>0</v>
          </cell>
          <cell r="BA177">
            <v>0</v>
          </cell>
          <cell r="BB177">
            <v>790626.34210593882</v>
          </cell>
          <cell r="BC177">
            <v>6912.7571312950859</v>
          </cell>
          <cell r="BD177">
            <v>783713.58497464377</v>
          </cell>
          <cell r="BE177">
            <v>0</v>
          </cell>
          <cell r="BF177">
            <v>20387.584974643774</v>
          </cell>
          <cell r="BG177">
            <v>-1990.6470103280699</v>
          </cell>
          <cell r="BH177">
            <v>781722.93796431576</v>
          </cell>
          <cell r="BI177">
            <v>781722.93796431576</v>
          </cell>
          <cell r="BJ177">
            <v>0</v>
          </cell>
          <cell r="BK177">
            <v>0</v>
          </cell>
          <cell r="BL177">
            <v>6913</v>
          </cell>
          <cell r="BM177">
            <v>781723</v>
          </cell>
          <cell r="BN177">
            <v>0</v>
          </cell>
          <cell r="BO177" t="str">
            <v>Pass</v>
          </cell>
          <cell r="BP177">
            <v>189630.78063705008</v>
          </cell>
          <cell r="BQ177">
            <v>110.70098110744313</v>
          </cell>
          <cell r="BR177">
            <v>0</v>
          </cell>
          <cell r="BS177">
            <v>2324.7206032563058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/>
          <cell r="CB177"/>
          <cell r="CC177">
            <v>187195.35905268634</v>
          </cell>
          <cell r="CD177">
            <v>187561.7081747546</v>
          </cell>
          <cell r="CE177">
            <v>180493</v>
          </cell>
          <cell r="CF177">
            <v>0</v>
          </cell>
          <cell r="CG177">
            <v>0</v>
          </cell>
          <cell r="CH177">
            <v>0</v>
          </cell>
          <cell r="CI177">
            <v>187561.7081747546</v>
          </cell>
          <cell r="CJ177">
            <v>1953.7677934870285</v>
          </cell>
          <cell r="CK177">
            <v>185607.94038126757</v>
          </cell>
          <cell r="CL177">
            <v>0</v>
          </cell>
          <cell r="CM177">
            <v>5114.9403812675737</v>
          </cell>
          <cell r="CN177">
            <v>-669.96433008715894</v>
          </cell>
          <cell r="CO177">
            <v>184937.97605118042</v>
          </cell>
          <cell r="CP177">
            <v>184937.97605118042</v>
          </cell>
          <cell r="CQ177">
            <v>0</v>
          </cell>
          <cell r="CR177">
            <v>0</v>
          </cell>
          <cell r="CS177">
            <v>1954</v>
          </cell>
          <cell r="CT177">
            <v>184938</v>
          </cell>
          <cell r="CU177">
            <v>0</v>
          </cell>
          <cell r="CV177" t="str">
            <v>Pass</v>
          </cell>
          <cell r="CW177">
            <v>374652.59023227199</v>
          </cell>
          <cell r="CX177">
            <v>218.7113778355353</v>
          </cell>
          <cell r="CY177">
            <v>0</v>
          </cell>
          <cell r="CZ177">
            <v>4592.9389345462414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/>
          <cell r="DI177"/>
          <cell r="DJ177">
            <v>369840.9399198902</v>
          </cell>
          <cell r="DK177">
            <v>369892.32781723532</v>
          </cell>
          <cell r="DL177">
            <v>358592</v>
          </cell>
          <cell r="DM177">
            <v>0</v>
          </cell>
          <cell r="DN177">
            <v>0</v>
          </cell>
          <cell r="DO177">
            <v>0</v>
          </cell>
          <cell r="DP177">
            <v>369892.32781723532</v>
          </cell>
          <cell r="DQ177">
            <v>3853.0450814295309</v>
          </cell>
          <cell r="DR177">
            <v>366039.28273580578</v>
          </cell>
          <cell r="DS177">
            <v>0</v>
          </cell>
          <cell r="DT177">
            <v>7447.2827358057839</v>
          </cell>
          <cell r="DU177">
            <v>-612.02742364024971</v>
          </cell>
          <cell r="DV177">
            <v>365427.25531216554</v>
          </cell>
          <cell r="DW177">
            <v>0</v>
          </cell>
          <cell r="DX177">
            <v>0</v>
          </cell>
          <cell r="DY177">
            <v>3853</v>
          </cell>
          <cell r="DZ177">
            <v>365427</v>
          </cell>
          <cell r="EA177">
            <v>0</v>
          </cell>
          <cell r="EB177" t="str">
            <v>Pass</v>
          </cell>
          <cell r="EC177">
            <v>348164.69589255907</v>
          </cell>
          <cell r="ED177">
            <v>203.24850898573209</v>
          </cell>
          <cell r="EE177">
            <v>0</v>
          </cell>
          <cell r="EF177">
            <v>4268.2186887003736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/>
          <cell r="EO177"/>
          <cell r="EP177">
            <v>343693.22869487299</v>
          </cell>
          <cell r="EQ177">
            <v>343720.15025469876</v>
          </cell>
          <cell r="ER177">
            <v>315573</v>
          </cell>
          <cell r="ES177">
            <v>11538.150254698761</v>
          </cell>
          <cell r="ET177">
            <v>7372.4341685910877</v>
          </cell>
          <cell r="EU177">
            <v>0</v>
          </cell>
          <cell r="EV177">
            <v>336347.71608610766</v>
          </cell>
          <cell r="EW177">
            <v>3503.6220425636211</v>
          </cell>
          <cell r="EX177">
            <v>332844.09404354403</v>
          </cell>
          <cell r="EY177">
            <v>0</v>
          </cell>
          <cell r="EZ177">
            <v>17271.094043544028</v>
          </cell>
          <cell r="FA177">
            <v>-1546.1116935944237</v>
          </cell>
          <cell r="FB177">
            <v>331297.9823499496</v>
          </cell>
          <cell r="FC177">
            <v>15724.982349949598</v>
          </cell>
          <cell r="FD177">
            <v>2383.3915273565981</v>
          </cell>
          <cell r="FE177">
            <v>331297.9823499496</v>
          </cell>
          <cell r="FF177">
            <v>7372</v>
          </cell>
          <cell r="FG177">
            <v>0</v>
          </cell>
          <cell r="FH177">
            <v>3504</v>
          </cell>
          <cell r="FI177">
            <v>331298</v>
          </cell>
          <cell r="FJ177">
            <v>0</v>
          </cell>
          <cell r="FK177" t="str">
            <v>Pass</v>
          </cell>
          <cell r="FM177">
            <v>11538.150254698761</v>
          </cell>
          <cell r="FN177">
            <v>7372</v>
          </cell>
          <cell r="FO177">
            <v>0</v>
          </cell>
          <cell r="FP177">
            <v>16224</v>
          </cell>
          <cell r="FQ177">
            <v>1663386</v>
          </cell>
          <cell r="FR177">
            <v>0</v>
          </cell>
          <cell r="FS177">
            <v>0</v>
          </cell>
          <cell r="GE177" t="str">
            <v>WAYNE COUNTY SCHOOL DISTRICT</v>
          </cell>
          <cell r="GF177" t="str">
            <v/>
          </cell>
          <cell r="GG177" t="str">
            <v/>
          </cell>
          <cell r="GH177">
            <v>0</v>
          </cell>
        </row>
        <row r="178">
          <cell r="B178" t="str">
            <v>WEBSTER COUNTY SCHOOL DISTRICT</v>
          </cell>
          <cell r="C178">
            <v>134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134</v>
          </cell>
          <cell r="I178">
            <v>498</v>
          </cell>
          <cell r="J178">
            <v>0.26907630522088355</v>
          </cell>
          <cell r="K178">
            <v>0.9</v>
          </cell>
          <cell r="L178">
            <v>0</v>
          </cell>
          <cell r="M178">
            <v>0.9</v>
          </cell>
          <cell r="N178">
            <v>0</v>
          </cell>
          <cell r="O178">
            <v>134</v>
          </cell>
          <cell r="P178">
            <v>134</v>
          </cell>
          <cell r="Q178">
            <v>134</v>
          </cell>
          <cell r="R178">
            <v>194.22785000000005</v>
          </cell>
          <cell r="S178">
            <v>194.22785000000005</v>
          </cell>
          <cell r="T178">
            <v>67436.077349456435</v>
          </cell>
          <cell r="U178">
            <v>15968.047164638781</v>
          </cell>
          <cell r="V178">
            <v>26693.738751514171</v>
          </cell>
          <cell r="W178">
            <v>21622.910335938766</v>
          </cell>
          <cell r="X178">
            <v>131720.77360154816</v>
          </cell>
          <cell r="Y178">
            <v>62602.530926238214</v>
          </cell>
          <cell r="Z178">
            <v>14833.931468397377</v>
          </cell>
          <cell r="AA178">
            <v>24904.839037270634</v>
          </cell>
          <cell r="AB178">
            <v>23610.60670558827</v>
          </cell>
          <cell r="AC178">
            <v>125951.90813749449</v>
          </cell>
          <cell r="AD178">
            <v>62802</v>
          </cell>
          <cell r="AE178">
            <v>15238</v>
          </cell>
          <cell r="AF178">
            <v>25953</v>
          </cell>
          <cell r="AG178">
            <v>21058</v>
          </cell>
          <cell r="AH178">
            <v>125051</v>
          </cell>
          <cell r="AI178">
            <v>62602.530926238214</v>
          </cell>
          <cell r="AJ178">
            <v>0</v>
          </cell>
          <cell r="AK178">
            <v>0</v>
          </cell>
          <cell r="AL178">
            <v>467.18306661371804</v>
          </cell>
          <cell r="AM178"/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/>
          <cell r="AV178">
            <v>62135.347859624497</v>
          </cell>
          <cell r="AW178">
            <v>62184.094322939018</v>
          </cell>
          <cell r="AX178">
            <v>56522</v>
          </cell>
          <cell r="AY178">
            <v>0</v>
          </cell>
          <cell r="AZ178">
            <v>0</v>
          </cell>
          <cell r="BA178">
            <v>0</v>
          </cell>
          <cell r="BB178">
            <v>62184.094322939018</v>
          </cell>
          <cell r="BC178">
            <v>543.69999909062483</v>
          </cell>
          <cell r="BD178">
            <v>61640.394323848392</v>
          </cell>
          <cell r="BE178">
            <v>0</v>
          </cell>
          <cell r="BF178">
            <v>5118.3943238483917</v>
          </cell>
          <cell r="BG178">
            <v>-499.76082851995528</v>
          </cell>
          <cell r="BH178">
            <v>61140.633495328439</v>
          </cell>
          <cell r="BI178">
            <v>61140.633495328439</v>
          </cell>
          <cell r="BJ178">
            <v>0</v>
          </cell>
          <cell r="BK178">
            <v>0</v>
          </cell>
          <cell r="BL178">
            <v>544</v>
          </cell>
          <cell r="BM178">
            <v>61141</v>
          </cell>
          <cell r="BN178">
            <v>0</v>
          </cell>
          <cell r="BO178" t="str">
            <v>Pass</v>
          </cell>
          <cell r="BP178">
            <v>14833.931468397377</v>
          </cell>
          <cell r="BQ178">
            <v>0</v>
          </cell>
          <cell r="BR178">
            <v>0</v>
          </cell>
          <cell r="BS178">
            <v>110.70098110744311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/>
          <cell r="CB178"/>
          <cell r="CC178">
            <v>14723.230487289933</v>
          </cell>
          <cell r="CD178">
            <v>14752.044463182941</v>
          </cell>
          <cell r="CE178">
            <v>13715</v>
          </cell>
          <cell r="CF178">
            <v>0</v>
          </cell>
          <cell r="CG178">
            <v>0</v>
          </cell>
          <cell r="CH178">
            <v>0</v>
          </cell>
          <cell r="CI178">
            <v>14752.044463182941</v>
          </cell>
          <cell r="CJ178">
            <v>153.66712982482241</v>
          </cell>
          <cell r="CK178">
            <v>14598.377333358119</v>
          </cell>
          <cell r="CL178">
            <v>0</v>
          </cell>
          <cell r="CM178">
            <v>883.37733335811936</v>
          </cell>
          <cell r="CN178">
            <v>-115.70639327975645</v>
          </cell>
          <cell r="CO178">
            <v>14482.670940078362</v>
          </cell>
          <cell r="CP178">
            <v>14482.670940078362</v>
          </cell>
          <cell r="CQ178">
            <v>0</v>
          </cell>
          <cell r="CR178">
            <v>0</v>
          </cell>
          <cell r="CS178">
            <v>154</v>
          </cell>
          <cell r="CT178">
            <v>14483</v>
          </cell>
          <cell r="CU178">
            <v>0</v>
          </cell>
          <cell r="CV178" t="str">
            <v>Pass</v>
          </cell>
          <cell r="CW178">
            <v>24904.839037270634</v>
          </cell>
          <cell r="CX178">
            <v>0</v>
          </cell>
          <cell r="CY178">
            <v>0</v>
          </cell>
          <cell r="CZ178">
            <v>185.85700774082562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/>
          <cell r="DI178"/>
          <cell r="DJ178">
            <v>24718.982029529809</v>
          </cell>
          <cell r="DK178">
            <v>24722.416631743628</v>
          </cell>
          <cell r="DL178">
            <v>23358</v>
          </cell>
          <cell r="DM178">
            <v>0</v>
          </cell>
          <cell r="DN178">
            <v>0</v>
          </cell>
          <cell r="DO178">
            <v>0</v>
          </cell>
          <cell r="DP178">
            <v>24722.416631743628</v>
          </cell>
          <cell r="DQ178">
            <v>257.52517324732918</v>
          </cell>
          <cell r="DR178">
            <v>24464.891458496299</v>
          </cell>
          <cell r="DS178">
            <v>0</v>
          </cell>
          <cell r="DT178">
            <v>1106.8914584962986</v>
          </cell>
          <cell r="DU178">
            <v>-90.965785995445941</v>
          </cell>
          <cell r="DV178">
            <v>24373.925672500853</v>
          </cell>
          <cell r="DW178">
            <v>0</v>
          </cell>
          <cell r="DX178">
            <v>0</v>
          </cell>
          <cell r="DY178">
            <v>258</v>
          </cell>
          <cell r="DZ178">
            <v>24374</v>
          </cell>
          <cell r="EA178">
            <v>0</v>
          </cell>
          <cell r="EB178" t="str">
            <v>Pass</v>
          </cell>
          <cell r="EC178">
            <v>23610.60670558827</v>
          </cell>
          <cell r="ED178">
            <v>0</v>
          </cell>
          <cell r="EE178">
            <v>0</v>
          </cell>
          <cell r="EF178">
            <v>176.19855750439007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/>
          <cell r="EO178"/>
          <cell r="EP178">
            <v>23434.408148083879</v>
          </cell>
          <cell r="EQ178">
            <v>23436.243769993966</v>
          </cell>
          <cell r="ER178">
            <v>18953</v>
          </cell>
          <cell r="ES178">
            <v>2378.2437699939655</v>
          </cell>
          <cell r="ET178">
            <v>1519.6062838583791</v>
          </cell>
          <cell r="EU178">
            <v>0</v>
          </cell>
          <cell r="EV178">
            <v>21916.637486135587</v>
          </cell>
          <cell r="EW178">
            <v>228.29830714724565</v>
          </cell>
          <cell r="EX178">
            <v>21688.339178988343</v>
          </cell>
          <cell r="EY178">
            <v>0</v>
          </cell>
          <cell r="EZ178">
            <v>2735.3391789883426</v>
          </cell>
          <cell r="FA178">
            <v>-244.86809462783907</v>
          </cell>
          <cell r="FB178">
            <v>21443.471084360503</v>
          </cell>
          <cell r="FC178">
            <v>2490.4710843605026</v>
          </cell>
          <cell r="FD178">
            <v>377.47372616990231</v>
          </cell>
          <cell r="FE178">
            <v>21443.471084360503</v>
          </cell>
          <cell r="FF178">
            <v>1520</v>
          </cell>
          <cell r="FG178">
            <v>0</v>
          </cell>
          <cell r="FH178">
            <v>228</v>
          </cell>
          <cell r="FI178">
            <v>21443</v>
          </cell>
          <cell r="FJ178">
            <v>0</v>
          </cell>
          <cell r="FK178" t="str">
            <v>Pass</v>
          </cell>
          <cell r="FM178">
            <v>2378.2437699939655</v>
          </cell>
          <cell r="FN178">
            <v>1520</v>
          </cell>
          <cell r="FO178">
            <v>0</v>
          </cell>
          <cell r="FP178">
            <v>1184</v>
          </cell>
          <cell r="FQ178">
            <v>121441</v>
          </cell>
          <cell r="FR178">
            <v>0</v>
          </cell>
          <cell r="FS178">
            <v>0</v>
          </cell>
          <cell r="GE178" t="str">
            <v>WEBSTER COUNTY SCHOOL DISTRICT</v>
          </cell>
          <cell r="GF178" t="str">
            <v/>
          </cell>
          <cell r="GG178" t="str">
            <v/>
          </cell>
          <cell r="GH178">
            <v>0</v>
          </cell>
        </row>
        <row r="179">
          <cell r="B179" t="str">
            <v>WHEELER COUNTY SCHOOL DISTRICT</v>
          </cell>
          <cell r="C179">
            <v>408</v>
          </cell>
          <cell r="D179">
            <v>0</v>
          </cell>
          <cell r="E179">
            <v>0</v>
          </cell>
          <cell r="F179">
            <v>3</v>
          </cell>
          <cell r="G179">
            <v>0</v>
          </cell>
          <cell r="H179">
            <v>411</v>
          </cell>
          <cell r="I179">
            <v>996</v>
          </cell>
          <cell r="J179">
            <v>0.41265060240963858</v>
          </cell>
          <cell r="K179">
            <v>0.95</v>
          </cell>
          <cell r="L179">
            <v>0.95</v>
          </cell>
          <cell r="M179">
            <v>0</v>
          </cell>
          <cell r="N179">
            <v>0</v>
          </cell>
          <cell r="O179">
            <v>411</v>
          </cell>
          <cell r="P179">
            <v>411</v>
          </cell>
          <cell r="Q179">
            <v>411</v>
          </cell>
          <cell r="R179">
            <v>851.50770000000011</v>
          </cell>
          <cell r="S179">
            <v>851.50770000000011</v>
          </cell>
          <cell r="T179">
            <v>202308.23204836936</v>
          </cell>
          <cell r="U179">
            <v>48922.257106948768</v>
          </cell>
          <cell r="V179">
            <v>120043.29746295598</v>
          </cell>
          <cell r="W179">
            <v>118643.95124317732</v>
          </cell>
          <cell r="X179">
            <v>489917.73786145146</v>
          </cell>
          <cell r="Y179">
            <v>192192.82044595087</v>
          </cell>
          <cell r="Z179">
            <v>46476.144251601327</v>
          </cell>
          <cell r="AA179">
            <v>114041.13258980817</v>
          </cell>
          <cell r="AB179">
            <v>112711.75368101845</v>
          </cell>
          <cell r="AC179">
            <v>465421.85096837883</v>
          </cell>
          <cell r="AD179">
            <v>197869</v>
          </cell>
          <cell r="AE179">
            <v>47680</v>
          </cell>
          <cell r="AF179">
            <v>115389</v>
          </cell>
          <cell r="AG179">
            <v>113258</v>
          </cell>
          <cell r="AH179">
            <v>474196</v>
          </cell>
          <cell r="AI179">
            <v>192192.82044595087</v>
          </cell>
          <cell r="AJ179">
            <v>0</v>
          </cell>
          <cell r="AK179">
            <v>467.62243417506295</v>
          </cell>
          <cell r="AL179">
            <v>1870.4897367002518</v>
          </cell>
          <cell r="AM179"/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/>
          <cell r="AV179">
            <v>189854.70827507557</v>
          </cell>
          <cell r="AW179">
            <v>190003.65321367845</v>
          </cell>
          <cell r="AX179">
            <v>187976</v>
          </cell>
          <cell r="AY179">
            <v>0</v>
          </cell>
          <cell r="AZ179">
            <v>0</v>
          </cell>
          <cell r="BA179">
            <v>0</v>
          </cell>
          <cell r="BB179">
            <v>190003.65321367845</v>
          </cell>
          <cell r="BC179">
            <v>1661.2766850474868</v>
          </cell>
          <cell r="BD179">
            <v>188342.37652863096</v>
          </cell>
          <cell r="BE179">
            <v>0</v>
          </cell>
          <cell r="BF179">
            <v>366.37652863096446</v>
          </cell>
          <cell r="BG179">
            <v>-35.773062002227128</v>
          </cell>
          <cell r="BH179">
            <v>188306.60346662873</v>
          </cell>
          <cell r="BI179">
            <v>188306.60346662873</v>
          </cell>
          <cell r="BJ179">
            <v>0</v>
          </cell>
          <cell r="BK179">
            <v>0</v>
          </cell>
          <cell r="BL179">
            <v>1662</v>
          </cell>
          <cell r="BM179">
            <v>188307</v>
          </cell>
          <cell r="BN179">
            <v>0</v>
          </cell>
          <cell r="BO179" t="str">
            <v>Pass</v>
          </cell>
          <cell r="BP179">
            <v>46476.144251601327</v>
          </cell>
          <cell r="BQ179">
            <v>0</v>
          </cell>
          <cell r="BR179">
            <v>113.0806429479351</v>
          </cell>
          <cell r="BS179">
            <v>452.32257179174042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/>
          <cell r="CB179"/>
          <cell r="CC179">
            <v>45910.741036861655</v>
          </cell>
          <cell r="CD179">
            <v>46000.590271145418</v>
          </cell>
          <cell r="CE179">
            <v>45296</v>
          </cell>
          <cell r="CF179">
            <v>0</v>
          </cell>
          <cell r="CG179">
            <v>0</v>
          </cell>
          <cell r="CH179">
            <v>0</v>
          </cell>
          <cell r="CI179">
            <v>46000.590271145418</v>
          </cell>
          <cell r="CJ179">
            <v>479.17281532443172</v>
          </cell>
          <cell r="CK179">
            <v>45521.417455820985</v>
          </cell>
          <cell r="CL179">
            <v>0</v>
          </cell>
          <cell r="CM179">
            <v>225.4174558209852</v>
          </cell>
          <cell r="CN179">
            <v>-29.525594341655303</v>
          </cell>
          <cell r="CO179">
            <v>45491.891861479329</v>
          </cell>
          <cell r="CP179">
            <v>45491.891861479329</v>
          </cell>
          <cell r="CQ179">
            <v>0</v>
          </cell>
          <cell r="CR179">
            <v>0</v>
          </cell>
          <cell r="CS179">
            <v>480</v>
          </cell>
          <cell r="CT179">
            <v>45492</v>
          </cell>
          <cell r="CU179">
            <v>0</v>
          </cell>
          <cell r="CV179" t="str">
            <v>Pass</v>
          </cell>
          <cell r="CW179">
            <v>114041.13258980817</v>
          </cell>
          <cell r="CX179">
            <v>0</v>
          </cell>
          <cell r="CY179">
            <v>277.47234206765978</v>
          </cell>
          <cell r="CZ179">
            <v>1109.8893682706391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/>
          <cell r="DI179"/>
          <cell r="DJ179">
            <v>112653.77087946987</v>
          </cell>
          <cell r="DK179">
            <v>112669.42366364987</v>
          </cell>
          <cell r="DL179">
            <v>109620</v>
          </cell>
          <cell r="DM179">
            <v>0</v>
          </cell>
          <cell r="DN179">
            <v>0</v>
          </cell>
          <cell r="DO179">
            <v>0</v>
          </cell>
          <cell r="DP179">
            <v>112669.42366364987</v>
          </cell>
          <cell r="DQ179">
            <v>1173.6398298296849</v>
          </cell>
          <cell r="DR179">
            <v>111495.78383382018</v>
          </cell>
          <cell r="DS179">
            <v>0</v>
          </cell>
          <cell r="DT179">
            <v>1875.7838338201836</v>
          </cell>
          <cell r="DU179">
            <v>-154.15436580638726</v>
          </cell>
          <cell r="DV179">
            <v>111341.62946801379</v>
          </cell>
          <cell r="DW179">
            <v>0</v>
          </cell>
          <cell r="DX179">
            <v>0</v>
          </cell>
          <cell r="DY179">
            <v>1174</v>
          </cell>
          <cell r="DZ179">
            <v>111342</v>
          </cell>
          <cell r="EA179">
            <v>0</v>
          </cell>
          <cell r="EB179" t="str">
            <v>Pass</v>
          </cell>
          <cell r="EC179">
            <v>112711.75368101845</v>
          </cell>
          <cell r="ED179">
            <v>0</v>
          </cell>
          <cell r="EE179">
            <v>274.2378435061276</v>
          </cell>
          <cell r="EF179">
            <v>1096.9513740245104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/>
          <cell r="EO179"/>
          <cell r="EP179">
            <v>111340.56446348781</v>
          </cell>
          <cell r="EQ179">
            <v>111349.28579232698</v>
          </cell>
          <cell r="ER179">
            <v>107596</v>
          </cell>
          <cell r="ES179">
            <v>0</v>
          </cell>
          <cell r="ET179">
            <v>0</v>
          </cell>
          <cell r="EU179">
            <v>0</v>
          </cell>
          <cell r="EV179">
            <v>111349.28579232698</v>
          </cell>
          <cell r="EW179">
            <v>1159.8883936700724</v>
          </cell>
          <cell r="EX179">
            <v>110189.3973986569</v>
          </cell>
          <cell r="EY179">
            <v>0</v>
          </cell>
          <cell r="EZ179">
            <v>2593.3973986569035</v>
          </cell>
          <cell r="FA179">
            <v>-232.16143888114752</v>
          </cell>
          <cell r="FB179">
            <v>109957.23595977576</v>
          </cell>
          <cell r="FC179">
            <v>2361.2359597757604</v>
          </cell>
          <cell r="FD179">
            <v>357.88592033855673</v>
          </cell>
          <cell r="FE179">
            <v>109957.23595977576</v>
          </cell>
          <cell r="FF179">
            <v>0</v>
          </cell>
          <cell r="FG179">
            <v>0</v>
          </cell>
          <cell r="FH179">
            <v>1160</v>
          </cell>
          <cell r="FI179">
            <v>109957</v>
          </cell>
          <cell r="FJ179">
            <v>0</v>
          </cell>
          <cell r="FK179" t="str">
            <v>Pass</v>
          </cell>
          <cell r="FM179">
            <v>0</v>
          </cell>
          <cell r="FN179">
            <v>0</v>
          </cell>
          <cell r="FO179">
            <v>0</v>
          </cell>
          <cell r="FP179">
            <v>4476</v>
          </cell>
          <cell r="FQ179">
            <v>455098</v>
          </cell>
          <cell r="FR179">
            <v>0</v>
          </cell>
          <cell r="FS179">
            <v>0</v>
          </cell>
          <cell r="GE179" t="str">
            <v>WHEELER COUNTY SCHOOL DISTRICT</v>
          </cell>
          <cell r="GF179" t="str">
            <v/>
          </cell>
          <cell r="GG179" t="str">
            <v/>
          </cell>
          <cell r="GH179">
            <v>0</v>
          </cell>
        </row>
        <row r="180">
          <cell r="B180" t="str">
            <v>WHITE COUNTY SCHOOL DISTRICT</v>
          </cell>
          <cell r="C180">
            <v>1233</v>
          </cell>
          <cell r="D180">
            <v>0</v>
          </cell>
          <cell r="E180">
            <v>0</v>
          </cell>
          <cell r="F180">
            <v>15</v>
          </cell>
          <cell r="G180">
            <v>0</v>
          </cell>
          <cell r="H180">
            <v>1248</v>
          </cell>
          <cell r="I180">
            <v>4615</v>
          </cell>
          <cell r="J180">
            <v>0.27042253521126758</v>
          </cell>
          <cell r="K180">
            <v>0.9</v>
          </cell>
          <cell r="L180">
            <v>0</v>
          </cell>
          <cell r="M180">
            <v>0.9</v>
          </cell>
          <cell r="N180">
            <v>0</v>
          </cell>
          <cell r="O180">
            <v>1248</v>
          </cell>
          <cell r="P180">
            <v>1248</v>
          </cell>
          <cell r="Q180">
            <v>1248</v>
          </cell>
          <cell r="R180">
            <v>1815.4548749999999</v>
          </cell>
          <cell r="S180">
            <v>1815.4548749999999</v>
          </cell>
          <cell r="T180">
            <v>560094.08687465207</v>
          </cell>
          <cell r="U180">
            <v>132623.50283963871</v>
          </cell>
          <cell r="V180">
            <v>218012.695503594</v>
          </cell>
          <cell r="W180">
            <v>175334.45893135815</v>
          </cell>
          <cell r="X180">
            <v>1086064.744149243</v>
          </cell>
          <cell r="Y180">
            <v>583044.46713392006</v>
          </cell>
          <cell r="Z180">
            <v>138154.82442208898</v>
          </cell>
          <cell r="AA180">
            <v>232786.4487060082</v>
          </cell>
          <cell r="AB180">
            <v>220689.21138429892</v>
          </cell>
          <cell r="AC180">
            <v>1174674.9516463163</v>
          </cell>
          <cell r="AD180">
            <v>494241</v>
          </cell>
          <cell r="AE180">
            <v>114160</v>
          </cell>
          <cell r="AF180">
            <v>184541</v>
          </cell>
          <cell r="AG180">
            <v>153121</v>
          </cell>
          <cell r="AH180">
            <v>946063</v>
          </cell>
          <cell r="AI180">
            <v>583044.46713392006</v>
          </cell>
          <cell r="AJ180">
            <v>0</v>
          </cell>
          <cell r="AK180">
            <v>934.36613322743597</v>
          </cell>
          <cell r="AL180">
            <v>11679.576665342949</v>
          </cell>
          <cell r="AM180"/>
          <cell r="AN180">
            <v>22891.970264072181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/>
          <cell r="AV180">
            <v>547538.5540712775</v>
          </cell>
          <cell r="AW180">
            <v>547968.10937206412</v>
          </cell>
          <cell r="AX180">
            <v>444817</v>
          </cell>
          <cell r="AY180">
            <v>53727.109372064122</v>
          </cell>
          <cell r="AZ180">
            <v>45391.333204230767</v>
          </cell>
          <cell r="BA180">
            <v>0</v>
          </cell>
          <cell r="BB180">
            <v>502576.77616783336</v>
          </cell>
          <cell r="BC180">
            <v>4394.2264612933486</v>
          </cell>
          <cell r="BD180">
            <v>498182.54970654001</v>
          </cell>
          <cell r="BE180">
            <v>0</v>
          </cell>
          <cell r="BF180">
            <v>53365.549706540012</v>
          </cell>
          <cell r="BG180">
            <v>-5210.6206845960205</v>
          </cell>
          <cell r="BH180">
            <v>492971.929021944</v>
          </cell>
          <cell r="BI180">
            <v>492971.929021944</v>
          </cell>
          <cell r="BJ180">
            <v>45391</v>
          </cell>
          <cell r="BK180">
            <v>0</v>
          </cell>
          <cell r="BL180">
            <v>4395</v>
          </cell>
          <cell r="BM180">
            <v>492972</v>
          </cell>
          <cell r="BN180">
            <v>0</v>
          </cell>
          <cell r="BO180" t="str">
            <v>Pass</v>
          </cell>
          <cell r="BP180">
            <v>138154.82442208898</v>
          </cell>
          <cell r="BQ180">
            <v>0</v>
          </cell>
          <cell r="BR180">
            <v>221.40196221488617</v>
          </cell>
          <cell r="BS180">
            <v>2767.5245276860769</v>
          </cell>
          <cell r="BT180">
            <v>5424.3480742647107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/>
          <cell r="CB180"/>
          <cell r="CC180">
            <v>129741.5498579233</v>
          </cell>
          <cell r="CD180">
            <v>129995.45948007824</v>
          </cell>
          <cell r="CE180">
            <v>102744</v>
          </cell>
          <cell r="CF180">
            <v>15835.459480078236</v>
          </cell>
          <cell r="CG180">
            <v>13459.361007135958</v>
          </cell>
          <cell r="CH180">
            <v>0</v>
          </cell>
          <cell r="CI180">
            <v>116536.09847294228</v>
          </cell>
          <cell r="CJ180">
            <v>1213.917692426483</v>
          </cell>
          <cell r="CK180">
            <v>115322.1807805158</v>
          </cell>
          <cell r="CL180">
            <v>0</v>
          </cell>
          <cell r="CM180">
            <v>12578.180780515802</v>
          </cell>
          <cell r="CN180">
            <v>-1647.5133300077885</v>
          </cell>
          <cell r="CO180">
            <v>113674.66745050802</v>
          </cell>
          <cell r="CP180">
            <v>113674.66745050802</v>
          </cell>
          <cell r="CQ180">
            <v>13459</v>
          </cell>
          <cell r="CR180">
            <v>0</v>
          </cell>
          <cell r="CS180">
            <v>1214</v>
          </cell>
          <cell r="CT180">
            <v>113675</v>
          </cell>
          <cell r="CU180">
            <v>0</v>
          </cell>
          <cell r="CV180" t="str">
            <v>Pass</v>
          </cell>
          <cell r="CW180">
            <v>232786.4487060082</v>
          </cell>
          <cell r="CX180">
            <v>0</v>
          </cell>
          <cell r="CY180">
            <v>373.05520625962851</v>
          </cell>
          <cell r="CZ180">
            <v>4663.1900782453567</v>
          </cell>
          <cell r="DA180">
            <v>9139.852553360899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/>
          <cell r="DI180"/>
          <cell r="DJ180">
            <v>218610.35086814233</v>
          </cell>
          <cell r="DK180">
            <v>218640.72588901327</v>
          </cell>
          <cell r="DL180">
            <v>166087</v>
          </cell>
          <cell r="DM180">
            <v>34099.725889013265</v>
          </cell>
          <cell r="DN180">
            <v>23469.515187276422</v>
          </cell>
          <cell r="DO180">
            <v>0</v>
          </cell>
          <cell r="DP180">
            <v>195171.21070173685</v>
          </cell>
          <cell r="DQ180">
            <v>2033.0334448097569</v>
          </cell>
          <cell r="DR180">
            <v>193138.1772569271</v>
          </cell>
          <cell r="DS180">
            <v>0</v>
          </cell>
          <cell r="DT180">
            <v>27051.177256927098</v>
          </cell>
          <cell r="DU180">
            <v>-2223.1010840226236</v>
          </cell>
          <cell r="DV180">
            <v>190915.07617290446</v>
          </cell>
          <cell r="DW180">
            <v>23470</v>
          </cell>
          <cell r="DX180">
            <v>0</v>
          </cell>
          <cell r="DY180">
            <v>2033</v>
          </cell>
          <cell r="DZ180">
            <v>190915</v>
          </cell>
          <cell r="EA180">
            <v>0</v>
          </cell>
          <cell r="EB180" t="str">
            <v>Pass</v>
          </cell>
          <cell r="EC180">
            <v>220689.21138429892</v>
          </cell>
          <cell r="ED180">
            <v>0</v>
          </cell>
          <cell r="EE180">
            <v>353.6686079876585</v>
          </cell>
          <cell r="EF180">
            <v>4420.8575998457309</v>
          </cell>
          <cell r="EG180">
            <v>8664.8808956976336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/>
          <cell r="EO180"/>
          <cell r="EP180">
            <v>207249.80428076789</v>
          </cell>
          <cell r="EQ180">
            <v>207266.0381996787</v>
          </cell>
          <cell r="ER180">
            <v>137809</v>
          </cell>
          <cell r="ES180">
            <v>54145.038199678704</v>
          </cell>
          <cell r="ET180">
            <v>34596.59658361788</v>
          </cell>
          <cell r="EU180">
            <v>0</v>
          </cell>
          <cell r="EV180">
            <v>172669.44161606082</v>
          </cell>
          <cell r="EW180">
            <v>1798.6400168339667</v>
          </cell>
          <cell r="EX180">
            <v>170870.80159922686</v>
          </cell>
          <cell r="EY180">
            <v>0</v>
          </cell>
          <cell r="EZ180">
            <v>33061.801599226863</v>
          </cell>
          <cell r="FA180">
            <v>-2959.6989012384656</v>
          </cell>
          <cell r="FB180">
            <v>167911.10269798839</v>
          </cell>
          <cell r="FC180">
            <v>30102.10269798839</v>
          </cell>
          <cell r="FD180">
            <v>4562.4913865950175</v>
          </cell>
          <cell r="FE180">
            <v>167911.10269798839</v>
          </cell>
          <cell r="FF180">
            <v>34597</v>
          </cell>
          <cell r="FG180">
            <v>0</v>
          </cell>
          <cell r="FH180">
            <v>1799</v>
          </cell>
          <cell r="FI180">
            <v>167911</v>
          </cell>
          <cell r="FJ180">
            <v>0</v>
          </cell>
          <cell r="FK180" t="str">
            <v>Pass</v>
          </cell>
          <cell r="FM180">
            <v>157807.33294083434</v>
          </cell>
          <cell r="FN180">
            <v>116917</v>
          </cell>
          <cell r="FO180">
            <v>0</v>
          </cell>
          <cell r="FP180">
            <v>9441</v>
          </cell>
          <cell r="FQ180">
            <v>965473</v>
          </cell>
          <cell r="FR180">
            <v>0</v>
          </cell>
          <cell r="FS180">
            <v>0</v>
          </cell>
          <cell r="GE180" t="str">
            <v>WHITE COUNTY SCHOOL DISTRICT</v>
          </cell>
          <cell r="GF180" t="str">
            <v/>
          </cell>
          <cell r="GG180" t="str">
            <v/>
          </cell>
          <cell r="GH180">
            <v>0</v>
          </cell>
        </row>
        <row r="181">
          <cell r="B181" t="str">
            <v>WHITFIELD COUNTY SCHOOL DISTRICT</v>
          </cell>
          <cell r="C181">
            <v>3242</v>
          </cell>
          <cell r="D181">
            <v>39</v>
          </cell>
          <cell r="E181">
            <v>0</v>
          </cell>
          <cell r="F181">
            <v>30</v>
          </cell>
          <cell r="G181">
            <v>0</v>
          </cell>
          <cell r="H181">
            <v>3311</v>
          </cell>
          <cell r="I181">
            <v>14045</v>
          </cell>
          <cell r="J181">
            <v>0.23574225703097187</v>
          </cell>
          <cell r="K181">
            <v>0.9</v>
          </cell>
          <cell r="L181">
            <v>0</v>
          </cell>
          <cell r="M181">
            <v>0.9</v>
          </cell>
          <cell r="N181">
            <v>0</v>
          </cell>
          <cell r="O181">
            <v>3311</v>
          </cell>
          <cell r="P181">
            <v>3311</v>
          </cell>
          <cell r="Q181">
            <v>3311</v>
          </cell>
          <cell r="R181">
            <v>5145.5</v>
          </cell>
          <cell r="S181">
            <v>5145.5</v>
          </cell>
          <cell r="T181">
            <v>1545948.3782099169</v>
          </cell>
          <cell r="U181">
            <v>366082.82272872236</v>
          </cell>
          <cell r="V181">
            <v>657474.21966244164</v>
          </cell>
          <cell r="W181">
            <v>648549.65428843128</v>
          </cell>
          <cell r="X181">
            <v>3218055.0748895123</v>
          </cell>
          <cell r="Y181">
            <v>1546843.13355802</v>
          </cell>
          <cell r="Z181">
            <v>366530.94844674424</v>
          </cell>
          <cell r="AA181">
            <v>659781.02144607995</v>
          </cell>
          <cell r="AB181">
            <v>625494.11324691284</v>
          </cell>
          <cell r="AC181">
            <v>3198649.2166977571</v>
          </cell>
          <cell r="AD181">
            <v>1516934</v>
          </cell>
          <cell r="AE181">
            <v>358723</v>
          </cell>
          <cell r="AF181">
            <v>642753</v>
          </cell>
          <cell r="AG181">
            <v>634008</v>
          </cell>
          <cell r="AH181">
            <v>3152418</v>
          </cell>
          <cell r="AI181">
            <v>1546843.13355802</v>
          </cell>
          <cell r="AJ181">
            <v>934.36613322743585</v>
          </cell>
          <cell r="AK181">
            <v>1401.5491998411537</v>
          </cell>
          <cell r="AL181">
            <v>14949.858131638974</v>
          </cell>
          <cell r="AM181"/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/>
          <cell r="AV181">
            <v>1529557.3600933123</v>
          </cell>
          <cell r="AW181">
            <v>1530757.3294233254</v>
          </cell>
          <cell r="AX181">
            <v>1365241</v>
          </cell>
          <cell r="AY181">
            <v>13823.329423325369</v>
          </cell>
          <cell r="AZ181">
            <v>11678.635965706018</v>
          </cell>
          <cell r="BA181">
            <v>0</v>
          </cell>
          <cell r="BB181">
            <v>1519078.6934576193</v>
          </cell>
          <cell r="BC181">
            <v>13281.902602975137</v>
          </cell>
          <cell r="BD181">
            <v>1505796.7908546443</v>
          </cell>
          <cell r="BE181">
            <v>0</v>
          </cell>
          <cell r="BF181">
            <v>140555.79085464426</v>
          </cell>
          <cell r="BG181">
            <v>-13723.889572849415</v>
          </cell>
          <cell r="BH181">
            <v>1492072.9012817948</v>
          </cell>
          <cell r="BI181">
            <v>1492072.9012817948</v>
          </cell>
          <cell r="BJ181">
            <v>11679</v>
          </cell>
          <cell r="BK181">
            <v>0</v>
          </cell>
          <cell r="BL181">
            <v>13282</v>
          </cell>
          <cell r="BM181">
            <v>1492073</v>
          </cell>
          <cell r="BN181">
            <v>17575.006644518275</v>
          </cell>
          <cell r="BO181" t="str">
            <v>Pass</v>
          </cell>
          <cell r="BP181">
            <v>366530.94844674424</v>
          </cell>
          <cell r="BQ181">
            <v>221.40196221488628</v>
          </cell>
          <cell r="BR181">
            <v>332.10294332232945</v>
          </cell>
          <cell r="BS181">
            <v>3542.4313954381805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/>
          <cell r="CB181"/>
          <cell r="CC181">
            <v>362435.01214576885</v>
          </cell>
          <cell r="CD181">
            <v>363144.31257489452</v>
          </cell>
          <cell r="CE181">
            <v>322851</v>
          </cell>
          <cell r="CF181">
            <v>4421.3125748945167</v>
          </cell>
          <cell r="CG181">
            <v>3757.898035466485</v>
          </cell>
          <cell r="CH181">
            <v>0</v>
          </cell>
          <cell r="CI181">
            <v>359386.41453942802</v>
          </cell>
          <cell r="CJ181">
            <v>3743.6084847857114</v>
          </cell>
          <cell r="CK181">
            <v>355642.80605464231</v>
          </cell>
          <cell r="CL181">
            <v>0</v>
          </cell>
          <cell r="CM181">
            <v>32791.806054642308</v>
          </cell>
          <cell r="CN181">
            <v>-4295.1312699957771</v>
          </cell>
          <cell r="CO181">
            <v>351347.67478464654</v>
          </cell>
          <cell r="CP181">
            <v>351347.67478464654</v>
          </cell>
          <cell r="CQ181">
            <v>3758</v>
          </cell>
          <cell r="CR181">
            <v>0</v>
          </cell>
          <cell r="CS181">
            <v>3744</v>
          </cell>
          <cell r="CT181">
            <v>351348</v>
          </cell>
          <cell r="CU181">
            <v>4138.4995469646638</v>
          </cell>
          <cell r="CV181" t="str">
            <v>Pass</v>
          </cell>
          <cell r="CW181">
            <v>659781.02144607995</v>
          </cell>
          <cell r="CX181">
            <v>398.53882298162483</v>
          </cell>
          <cell r="CY181">
            <v>597.80823447243722</v>
          </cell>
          <cell r="CZ181">
            <v>6376.6211677059973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/>
          <cell r="DI181"/>
          <cell r="DJ181">
            <v>652408.05322091992</v>
          </cell>
          <cell r="DK181">
            <v>652498.70267166302</v>
          </cell>
          <cell r="DL181">
            <v>578478</v>
          </cell>
          <cell r="DM181">
            <v>9745.7026716630207</v>
          </cell>
          <cell r="DN181">
            <v>6707.588137445121</v>
          </cell>
          <cell r="DO181">
            <v>0</v>
          </cell>
          <cell r="DP181">
            <v>645791.11453421786</v>
          </cell>
          <cell r="DQ181">
            <v>6726.9907763980964</v>
          </cell>
          <cell r="DR181">
            <v>639064.12375781976</v>
          </cell>
          <cell r="DS181">
            <v>0</v>
          </cell>
          <cell r="DT181">
            <v>60586.123757819762</v>
          </cell>
          <cell r="DU181">
            <v>-4979.0467942849918</v>
          </cell>
          <cell r="DV181">
            <v>634085.07696353481</v>
          </cell>
          <cell r="DW181">
            <v>6708</v>
          </cell>
          <cell r="DX181">
            <v>0</v>
          </cell>
          <cell r="DY181">
            <v>6727</v>
          </cell>
          <cell r="DZ181">
            <v>634085</v>
          </cell>
          <cell r="EA181">
            <v>7468.8356991845367</v>
          </cell>
          <cell r="EB181" t="str">
            <v>Pass</v>
          </cell>
          <cell r="EC181">
            <v>625494.11324691284</v>
          </cell>
          <cell r="ED181">
            <v>377.82791497850366</v>
          </cell>
          <cell r="EE181">
            <v>566.74187246775546</v>
          </cell>
          <cell r="EF181">
            <v>6045.2466396560585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/>
          <cell r="EO181"/>
          <cell r="EP181">
            <v>618504.29681981052</v>
          </cell>
          <cell r="EQ181">
            <v>618552.74438595132</v>
          </cell>
          <cell r="ER181">
            <v>570608</v>
          </cell>
          <cell r="ES181">
            <v>0</v>
          </cell>
          <cell r="ET181">
            <v>0</v>
          </cell>
          <cell r="EU181">
            <v>0</v>
          </cell>
          <cell r="EV181">
            <v>618552.74438595132</v>
          </cell>
          <cell r="EW181">
            <v>6443.2577540203256</v>
          </cell>
          <cell r="EX181">
            <v>612109.48663193104</v>
          </cell>
          <cell r="EY181">
            <v>0</v>
          </cell>
          <cell r="EZ181">
            <v>41501.486631931039</v>
          </cell>
          <cell r="FA181">
            <v>-3715.2211447291952</v>
          </cell>
          <cell r="FB181">
            <v>608394.26548720186</v>
          </cell>
          <cell r="FC181">
            <v>37786.265487201861</v>
          </cell>
          <cell r="FD181">
            <v>5727.1584163611233</v>
          </cell>
          <cell r="FE181">
            <v>608394.26548720186</v>
          </cell>
          <cell r="FF181">
            <v>0</v>
          </cell>
          <cell r="FG181">
            <v>0</v>
          </cell>
          <cell r="FH181">
            <v>6443</v>
          </cell>
          <cell r="FI181">
            <v>608394</v>
          </cell>
          <cell r="FJ181">
            <v>7166.2234974327994</v>
          </cell>
          <cell r="FK181" t="str">
            <v>Pass</v>
          </cell>
          <cell r="FM181">
            <v>27990.344669882907</v>
          </cell>
          <cell r="FN181">
            <v>22145</v>
          </cell>
          <cell r="FO181">
            <v>0</v>
          </cell>
          <cell r="FP181">
            <v>30196</v>
          </cell>
          <cell r="FQ181">
            <v>3085900</v>
          </cell>
          <cell r="FR181">
            <v>36348.565388100273</v>
          </cell>
          <cell r="FS181">
            <v>0</v>
          </cell>
          <cell r="GE181" t="str">
            <v>WHITFIELD COUNTY SCHOOL DISTRICT</v>
          </cell>
          <cell r="GF181" t="str">
            <v/>
          </cell>
          <cell r="GG181" t="str">
            <v/>
          </cell>
          <cell r="GH181">
            <v>0</v>
          </cell>
        </row>
        <row r="182">
          <cell r="B182" t="str">
            <v>WILCOX COUNTY SCHOOL DISTRICT</v>
          </cell>
          <cell r="C182">
            <v>449</v>
          </cell>
          <cell r="D182">
            <v>0</v>
          </cell>
          <cell r="E182">
            <v>0</v>
          </cell>
          <cell r="F182">
            <v>4</v>
          </cell>
          <cell r="G182">
            <v>0</v>
          </cell>
          <cell r="H182">
            <v>453</v>
          </cell>
          <cell r="I182">
            <v>1231</v>
          </cell>
          <cell r="J182">
            <v>0.36799350121852153</v>
          </cell>
          <cell r="K182">
            <v>0.95</v>
          </cell>
          <cell r="L182">
            <v>0.95</v>
          </cell>
          <cell r="M182">
            <v>0</v>
          </cell>
          <cell r="N182">
            <v>0</v>
          </cell>
          <cell r="O182">
            <v>453</v>
          </cell>
          <cell r="P182">
            <v>453</v>
          </cell>
          <cell r="Q182">
            <v>453</v>
          </cell>
          <cell r="R182">
            <v>845.82487499999979</v>
          </cell>
          <cell r="S182">
            <v>845.82487499999979</v>
          </cell>
          <cell r="T182">
            <v>231210.67202481546</v>
          </cell>
          <cell r="U182">
            <v>58241.818330906601</v>
          </cell>
          <cell r="V182">
            <v>118693.10661980366</v>
          </cell>
          <cell r="W182">
            <v>121851.13142044349</v>
          </cell>
          <cell r="X182">
            <v>529996.72839596926</v>
          </cell>
          <cell r="Y182">
            <v>219650.13842357468</v>
          </cell>
          <cell r="Z182">
            <v>55329.727414361267</v>
          </cell>
          <cell r="AA182">
            <v>112758.45128881346</v>
          </cell>
          <cell r="AB182">
            <v>115758.5748494213</v>
          </cell>
          <cell r="AC182">
            <v>503496.89197617071</v>
          </cell>
          <cell r="AD182">
            <v>229843</v>
          </cell>
          <cell r="AE182">
            <v>56544</v>
          </cell>
          <cell r="AF182">
            <v>115164</v>
          </cell>
          <cell r="AG182">
            <v>121008</v>
          </cell>
          <cell r="AH182">
            <v>522559</v>
          </cell>
          <cell r="AI182">
            <v>219650.13842357468</v>
          </cell>
          <cell r="AJ182">
            <v>0</v>
          </cell>
          <cell r="AK182">
            <v>969.75778553454609</v>
          </cell>
          <cell r="AL182">
            <v>484.87889276727304</v>
          </cell>
          <cell r="AM182"/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/>
          <cell r="AV182">
            <v>218195.50174527286</v>
          </cell>
          <cell r="AW182">
            <v>218366.68062151008</v>
          </cell>
          <cell r="AX182">
            <v>218351</v>
          </cell>
          <cell r="AY182">
            <v>0</v>
          </cell>
          <cell r="AZ182">
            <v>0</v>
          </cell>
          <cell r="BA182">
            <v>0</v>
          </cell>
          <cell r="BB182">
            <v>218366.68062151008</v>
          </cell>
          <cell r="BC182">
            <v>1909.2657913253731</v>
          </cell>
          <cell r="BD182">
            <v>216457.41483018472</v>
          </cell>
          <cell r="BE182">
            <v>-1893.5851698152837</v>
          </cell>
          <cell r="BF182">
            <v>0</v>
          </cell>
          <cell r="BG182">
            <v>0</v>
          </cell>
          <cell r="BH182">
            <v>218351</v>
          </cell>
          <cell r="BI182">
            <v>218351</v>
          </cell>
          <cell r="BJ182">
            <v>0</v>
          </cell>
          <cell r="BK182">
            <v>0</v>
          </cell>
          <cell r="BL182">
            <v>1910</v>
          </cell>
          <cell r="BM182">
            <v>218351</v>
          </cell>
          <cell r="BN182">
            <v>0</v>
          </cell>
          <cell r="BO182" t="str">
            <v>Pass</v>
          </cell>
          <cell r="BP182">
            <v>55329.727414361267</v>
          </cell>
          <cell r="BQ182">
            <v>0</v>
          </cell>
          <cell r="BR182">
            <v>244.28135723779809</v>
          </cell>
          <cell r="BS182">
            <v>122.14067861889905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/>
          <cell r="CB182"/>
          <cell r="CC182">
            <v>54963.30537850457</v>
          </cell>
          <cell r="CD182">
            <v>55070.870858617345</v>
          </cell>
          <cell r="CE182">
            <v>53717</v>
          </cell>
          <cell r="CF182">
            <v>0</v>
          </cell>
          <cell r="CG182">
            <v>0</v>
          </cell>
          <cell r="CH182">
            <v>0</v>
          </cell>
          <cell r="CI182">
            <v>55070.870858617345</v>
          </cell>
          <cell r="CJ182">
            <v>573.65490477726439</v>
          </cell>
          <cell r="CK182">
            <v>54497.215953840081</v>
          </cell>
          <cell r="CL182">
            <v>0</v>
          </cell>
          <cell r="CM182">
            <v>780.21595384008106</v>
          </cell>
          <cell r="CN182">
            <v>-102.19412541974634</v>
          </cell>
          <cell r="CO182">
            <v>54395.021828420337</v>
          </cell>
          <cell r="CP182">
            <v>54395.021828420337</v>
          </cell>
          <cell r="CQ182">
            <v>0</v>
          </cell>
          <cell r="CR182">
            <v>0</v>
          </cell>
          <cell r="CS182">
            <v>574</v>
          </cell>
          <cell r="CT182">
            <v>54395</v>
          </cell>
          <cell r="CU182">
            <v>0</v>
          </cell>
          <cell r="CV182" t="str">
            <v>Pass</v>
          </cell>
          <cell r="CW182">
            <v>112758.45128881346</v>
          </cell>
          <cell r="CX182">
            <v>0</v>
          </cell>
          <cell r="CY182">
            <v>497.82980701462895</v>
          </cell>
          <cell r="CZ182">
            <v>248.91490350731448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/>
          <cell r="DI182"/>
          <cell r="DJ182">
            <v>112011.70657829152</v>
          </cell>
          <cell r="DK182">
            <v>112027.27015024313</v>
          </cell>
          <cell r="DL182">
            <v>109406</v>
          </cell>
          <cell r="DM182">
            <v>0</v>
          </cell>
          <cell r="DN182">
            <v>0</v>
          </cell>
          <cell r="DO182">
            <v>0</v>
          </cell>
          <cell r="DP182">
            <v>112027.27015024313</v>
          </cell>
          <cell r="DQ182">
            <v>1166.9507307316981</v>
          </cell>
          <cell r="DR182">
            <v>110860.31941951143</v>
          </cell>
          <cell r="DS182">
            <v>0</v>
          </cell>
          <cell r="DT182">
            <v>1454.3194195114338</v>
          </cell>
          <cell r="DU182">
            <v>-119.51786967804181</v>
          </cell>
          <cell r="DV182">
            <v>110740.8015498334</v>
          </cell>
          <cell r="DW182">
            <v>0</v>
          </cell>
          <cell r="DX182">
            <v>0</v>
          </cell>
          <cell r="DY182">
            <v>1167</v>
          </cell>
          <cell r="DZ182">
            <v>110741</v>
          </cell>
          <cell r="EA182">
            <v>0</v>
          </cell>
          <cell r="EB182" t="str">
            <v>Pass</v>
          </cell>
          <cell r="EC182">
            <v>115758.5748494213</v>
          </cell>
          <cell r="ED182">
            <v>0</v>
          </cell>
          <cell r="EE182">
            <v>511.07538564865916</v>
          </cell>
          <cell r="EF182">
            <v>255.53769282432958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/>
          <cell r="EO182"/>
          <cell r="EP182">
            <v>114991.96177094831</v>
          </cell>
          <cell r="EQ182">
            <v>115000.96911447398</v>
          </cell>
          <cell r="ER182">
            <v>114958</v>
          </cell>
          <cell r="ES182">
            <v>0</v>
          </cell>
          <cell r="ET182">
            <v>0</v>
          </cell>
          <cell r="EU182">
            <v>0</v>
          </cell>
          <cell r="EV182">
            <v>115000.96911447398</v>
          </cell>
          <cell r="EW182">
            <v>1197.9267616091036</v>
          </cell>
          <cell r="EX182">
            <v>113803.04235286487</v>
          </cell>
          <cell r="EY182">
            <v>-1154.957647135132</v>
          </cell>
          <cell r="EZ182">
            <v>0</v>
          </cell>
          <cell r="FA182">
            <v>0</v>
          </cell>
          <cell r="FB182">
            <v>114958</v>
          </cell>
          <cell r="FC182">
            <v>0</v>
          </cell>
          <cell r="FD182">
            <v>0</v>
          </cell>
          <cell r="FE182">
            <v>114958</v>
          </cell>
          <cell r="FF182">
            <v>0</v>
          </cell>
          <cell r="FG182">
            <v>0</v>
          </cell>
          <cell r="FH182">
            <v>1198</v>
          </cell>
          <cell r="FI182">
            <v>114958</v>
          </cell>
          <cell r="FJ182">
            <v>0</v>
          </cell>
          <cell r="FK182" t="str">
            <v>Pass</v>
          </cell>
          <cell r="FM182">
            <v>0</v>
          </cell>
          <cell r="FN182">
            <v>0</v>
          </cell>
          <cell r="FO182">
            <v>0</v>
          </cell>
          <cell r="FP182">
            <v>4849</v>
          </cell>
          <cell r="FQ182">
            <v>498445</v>
          </cell>
          <cell r="FR182">
            <v>0</v>
          </cell>
          <cell r="FS182">
            <v>0</v>
          </cell>
          <cell r="GE182" t="str">
            <v>WILCOX COUNTY SCHOOL DISTRICT</v>
          </cell>
          <cell r="GF182" t="str">
            <v/>
          </cell>
          <cell r="GG182" t="str">
            <v/>
          </cell>
          <cell r="GH182">
            <v>0</v>
          </cell>
        </row>
        <row r="183">
          <cell r="B183" t="str">
            <v>WILKES COUNTY SCHOOL DISTRICT</v>
          </cell>
          <cell r="C183">
            <v>580</v>
          </cell>
          <cell r="D183">
            <v>0</v>
          </cell>
          <cell r="E183">
            <v>0</v>
          </cell>
          <cell r="F183">
            <v>1</v>
          </cell>
          <cell r="G183">
            <v>0</v>
          </cell>
          <cell r="H183">
            <v>581</v>
          </cell>
          <cell r="I183">
            <v>1589</v>
          </cell>
          <cell r="J183">
            <v>0.3656387665198238</v>
          </cell>
          <cell r="K183">
            <v>0.95</v>
          </cell>
          <cell r="L183">
            <v>0.95</v>
          </cell>
          <cell r="M183">
            <v>0</v>
          </cell>
          <cell r="N183">
            <v>0</v>
          </cell>
          <cell r="O183">
            <v>581</v>
          </cell>
          <cell r="P183">
            <v>581</v>
          </cell>
          <cell r="Q183">
            <v>581</v>
          </cell>
          <cell r="R183">
            <v>1079.6476250000005</v>
          </cell>
          <cell r="S183">
            <v>1079.6476250000005</v>
          </cell>
          <cell r="T183">
            <v>269935.8959315489</v>
          </cell>
          <cell r="U183">
            <v>66378.684243692725</v>
          </cell>
          <cell r="V183">
            <v>130764.18503714271</v>
          </cell>
          <cell r="W183">
            <v>122086.02588884385</v>
          </cell>
          <cell r="X183">
            <v>589164.79110122821</v>
          </cell>
          <cell r="Y183">
            <v>271433.36170257017</v>
          </cell>
          <cell r="Z183">
            <v>64317.270023424448</v>
          </cell>
          <cell r="AA183">
            <v>138437.66647057328</v>
          </cell>
          <cell r="AB183">
            <v>131243.46201895073</v>
          </cell>
          <cell r="AC183">
            <v>605431.76021551865</v>
          </cell>
          <cell r="AD183">
            <v>267073</v>
          </cell>
          <cell r="AE183">
            <v>65620</v>
          </cell>
          <cell r="AF183">
            <v>126584</v>
          </cell>
          <cell r="AG183">
            <v>121241</v>
          </cell>
          <cell r="AH183">
            <v>580518</v>
          </cell>
          <cell r="AI183">
            <v>271433.36170257017</v>
          </cell>
          <cell r="AJ183">
            <v>0</v>
          </cell>
          <cell r="AK183">
            <v>0</v>
          </cell>
          <cell r="AL183">
            <v>3270.2814662960263</v>
          </cell>
          <cell r="AM183"/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/>
          <cell r="AV183">
            <v>268163.08023627417</v>
          </cell>
          <cell r="AW183">
            <v>268373.45970952633</v>
          </cell>
          <cell r="AX183">
            <v>253720</v>
          </cell>
          <cell r="AY183">
            <v>1300.4597095263307</v>
          </cell>
          <cell r="AZ183">
            <v>1098.6930189190446</v>
          </cell>
          <cell r="BA183">
            <v>0</v>
          </cell>
          <cell r="BB183">
            <v>267274.7666906073</v>
          </cell>
          <cell r="BC183">
            <v>2336.8884276412823</v>
          </cell>
          <cell r="BD183">
            <v>264937.878262966</v>
          </cell>
          <cell r="BE183">
            <v>0</v>
          </cell>
          <cell r="BF183">
            <v>11217.878262965998</v>
          </cell>
          <cell r="BG183">
            <v>-1095.3154017099412</v>
          </cell>
          <cell r="BH183">
            <v>263842.56286125607</v>
          </cell>
          <cell r="BI183">
            <v>263842.56286125607</v>
          </cell>
          <cell r="BJ183">
            <v>1099</v>
          </cell>
          <cell r="BK183">
            <v>0</v>
          </cell>
          <cell r="BL183">
            <v>2337</v>
          </cell>
          <cell r="BM183">
            <v>263843</v>
          </cell>
          <cell r="BN183">
            <v>0</v>
          </cell>
          <cell r="BO183" t="str">
            <v>Pass</v>
          </cell>
          <cell r="BP183">
            <v>64317.270023424448</v>
          </cell>
          <cell r="BQ183">
            <v>0</v>
          </cell>
          <cell r="BR183">
            <v>0</v>
          </cell>
          <cell r="BS183">
            <v>774.90686775210179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/>
          <cell r="CB183"/>
          <cell r="CC183">
            <v>63542.363155672349</v>
          </cell>
          <cell r="CD183">
            <v>63666.718209526385</v>
          </cell>
          <cell r="CE183">
            <v>62339</v>
          </cell>
          <cell r="CF183">
            <v>0</v>
          </cell>
          <cell r="CG183">
            <v>0</v>
          </cell>
          <cell r="CH183">
            <v>0</v>
          </cell>
          <cell r="CI183">
            <v>63666.718209526385</v>
          </cell>
          <cell r="CJ183">
            <v>663.19498134923367</v>
          </cell>
          <cell r="CK183">
            <v>63003.523228177153</v>
          </cell>
          <cell r="CL183">
            <v>0</v>
          </cell>
          <cell r="CM183">
            <v>664.52322817715321</v>
          </cell>
          <cell r="CN183">
            <v>-87.040478716729922</v>
          </cell>
          <cell r="CO183">
            <v>62916.482749460425</v>
          </cell>
          <cell r="CP183">
            <v>62916.482749460425</v>
          </cell>
          <cell r="CQ183">
            <v>0</v>
          </cell>
          <cell r="CR183">
            <v>0</v>
          </cell>
          <cell r="CS183">
            <v>664</v>
          </cell>
          <cell r="CT183">
            <v>62916</v>
          </cell>
          <cell r="CU183">
            <v>0</v>
          </cell>
          <cell r="CV183" t="str">
            <v>Pass</v>
          </cell>
          <cell r="CW183">
            <v>138437.66647057328</v>
          </cell>
          <cell r="CX183">
            <v>0</v>
          </cell>
          <cell r="CY183">
            <v>0</v>
          </cell>
          <cell r="CZ183">
            <v>1667.9236924165455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/>
          <cell r="DI183"/>
          <cell r="DJ183">
            <v>136769.74277815674</v>
          </cell>
          <cell r="DK183">
            <v>136788.74637874062</v>
          </cell>
          <cell r="DL183">
            <v>120255</v>
          </cell>
          <cell r="DM183">
            <v>10204.746378740616</v>
          </cell>
          <cell r="DN183">
            <v>7023.53006876582</v>
          </cell>
          <cell r="DO183">
            <v>0</v>
          </cell>
          <cell r="DP183">
            <v>129765.2163099748</v>
          </cell>
          <cell r="DQ183">
            <v>1351.7210032289029</v>
          </cell>
          <cell r="DR183">
            <v>128413.4953067459</v>
          </cell>
          <cell r="DS183">
            <v>0</v>
          </cell>
          <cell r="DT183">
            <v>8158.4953067458991</v>
          </cell>
          <cell r="DU183">
            <v>-670.47580177960072</v>
          </cell>
          <cell r="DV183">
            <v>127743.0195049663</v>
          </cell>
          <cell r="DW183">
            <v>7024</v>
          </cell>
          <cell r="DX183">
            <v>0</v>
          </cell>
          <cell r="DY183">
            <v>1352</v>
          </cell>
          <cell r="DZ183">
            <v>127743</v>
          </cell>
          <cell r="EA183">
            <v>0</v>
          </cell>
          <cell r="EB183" t="str">
            <v>Pass</v>
          </cell>
          <cell r="EC183">
            <v>131243.46201895073</v>
          </cell>
          <cell r="ED183">
            <v>0</v>
          </cell>
          <cell r="EE183">
            <v>0</v>
          </cell>
          <cell r="EF183">
            <v>1581.2465303488041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/>
          <cell r="EO183"/>
          <cell r="EP183">
            <v>129662.21548860193</v>
          </cell>
          <cell r="EQ183">
            <v>129672.37195605598</v>
          </cell>
          <cell r="ER183">
            <v>115179</v>
          </cell>
          <cell r="ES183">
            <v>8431.3719560559839</v>
          </cell>
          <cell r="ET183">
            <v>5387.3223458512402</v>
          </cell>
          <cell r="EU183">
            <v>0</v>
          </cell>
          <cell r="EV183">
            <v>124285.04961020475</v>
          </cell>
          <cell r="EW183">
            <v>1294.6359334396327</v>
          </cell>
          <cell r="EX183">
            <v>122990.41367676512</v>
          </cell>
          <cell r="EY183">
            <v>0</v>
          </cell>
          <cell r="EZ183">
            <v>7811.4136767651216</v>
          </cell>
          <cell r="FA183">
            <v>-699.27926966876157</v>
          </cell>
          <cell r="FB183">
            <v>122291.13440709635</v>
          </cell>
          <cell r="FC183">
            <v>7112.1344070963532</v>
          </cell>
          <cell r="FD183">
            <v>1077.9662902037614</v>
          </cell>
          <cell r="FE183">
            <v>122291.13440709635</v>
          </cell>
          <cell r="FF183">
            <v>5387</v>
          </cell>
          <cell r="FG183">
            <v>0</v>
          </cell>
          <cell r="FH183">
            <v>1295</v>
          </cell>
          <cell r="FI183">
            <v>122291</v>
          </cell>
          <cell r="FJ183">
            <v>0</v>
          </cell>
          <cell r="FK183" t="str">
            <v>Pass</v>
          </cell>
          <cell r="FM183">
            <v>19936.578044322931</v>
          </cell>
          <cell r="FN183">
            <v>13510</v>
          </cell>
          <cell r="FO183">
            <v>0</v>
          </cell>
          <cell r="FP183">
            <v>5648</v>
          </cell>
          <cell r="FQ183">
            <v>576793</v>
          </cell>
          <cell r="FR183">
            <v>0</v>
          </cell>
          <cell r="FS183">
            <v>0</v>
          </cell>
          <cell r="GE183" t="str">
            <v>WILKES COUNTY SCHOOL DISTRICT</v>
          </cell>
          <cell r="GF183" t="str">
            <v/>
          </cell>
          <cell r="GG183" t="str">
            <v/>
          </cell>
          <cell r="GH183">
            <v>0</v>
          </cell>
        </row>
        <row r="184">
          <cell r="B184" t="str">
            <v>WILKINSON COUNTY SCHOOL DISTRICT</v>
          </cell>
          <cell r="C184">
            <v>537</v>
          </cell>
          <cell r="D184">
            <v>0</v>
          </cell>
          <cell r="E184">
            <v>0</v>
          </cell>
          <cell r="F184">
            <v>11</v>
          </cell>
          <cell r="G184">
            <v>0</v>
          </cell>
          <cell r="H184">
            <v>548</v>
          </cell>
          <cell r="I184">
            <v>1603</v>
          </cell>
          <cell r="J184">
            <v>0.34185901434809729</v>
          </cell>
          <cell r="K184">
            <v>0.95</v>
          </cell>
          <cell r="L184">
            <v>0.95</v>
          </cell>
          <cell r="M184">
            <v>0</v>
          </cell>
          <cell r="N184">
            <v>0</v>
          </cell>
          <cell r="O184">
            <v>548</v>
          </cell>
          <cell r="P184">
            <v>548</v>
          </cell>
          <cell r="Q184">
            <v>548</v>
          </cell>
          <cell r="R184">
            <v>965.27337499999999</v>
          </cell>
          <cell r="S184">
            <v>965.27337499999999</v>
          </cell>
          <cell r="T184">
            <v>263656.33019266638</v>
          </cell>
          <cell r="U184">
            <v>62430.628845080784</v>
          </cell>
          <cell r="V184">
            <v>124527.37219687233</v>
          </cell>
          <cell r="W184">
            <v>110055.07221511012</v>
          </cell>
          <cell r="X184">
            <v>560669.40344972955</v>
          </cell>
          <cell r="Y184">
            <v>256016.32050431747</v>
          </cell>
          <cell r="Z184">
            <v>60664.137646878829</v>
          </cell>
          <cell r="AA184">
            <v>123772.0441807803</v>
          </cell>
          <cell r="AB184">
            <v>117339.96963103292</v>
          </cell>
          <cell r="AC184">
            <v>557792.47196300956</v>
          </cell>
          <cell r="AD184">
            <v>256888</v>
          </cell>
          <cell r="AE184">
            <v>61209</v>
          </cell>
          <cell r="AF184">
            <v>114787</v>
          </cell>
          <cell r="AG184">
            <v>106094</v>
          </cell>
          <cell r="AH184">
            <v>538978</v>
          </cell>
          <cell r="AI184">
            <v>256016.32050431747</v>
          </cell>
          <cell r="AJ184">
            <v>0</v>
          </cell>
          <cell r="AK184">
            <v>0</v>
          </cell>
          <cell r="AL184">
            <v>467.18306661371798</v>
          </cell>
          <cell r="AM184"/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/>
          <cell r="AV184">
            <v>255549.13743770376</v>
          </cell>
          <cell r="AW184">
            <v>255749.62101238829</v>
          </cell>
          <cell r="AX184">
            <v>244044</v>
          </cell>
          <cell r="AY184">
            <v>0</v>
          </cell>
          <cell r="AZ184">
            <v>0</v>
          </cell>
          <cell r="BA184">
            <v>0</v>
          </cell>
          <cell r="BB184">
            <v>255749.62101238829</v>
          </cell>
          <cell r="BC184">
            <v>2236.1195451321187</v>
          </cell>
          <cell r="BD184">
            <v>253513.50146725617</v>
          </cell>
          <cell r="BE184">
            <v>0</v>
          </cell>
          <cell r="BF184">
            <v>9469.5014672561665</v>
          </cell>
          <cell r="BG184">
            <v>-924.6036158051686</v>
          </cell>
          <cell r="BH184">
            <v>252588.89785145101</v>
          </cell>
          <cell r="BI184">
            <v>252588.89785145101</v>
          </cell>
          <cell r="BJ184">
            <v>0</v>
          </cell>
          <cell r="BK184">
            <v>0</v>
          </cell>
          <cell r="BL184">
            <v>2237</v>
          </cell>
          <cell r="BM184">
            <v>252589</v>
          </cell>
          <cell r="BN184">
            <v>0</v>
          </cell>
          <cell r="BO184" t="str">
            <v>Pass</v>
          </cell>
          <cell r="BP184">
            <v>60664.137646878829</v>
          </cell>
          <cell r="BQ184">
            <v>0</v>
          </cell>
          <cell r="BR184">
            <v>0</v>
          </cell>
          <cell r="BS184">
            <v>110.70098110744311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/>
          <cell r="CB184"/>
          <cell r="CC184">
            <v>60553.436665771384</v>
          </cell>
          <cell r="CD184">
            <v>60671.942265872705</v>
          </cell>
          <cell r="CE184">
            <v>58149</v>
          </cell>
          <cell r="CF184">
            <v>0</v>
          </cell>
          <cell r="CG184">
            <v>0</v>
          </cell>
          <cell r="CH184">
            <v>0</v>
          </cell>
          <cell r="CI184">
            <v>60671.942265872705</v>
          </cell>
          <cell r="CJ184">
            <v>631.9993986028411</v>
          </cell>
          <cell r="CK184">
            <v>60039.942867269863</v>
          </cell>
          <cell r="CL184">
            <v>0</v>
          </cell>
          <cell r="CM184">
            <v>1890.9428672698632</v>
          </cell>
          <cell r="CN184">
            <v>-247.67918624099266</v>
          </cell>
          <cell r="CO184">
            <v>59792.263681028868</v>
          </cell>
          <cell r="CP184">
            <v>59792.263681028868</v>
          </cell>
          <cell r="CQ184">
            <v>0</v>
          </cell>
          <cell r="CR184">
            <v>0</v>
          </cell>
          <cell r="CS184">
            <v>632</v>
          </cell>
          <cell r="CT184">
            <v>59792</v>
          </cell>
          <cell r="CU184">
            <v>0</v>
          </cell>
          <cell r="CV184" t="str">
            <v>Pass</v>
          </cell>
          <cell r="CW184">
            <v>123772.0441807803</v>
          </cell>
          <cell r="CX184">
            <v>0</v>
          </cell>
          <cell r="CY184">
            <v>0</v>
          </cell>
          <cell r="CZ184">
            <v>225.86139449047499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/>
          <cell r="DI184"/>
          <cell r="DJ184">
            <v>123546.18278628982</v>
          </cell>
          <cell r="DK184">
            <v>123563.34902688985</v>
          </cell>
          <cell r="DL184">
            <v>109048</v>
          </cell>
          <cell r="DM184">
            <v>8776.3490268898458</v>
          </cell>
          <cell r="DN184">
            <v>6040.4197220187734</v>
          </cell>
          <cell r="DO184">
            <v>0</v>
          </cell>
          <cell r="DP184">
            <v>117522.92930487107</v>
          </cell>
          <cell r="DQ184">
            <v>1224.1971802590724</v>
          </cell>
          <cell r="DR184">
            <v>116298.732124612</v>
          </cell>
          <cell r="DS184">
            <v>0</v>
          </cell>
          <cell r="DT184">
            <v>7250.7321246119973</v>
          </cell>
          <cell r="DU184">
            <v>-595.87463765758696</v>
          </cell>
          <cell r="DV184">
            <v>115702.85748695441</v>
          </cell>
          <cell r="DW184">
            <v>6040</v>
          </cell>
          <cell r="DX184">
            <v>0</v>
          </cell>
          <cell r="DY184">
            <v>1224</v>
          </cell>
          <cell r="DZ184">
            <v>115703</v>
          </cell>
          <cell r="EA184">
            <v>0</v>
          </cell>
          <cell r="EB184" t="str">
            <v>Pass</v>
          </cell>
          <cell r="EC184">
            <v>117339.96963103292</v>
          </cell>
          <cell r="ED184">
            <v>0</v>
          </cell>
          <cell r="EE184">
            <v>0</v>
          </cell>
          <cell r="EF184">
            <v>214.12403217341773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/>
          <cell r="EO184"/>
          <cell r="EP184">
            <v>117125.84559885949</v>
          </cell>
          <cell r="EQ184">
            <v>117135.02008993518</v>
          </cell>
          <cell r="ER184">
            <v>100790</v>
          </cell>
          <cell r="ES184">
            <v>11041.020089935177</v>
          </cell>
          <cell r="ET184">
            <v>7054.7871166775603</v>
          </cell>
          <cell r="EU184">
            <v>0</v>
          </cell>
          <cell r="EV184">
            <v>110080.23297325762</v>
          </cell>
          <cell r="EW184">
            <v>1146.6690934714334</v>
          </cell>
          <cell r="EX184">
            <v>108933.56387978619</v>
          </cell>
          <cell r="EY184">
            <v>0</v>
          </cell>
          <cell r="EZ184">
            <v>8143.5638797861902</v>
          </cell>
          <cell r="FA184">
            <v>-729.01342036158337</v>
          </cell>
          <cell r="FB184">
            <v>108204.5504594246</v>
          </cell>
          <cell r="FC184">
            <v>7414.5504594246013</v>
          </cell>
          <cell r="FD184">
            <v>1123.8026441541419</v>
          </cell>
          <cell r="FE184">
            <v>108204.5504594246</v>
          </cell>
          <cell r="FF184">
            <v>7055</v>
          </cell>
          <cell r="FG184">
            <v>0</v>
          </cell>
          <cell r="FH184">
            <v>1147</v>
          </cell>
          <cell r="FI184">
            <v>108205</v>
          </cell>
          <cell r="FJ184">
            <v>0</v>
          </cell>
          <cell r="FK184" t="str">
            <v>Pass</v>
          </cell>
          <cell r="FM184">
            <v>19817.369116825023</v>
          </cell>
          <cell r="FN184">
            <v>13095</v>
          </cell>
          <cell r="FO184">
            <v>0</v>
          </cell>
          <cell r="FP184">
            <v>5240</v>
          </cell>
          <cell r="FQ184">
            <v>536289</v>
          </cell>
          <cell r="FR184">
            <v>0</v>
          </cell>
          <cell r="FS184">
            <v>0</v>
          </cell>
          <cell r="GE184" t="str">
            <v>WILKINSON COUNTY SCHOOL DISTRICT</v>
          </cell>
          <cell r="GF184" t="str">
            <v/>
          </cell>
          <cell r="GG184" t="str">
            <v/>
          </cell>
          <cell r="GH184">
            <v>0</v>
          </cell>
        </row>
        <row r="185">
          <cell r="B185" t="str">
            <v>WORTH COUNTY SCHOOL DISTRICT</v>
          </cell>
          <cell r="C185">
            <v>1197</v>
          </cell>
          <cell r="D185">
            <v>0</v>
          </cell>
          <cell r="E185">
            <v>0</v>
          </cell>
          <cell r="F185">
            <v>15</v>
          </cell>
          <cell r="G185">
            <v>0</v>
          </cell>
          <cell r="H185">
            <v>1212</v>
          </cell>
          <cell r="I185">
            <v>3636</v>
          </cell>
          <cell r="J185">
            <v>0.33333333333333331</v>
          </cell>
          <cell r="K185">
            <v>0.95</v>
          </cell>
          <cell r="L185">
            <v>0.95</v>
          </cell>
          <cell r="M185">
            <v>0</v>
          </cell>
          <cell r="N185">
            <v>0</v>
          </cell>
          <cell r="O185">
            <v>1212</v>
          </cell>
          <cell r="P185">
            <v>1212</v>
          </cell>
          <cell r="Q185">
            <v>1212</v>
          </cell>
          <cell r="R185">
            <v>2088.7304999999988</v>
          </cell>
          <cell r="S185">
            <v>2088.7304999999988</v>
          </cell>
          <cell r="T185">
            <v>564308.84170899296</v>
          </cell>
          <cell r="U185">
            <v>138855.18456664769</v>
          </cell>
          <cell r="V185">
            <v>250460.35684956121</v>
          </cell>
          <cell r="W185">
            <v>251286.02441023098</v>
          </cell>
          <cell r="X185">
            <v>1204910.4075354328</v>
          </cell>
          <cell r="Y185">
            <v>566225.87673582602</v>
          </cell>
          <cell r="Z185">
            <v>134169.58910222104</v>
          </cell>
          <cell r="AA185">
            <v>267827.17769227101</v>
          </cell>
          <cell r="AB185">
            <v>253908.97520343604</v>
          </cell>
          <cell r="AC185">
            <v>1222131.6187337541</v>
          </cell>
          <cell r="AD185">
            <v>553433</v>
          </cell>
          <cell r="AE185">
            <v>137799</v>
          </cell>
          <cell r="AF185">
            <v>243845</v>
          </cell>
          <cell r="AG185">
            <v>249546</v>
          </cell>
          <cell r="AH185">
            <v>1184623</v>
          </cell>
          <cell r="AI185">
            <v>566225.87673582602</v>
          </cell>
          <cell r="AJ185">
            <v>0</v>
          </cell>
          <cell r="AK185">
            <v>934.36613322743563</v>
          </cell>
          <cell r="AL185">
            <v>3737.4645329097425</v>
          </cell>
          <cell r="AM185"/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/>
          <cell r="AV185">
            <v>561554.04606968886</v>
          </cell>
          <cell r="AW185">
            <v>561994.59681332833</v>
          </cell>
          <cell r="AX185">
            <v>525762</v>
          </cell>
          <cell r="AY185">
            <v>8561.5968133283313</v>
          </cell>
          <cell r="AZ185">
            <v>7233.2626537346177</v>
          </cell>
          <cell r="BA185">
            <v>0</v>
          </cell>
          <cell r="BB185">
            <v>554761.33415959368</v>
          </cell>
          <cell r="BC185">
            <v>4850.4965805511347</v>
          </cell>
          <cell r="BD185">
            <v>549910.83757904253</v>
          </cell>
          <cell r="BE185">
            <v>0</v>
          </cell>
          <cell r="BF185">
            <v>24148.837579042534</v>
          </cell>
          <cell r="BG185">
            <v>-2357.8963074540961</v>
          </cell>
          <cell r="BH185">
            <v>547552.94127158844</v>
          </cell>
          <cell r="BI185">
            <v>547552.94127158844</v>
          </cell>
          <cell r="BJ185">
            <v>7233</v>
          </cell>
          <cell r="BK185">
            <v>0</v>
          </cell>
          <cell r="BL185">
            <v>4851</v>
          </cell>
          <cell r="BM185">
            <v>547553</v>
          </cell>
          <cell r="BN185">
            <v>0</v>
          </cell>
          <cell r="BO185" t="str">
            <v>Pass</v>
          </cell>
          <cell r="BP185">
            <v>134169.58910222104</v>
          </cell>
          <cell r="BQ185">
            <v>0</v>
          </cell>
          <cell r="BR185">
            <v>221.4019622148862</v>
          </cell>
          <cell r="BS185">
            <v>885.60784885954479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/>
          <cell r="CB185"/>
          <cell r="CC185">
            <v>133062.5792911466</v>
          </cell>
          <cell r="CD185">
            <v>133322.98830636012</v>
          </cell>
          <cell r="CE185">
            <v>130910</v>
          </cell>
          <cell r="CF185">
            <v>0</v>
          </cell>
          <cell r="CG185">
            <v>0</v>
          </cell>
          <cell r="CH185">
            <v>0</v>
          </cell>
          <cell r="CI185">
            <v>133322.98830636012</v>
          </cell>
          <cell r="CJ185">
            <v>1388.781128191252</v>
          </cell>
          <cell r="CK185">
            <v>131934.20717816887</v>
          </cell>
          <cell r="CL185">
            <v>0</v>
          </cell>
          <cell r="CM185">
            <v>1024.2071781688719</v>
          </cell>
          <cell r="CN185">
            <v>-134.15254623599725</v>
          </cell>
          <cell r="CO185">
            <v>131800.05463193287</v>
          </cell>
          <cell r="CP185">
            <v>131800.05463193287</v>
          </cell>
          <cell r="CQ185">
            <v>0</v>
          </cell>
          <cell r="CR185">
            <v>0</v>
          </cell>
          <cell r="CS185">
            <v>1389</v>
          </cell>
          <cell r="CT185">
            <v>131800</v>
          </cell>
          <cell r="CU185">
            <v>0</v>
          </cell>
          <cell r="CV185" t="str">
            <v>Pass</v>
          </cell>
          <cell r="CW185">
            <v>267827.17769227101</v>
          </cell>
          <cell r="CX185">
            <v>0</v>
          </cell>
          <cell r="CY185">
            <v>441.9590390961568</v>
          </cell>
          <cell r="CZ185">
            <v>1767.8361563846272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/>
          <cell r="DI185"/>
          <cell r="DJ185">
            <v>265617.3824967902</v>
          </cell>
          <cell r="DK185">
            <v>265654.28895389521</v>
          </cell>
          <cell r="DL185">
            <v>231653</v>
          </cell>
          <cell r="DM185">
            <v>21809.288953895215</v>
          </cell>
          <cell r="DN185">
            <v>15010.485421293663</v>
          </cell>
          <cell r="DO185">
            <v>0</v>
          </cell>
          <cell r="DP185">
            <v>250643.80353260157</v>
          </cell>
          <cell r="DQ185">
            <v>2610.8729534645968</v>
          </cell>
          <cell r="DR185">
            <v>248032.93057913697</v>
          </cell>
          <cell r="DS185">
            <v>0</v>
          </cell>
          <cell r="DT185">
            <v>16379.93057913697</v>
          </cell>
          <cell r="DU185">
            <v>-1346.1240921546209</v>
          </cell>
          <cell r="DV185">
            <v>246686.80648698236</v>
          </cell>
          <cell r="DW185">
            <v>15010</v>
          </cell>
          <cell r="DX185">
            <v>0</v>
          </cell>
          <cell r="DY185">
            <v>2611</v>
          </cell>
          <cell r="DZ185">
            <v>246687</v>
          </cell>
          <cell r="EA185">
            <v>0</v>
          </cell>
          <cell r="EB185" t="str">
            <v>Pass</v>
          </cell>
          <cell r="EC185">
            <v>253908.97520343604</v>
          </cell>
          <cell r="ED185">
            <v>0</v>
          </cell>
          <cell r="EE185">
            <v>418.99170825649514</v>
          </cell>
          <cell r="EF185">
            <v>1675.9668330259806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/>
          <cell r="EO185"/>
          <cell r="EP185">
            <v>251814.01666215356</v>
          </cell>
          <cell r="EQ185">
            <v>251833.74130479572</v>
          </cell>
          <cell r="ER185">
            <v>237069</v>
          </cell>
          <cell r="ES185">
            <v>2287.7413047957234</v>
          </cell>
          <cell r="ET185">
            <v>1461.7786900031572</v>
          </cell>
          <cell r="EU185">
            <v>0</v>
          </cell>
          <cell r="EV185">
            <v>250371.96261479257</v>
          </cell>
          <cell r="EW185">
            <v>2608.0412772374225</v>
          </cell>
          <cell r="EX185">
            <v>247763.92133755516</v>
          </cell>
          <cell r="EY185">
            <v>0</v>
          </cell>
          <cell r="EZ185">
            <v>10694.921337555163</v>
          </cell>
          <cell r="FA185">
            <v>-957.41143556841268</v>
          </cell>
          <cell r="FB185">
            <v>246806.50990198675</v>
          </cell>
          <cell r="FC185">
            <v>9737.5099019867484</v>
          </cell>
          <cell r="FD185">
            <v>1475.8870999954149</v>
          </cell>
          <cell r="FE185">
            <v>246806.50990198675</v>
          </cell>
          <cell r="FF185">
            <v>1462</v>
          </cell>
          <cell r="FG185">
            <v>0</v>
          </cell>
          <cell r="FH185">
            <v>2608</v>
          </cell>
          <cell r="FI185">
            <v>246807</v>
          </cell>
          <cell r="FJ185">
            <v>0</v>
          </cell>
          <cell r="FK185" t="str">
            <v>Pass</v>
          </cell>
          <cell r="FM185">
            <v>32658.62707201927</v>
          </cell>
          <cell r="FN185">
            <v>23705</v>
          </cell>
          <cell r="FO185">
            <v>0</v>
          </cell>
          <cell r="FP185">
            <v>11459</v>
          </cell>
          <cell r="FQ185">
            <v>1172847</v>
          </cell>
          <cell r="FR185">
            <v>0</v>
          </cell>
          <cell r="FS185">
            <v>0</v>
          </cell>
          <cell r="GE185" t="str">
            <v>WORTH COUNTY SCHOOL DISTRICT</v>
          </cell>
          <cell r="GF185" t="str">
            <v/>
          </cell>
          <cell r="GG185" t="str">
            <v/>
          </cell>
          <cell r="GH185">
            <v>0</v>
          </cell>
        </row>
        <row r="186">
          <cell r="B186" t="str">
            <v>FORT BENNING SCHOOL DISTRICT</v>
          </cell>
          <cell r="C186">
            <v>552</v>
          </cell>
          <cell r="D186">
            <v>0</v>
          </cell>
          <cell r="E186">
            <v>0</v>
          </cell>
          <cell r="F186">
            <v>7</v>
          </cell>
          <cell r="G186">
            <v>0</v>
          </cell>
          <cell r="H186">
            <v>559</v>
          </cell>
          <cell r="I186">
            <v>2655</v>
          </cell>
          <cell r="J186">
            <v>0.21054613935969868</v>
          </cell>
          <cell r="K186">
            <v>0.9</v>
          </cell>
          <cell r="L186">
            <v>0</v>
          </cell>
          <cell r="M186">
            <v>0.9</v>
          </cell>
          <cell r="N186">
            <v>0</v>
          </cell>
          <cell r="O186">
            <v>559</v>
          </cell>
          <cell r="P186">
            <v>559</v>
          </cell>
          <cell r="Q186">
            <v>559</v>
          </cell>
          <cell r="R186">
            <v>668.01324999999997</v>
          </cell>
          <cell r="S186">
            <v>668.01324999999997</v>
          </cell>
          <cell r="T186">
            <v>240709.33165014314</v>
          </cell>
          <cell r="U186">
            <v>56997.057240446753</v>
          </cell>
          <cell r="V186">
            <v>74230.985640296465</v>
          </cell>
          <cell r="W186">
            <v>61762.271202723517</v>
          </cell>
          <cell r="X186">
            <v>433699.64573360985</v>
          </cell>
          <cell r="Y186">
            <v>261155.33423706837</v>
          </cell>
          <cell r="Z186">
            <v>61881.848439060705</v>
          </cell>
          <cell r="AA186">
            <v>85655.906019728995</v>
          </cell>
          <cell r="AB186">
            <v>81204.616741995604</v>
          </cell>
          <cell r="AC186">
            <v>489897.70543785364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261155.33423706837</v>
          </cell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 t="str">
            <v>Pass</v>
          </cell>
          <cell r="BP186">
            <v>61881.848439060705</v>
          </cell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 t="str">
            <v>Pass</v>
          </cell>
          <cell r="CW186">
            <v>85655.906019728995</v>
          </cell>
          <cell r="CX186"/>
          <cell r="CY186"/>
          <cell r="CZ186"/>
          <cell r="DA186"/>
          <cell r="DB186"/>
          <cell r="DC186"/>
          <cell r="DD186"/>
          <cell r="DE186"/>
          <cell r="DF186"/>
          <cell r="DG186"/>
          <cell r="DH186"/>
          <cell r="DI186"/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 t="str">
            <v>Pass</v>
          </cell>
          <cell r="EC186">
            <v>81204.616741995604</v>
          </cell>
          <cell r="ED186"/>
          <cell r="EE186"/>
          <cell r="EF186"/>
          <cell r="EG186"/>
          <cell r="EH186"/>
          <cell r="EI186"/>
          <cell r="EJ186"/>
          <cell r="EK186"/>
          <cell r="EL186"/>
          <cell r="EM186"/>
          <cell r="EN186"/>
          <cell r="EO186"/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 t="str">
            <v>Pass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GE186" t="str">
            <v>FORT BENNING SCHOOL DISTRICT</v>
          </cell>
          <cell r="GG186" t="str">
            <v/>
          </cell>
          <cell r="GH186">
            <v>0</v>
          </cell>
        </row>
        <row r="187">
          <cell r="B187" t="str">
            <v>FORT STEWART SCHOOL DISTRICT</v>
          </cell>
          <cell r="C187">
            <v>612</v>
          </cell>
          <cell r="D187">
            <v>0</v>
          </cell>
          <cell r="E187">
            <v>0</v>
          </cell>
          <cell r="F187">
            <v>3</v>
          </cell>
          <cell r="G187">
            <v>0</v>
          </cell>
          <cell r="H187">
            <v>615</v>
          </cell>
          <cell r="I187">
            <v>1813</v>
          </cell>
          <cell r="J187">
            <v>0.33921676778819637</v>
          </cell>
          <cell r="K187">
            <v>0.95</v>
          </cell>
          <cell r="L187">
            <v>0.95</v>
          </cell>
          <cell r="M187">
            <v>0</v>
          </cell>
          <cell r="N187">
            <v>0</v>
          </cell>
          <cell r="O187">
            <v>615</v>
          </cell>
          <cell r="P187">
            <v>615</v>
          </cell>
          <cell r="Q187">
            <v>615</v>
          </cell>
          <cell r="R187">
            <v>1076.1596250000002</v>
          </cell>
          <cell r="S187">
            <v>1076.1596250000002</v>
          </cell>
          <cell r="T187">
            <v>296906.06277469016</v>
          </cell>
          <cell r="U187">
            <v>70303.763210979072</v>
          </cell>
          <cell r="V187">
            <v>140345.56459345922</v>
          </cell>
          <cell r="W187">
            <v>124187.99900103132</v>
          </cell>
          <cell r="X187">
            <v>631743.38958015968</v>
          </cell>
          <cell r="Y187">
            <v>287317.58596743649</v>
          </cell>
          <cell r="Z187">
            <v>68081.103381077482</v>
          </cell>
          <cell r="AA187">
            <v>137990.41815596749</v>
          </cell>
          <cell r="AB187">
            <v>130819.45590350902</v>
          </cell>
          <cell r="AC187">
            <v>624208.5634079905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287317.58596743649</v>
          </cell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 t="str">
            <v>Pass</v>
          </cell>
          <cell r="BP187">
            <v>68081.103381077482</v>
          </cell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 t="str">
            <v>Pass</v>
          </cell>
          <cell r="CW187">
            <v>137990.41815596749</v>
          </cell>
          <cell r="CX187"/>
          <cell r="CY187"/>
          <cell r="CZ187"/>
          <cell r="DA187"/>
          <cell r="DB187"/>
          <cell r="DC187"/>
          <cell r="DD187"/>
          <cell r="DE187"/>
          <cell r="DF187"/>
          <cell r="DG187"/>
          <cell r="DH187"/>
          <cell r="DI187"/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 t="str">
            <v>Pass</v>
          </cell>
          <cell r="EC187">
            <v>130819.45590350902</v>
          </cell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 t="str">
            <v>Pass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GE187" t="str">
            <v>FORT STEWART SCHOOL DISTRICT</v>
          </cell>
          <cell r="GG187" t="str">
            <v/>
          </cell>
          <cell r="GH187">
            <v>0</v>
          </cell>
        </row>
        <row r="188">
          <cell r="B188" t="str">
            <v>ROBINS AFB SCHOOL DISTRICT</v>
          </cell>
          <cell r="C188">
            <v>25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25</v>
          </cell>
          <cell r="I188">
            <v>214</v>
          </cell>
          <cell r="J188">
            <v>0.11682242990654206</v>
          </cell>
          <cell r="K188">
            <v>0.85</v>
          </cell>
          <cell r="L188">
            <v>0</v>
          </cell>
          <cell r="M188">
            <v>0</v>
          </cell>
          <cell r="N188">
            <v>0.85</v>
          </cell>
          <cell r="O188">
            <v>25</v>
          </cell>
          <cell r="P188">
            <v>0</v>
          </cell>
          <cell r="Q188">
            <v>25</v>
          </cell>
          <cell r="R188">
            <v>25.000000000000004</v>
          </cell>
          <cell r="S188">
            <v>25.000000000000004</v>
          </cell>
          <cell r="T188">
            <v>21935.46704060537</v>
          </cell>
          <cell r="U188">
            <v>0</v>
          </cell>
          <cell r="V188">
            <v>6012.8142820781004</v>
          </cell>
          <cell r="W188">
            <v>6081.2375364032696</v>
          </cell>
          <cell r="X188">
            <v>34029.51885908674</v>
          </cell>
          <cell r="Y188">
            <v>18645.146984514566</v>
          </cell>
          <cell r="Z188">
            <v>0</v>
          </cell>
          <cell r="AA188">
            <v>5110.8921397663853</v>
          </cell>
          <cell r="AB188">
            <v>5169.0519059427788</v>
          </cell>
          <cell r="AC188">
            <v>28925.091030223728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18645.146984514566</v>
          </cell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 t="str">
            <v>Pass</v>
          </cell>
          <cell r="BP188">
            <v>0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 t="str">
            <v>Pass</v>
          </cell>
          <cell r="CW188">
            <v>5110.8921397663853</v>
          </cell>
          <cell r="CX188"/>
          <cell r="CY188"/>
          <cell r="CZ188"/>
          <cell r="DA188"/>
          <cell r="DB188"/>
          <cell r="DC188"/>
          <cell r="DD188"/>
          <cell r="DE188"/>
          <cell r="DF188"/>
          <cell r="DG188"/>
          <cell r="DH188"/>
          <cell r="DI188"/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 t="str">
            <v>Pass</v>
          </cell>
          <cell r="EC188">
            <v>5169.0519059427788</v>
          </cell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 t="str">
            <v>Pass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GE188" t="str">
            <v>ROBINS AFB SCHOOL DISTRICT</v>
          </cell>
          <cell r="GG188" t="str">
            <v/>
          </cell>
          <cell r="GH188">
            <v>0</v>
          </cell>
        </row>
        <row r="189">
          <cell r="B189" t="str">
            <v>PART D SUBPART 2</v>
          </cell>
          <cell r="C189">
            <v>0</v>
          </cell>
          <cell r="D189">
            <v>0</v>
          </cell>
          <cell r="E189">
            <v>151</v>
          </cell>
          <cell r="F189">
            <v>0</v>
          </cell>
          <cell r="G189">
            <v>0</v>
          </cell>
          <cell r="H189">
            <v>151</v>
          </cell>
          <cell r="I189">
            <v>151</v>
          </cell>
          <cell r="J189">
            <v>0</v>
          </cell>
          <cell r="K189">
            <v>0.85</v>
          </cell>
          <cell r="L189">
            <v>0</v>
          </cell>
          <cell r="M189">
            <v>0</v>
          </cell>
          <cell r="N189">
            <v>0.85</v>
          </cell>
          <cell r="O189">
            <v>151</v>
          </cell>
          <cell r="P189">
            <v>151</v>
          </cell>
          <cell r="Q189">
            <v>151</v>
          </cell>
          <cell r="R189">
            <v>151</v>
          </cell>
          <cell r="S189">
            <v>151</v>
          </cell>
          <cell r="T189">
            <v>191062.54525264</v>
          </cell>
          <cell r="U189">
            <v>48697.694652675484</v>
          </cell>
          <cell r="V189">
            <v>55752.092033127868</v>
          </cell>
          <cell r="W189">
            <v>52815.475386075435</v>
          </cell>
          <cell r="X189">
            <v>348327.8073245188</v>
          </cell>
          <cell r="Y189">
            <v>181509.41799000799</v>
          </cell>
          <cell r="Z189">
            <v>46262.809920041705</v>
          </cell>
          <cell r="AA189">
            <v>52964.487431471476</v>
          </cell>
          <cell r="AB189">
            <v>50174.701616771665</v>
          </cell>
          <cell r="AC189">
            <v>330911.41695829283</v>
          </cell>
          <cell r="AD189">
            <v>187944</v>
          </cell>
          <cell r="AE189">
            <v>47774</v>
          </cell>
          <cell r="AF189">
            <v>54682</v>
          </cell>
          <cell r="AG189">
            <v>51653</v>
          </cell>
          <cell r="AH189">
            <v>342053</v>
          </cell>
          <cell r="AI189">
            <v>181509.41799000799</v>
          </cell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>
            <v>181509.41799000799</v>
          </cell>
          <cell r="AW189">
            <v>181651.81587607565</v>
          </cell>
          <cell r="AX189">
            <v>159753</v>
          </cell>
          <cell r="AY189">
            <v>0</v>
          </cell>
          <cell r="AZ189">
            <v>0</v>
          </cell>
          <cell r="BA189">
            <v>0</v>
          </cell>
          <cell r="BB189">
            <v>181651.81587607565</v>
          </cell>
          <cell r="BC189">
            <v>1588.2532856991329</v>
          </cell>
          <cell r="BD189">
            <v>180063.5625903765</v>
          </cell>
          <cell r="BE189">
            <v>0</v>
          </cell>
          <cell r="BF189">
            <v>20310.562590376503</v>
          </cell>
          <cell r="BG189">
            <v>-1983.1265325882753</v>
          </cell>
          <cell r="BH189">
            <v>178080.43605778823</v>
          </cell>
          <cell r="BI189">
            <v>178080.43605778823</v>
          </cell>
          <cell r="BJ189">
            <v>0</v>
          </cell>
          <cell r="BK189">
            <v>0</v>
          </cell>
          <cell r="BL189">
            <v>1589</v>
          </cell>
          <cell r="BM189">
            <v>178080</v>
          </cell>
          <cell r="BN189">
            <v>0</v>
          </cell>
          <cell r="BO189" t="str">
            <v>Pass</v>
          </cell>
          <cell r="BP189">
            <v>46262.809920041705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>
            <v>46262.809920041705</v>
          </cell>
          <cell r="CD189">
            <v>46353.348167808028</v>
          </cell>
          <cell r="CE189">
            <v>40608</v>
          </cell>
          <cell r="CF189">
            <v>0</v>
          </cell>
          <cell r="CG189">
            <v>0</v>
          </cell>
          <cell r="CH189">
            <v>0</v>
          </cell>
          <cell r="CI189">
            <v>46353.348167808028</v>
          </cell>
          <cell r="CJ189">
            <v>482.84737674800061</v>
          </cell>
          <cell r="CK189">
            <v>45870.500791060025</v>
          </cell>
          <cell r="CL189">
            <v>0</v>
          </cell>
          <cell r="CM189">
            <v>5262.5007910600252</v>
          </cell>
          <cell r="CN189">
            <v>-689.29206486507383</v>
          </cell>
          <cell r="CO189">
            <v>45181.208726194949</v>
          </cell>
          <cell r="CP189">
            <v>45181.208726194949</v>
          </cell>
          <cell r="CQ189">
            <v>0</v>
          </cell>
          <cell r="CR189">
            <v>0</v>
          </cell>
          <cell r="CS189">
            <v>483</v>
          </cell>
          <cell r="CT189">
            <v>45181</v>
          </cell>
          <cell r="CU189">
            <v>0</v>
          </cell>
          <cell r="CV189" t="str">
            <v>Pass</v>
          </cell>
          <cell r="CW189">
            <v>52964.487431471476</v>
          </cell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/>
          <cell r="DJ189">
            <v>52964.487431471476</v>
          </cell>
          <cell r="DK189">
            <v>52971.846632006862</v>
          </cell>
          <cell r="DL189">
            <v>46480</v>
          </cell>
          <cell r="DM189">
            <v>0</v>
          </cell>
          <cell r="DN189">
            <v>0</v>
          </cell>
          <cell r="DO189">
            <v>0</v>
          </cell>
          <cell r="DP189">
            <v>52971.846632006862</v>
          </cell>
          <cell r="DQ189">
            <v>551.79006908340421</v>
          </cell>
          <cell r="DR189">
            <v>52420.056562923455</v>
          </cell>
          <cell r="DS189">
            <v>0</v>
          </cell>
          <cell r="DT189">
            <v>5940.0565629234552</v>
          </cell>
          <cell r="DU189">
            <v>-488.16160785790902</v>
          </cell>
          <cell r="DV189">
            <v>51931.894955065545</v>
          </cell>
          <cell r="DW189">
            <v>0</v>
          </cell>
          <cell r="DX189">
            <v>0</v>
          </cell>
          <cell r="DY189">
            <v>552</v>
          </cell>
          <cell r="DZ189">
            <v>51932</v>
          </cell>
          <cell r="EA189">
            <v>0</v>
          </cell>
          <cell r="EB189" t="str">
            <v>Pass</v>
          </cell>
          <cell r="EC189">
            <v>50174.701616771665</v>
          </cell>
          <cell r="ED189"/>
          <cell r="EE189"/>
          <cell r="EF189"/>
          <cell r="EG189"/>
          <cell r="EH189"/>
          <cell r="EI189"/>
          <cell r="EJ189"/>
          <cell r="EK189"/>
          <cell r="EL189"/>
          <cell r="EM189"/>
          <cell r="EN189"/>
          <cell r="EO189"/>
          <cell r="EP189">
            <v>50174.701616771665</v>
          </cell>
          <cell r="EQ189">
            <v>50178.631811254825</v>
          </cell>
          <cell r="ER189">
            <v>43906</v>
          </cell>
          <cell r="ES189">
            <v>0</v>
          </cell>
          <cell r="ET189">
            <v>0</v>
          </cell>
          <cell r="EU189">
            <v>0</v>
          </cell>
          <cell r="EV189">
            <v>50178.631811254825</v>
          </cell>
          <cell r="EW189">
            <v>522.69408136723769</v>
          </cell>
          <cell r="EX189">
            <v>49655.937729887584</v>
          </cell>
          <cell r="EY189">
            <v>0</v>
          </cell>
          <cell r="EZ189">
            <v>5749.9377298875843</v>
          </cell>
          <cell r="FA189">
            <v>-514.73554247376046</v>
          </cell>
          <cell r="FB189">
            <v>49141.202187413823</v>
          </cell>
          <cell r="FC189">
            <v>5235.2021874138227</v>
          </cell>
          <cell r="FD189">
            <v>793.48493116247153</v>
          </cell>
          <cell r="FE189">
            <v>49141.202187413823</v>
          </cell>
          <cell r="FF189">
            <v>0</v>
          </cell>
          <cell r="FG189">
            <v>0</v>
          </cell>
          <cell r="FH189">
            <v>523</v>
          </cell>
          <cell r="FI189">
            <v>49141</v>
          </cell>
          <cell r="FJ189">
            <v>0</v>
          </cell>
          <cell r="FK189" t="str">
            <v>Pass</v>
          </cell>
          <cell r="FM189">
            <v>0</v>
          </cell>
          <cell r="FN189">
            <v>0</v>
          </cell>
          <cell r="FO189">
            <v>0</v>
          </cell>
          <cell r="FP189">
            <v>3147</v>
          </cell>
          <cell r="FQ189">
            <v>324334</v>
          </cell>
          <cell r="FR189">
            <v>0</v>
          </cell>
          <cell r="FS189">
            <v>0</v>
          </cell>
          <cell r="GG189" t="str">
            <v/>
          </cell>
          <cell r="GH189">
            <v>0</v>
          </cell>
        </row>
        <row r="190">
          <cell r="B190" t="str">
            <v>DJJ</v>
          </cell>
          <cell r="C190">
            <v>531.13233591171934</v>
          </cell>
          <cell r="D190"/>
          <cell r="E190"/>
          <cell r="F190"/>
          <cell r="G190"/>
          <cell r="H190">
            <v>531.13233591171934</v>
          </cell>
          <cell r="I190">
            <v>1242</v>
          </cell>
          <cell r="J190">
            <v>0.42764278253761623</v>
          </cell>
          <cell r="K190">
            <v>0.95</v>
          </cell>
          <cell r="L190">
            <v>0.95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281771</v>
          </cell>
          <cell r="AE190">
            <v>59015</v>
          </cell>
          <cell r="AF190">
            <v>159501</v>
          </cell>
          <cell r="AG190">
            <v>98881</v>
          </cell>
          <cell r="AH190">
            <v>599168</v>
          </cell>
          <cell r="AI190">
            <v>256023.50037446912</v>
          </cell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>
            <v>256023.50037446912</v>
          </cell>
          <cell r="AW190">
            <v>256224.35609667181</v>
          </cell>
          <cell r="AX190">
            <v>267683</v>
          </cell>
          <cell r="AY190">
            <v>0</v>
          </cell>
          <cell r="AZ190">
            <v>0</v>
          </cell>
          <cell r="BA190">
            <v>0</v>
          </cell>
          <cell r="BB190">
            <v>256224.35609667181</v>
          </cell>
          <cell r="BC190">
            <v>2240.2703407287031</v>
          </cell>
          <cell r="BD190">
            <v>253984.08575594312</v>
          </cell>
          <cell r="BE190">
            <v>-13698.914244056883</v>
          </cell>
          <cell r="BF190">
            <v>0</v>
          </cell>
          <cell r="BG190">
            <v>0</v>
          </cell>
          <cell r="BH190">
            <v>267683</v>
          </cell>
          <cell r="BI190">
            <v>267683</v>
          </cell>
          <cell r="BJ190">
            <v>0</v>
          </cell>
          <cell r="BK190">
            <v>0</v>
          </cell>
          <cell r="BL190">
            <v>2241</v>
          </cell>
          <cell r="BM190">
            <v>267683</v>
          </cell>
          <cell r="BN190">
            <v>0</v>
          </cell>
          <cell r="BO190" t="str">
            <v>Pass</v>
          </cell>
          <cell r="BP190">
            <v>58800.527030627731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>
            <v>58800.527030627731</v>
          </cell>
          <cell r="CC190">
            <v>0</v>
          </cell>
          <cell r="CD190">
            <v>0</v>
          </cell>
          <cell r="CE190">
            <v>56065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-56065</v>
          </cell>
          <cell r="CM190">
            <v>0</v>
          </cell>
          <cell r="CN190">
            <v>0</v>
          </cell>
          <cell r="CO190">
            <v>56065</v>
          </cell>
          <cell r="CP190">
            <v>56065</v>
          </cell>
          <cell r="CQ190">
            <v>0</v>
          </cell>
          <cell r="CR190">
            <v>0</v>
          </cell>
          <cell r="CS190">
            <v>0</v>
          </cell>
          <cell r="CT190">
            <v>56065</v>
          </cell>
          <cell r="CU190">
            <v>0</v>
          </cell>
          <cell r="CV190" t="str">
            <v>Pass</v>
          </cell>
          <cell r="CW190">
            <v>137292.89566058666</v>
          </cell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>
            <v>137292.89566058666</v>
          </cell>
          <cell r="DK190">
            <v>137311.97195113997</v>
          </cell>
          <cell r="DL190">
            <v>151526</v>
          </cell>
          <cell r="DM190">
            <v>0</v>
          </cell>
          <cell r="DN190">
            <v>0</v>
          </cell>
          <cell r="DO190">
            <v>0</v>
          </cell>
          <cell r="DP190">
            <v>137311.97195113997</v>
          </cell>
          <cell r="DQ190">
            <v>1430.3330411577065</v>
          </cell>
          <cell r="DR190">
            <v>135881.63890998226</v>
          </cell>
          <cell r="DS190">
            <v>-15644.361090017745</v>
          </cell>
          <cell r="DT190">
            <v>0</v>
          </cell>
          <cell r="DU190">
            <v>0</v>
          </cell>
          <cell r="DV190">
            <v>151526</v>
          </cell>
          <cell r="DW190">
            <v>0</v>
          </cell>
          <cell r="DX190">
            <v>0</v>
          </cell>
          <cell r="DY190">
            <v>1430</v>
          </cell>
          <cell r="DZ190">
            <v>151526</v>
          </cell>
          <cell r="EA190">
            <v>0</v>
          </cell>
          <cell r="EB190" t="str">
            <v>Pass</v>
          </cell>
          <cell r="EC190">
            <v>134516.28549027315</v>
          </cell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>
            <v>134516.28549027315</v>
          </cell>
          <cell r="EQ190">
            <v>134526.82217800809</v>
          </cell>
          <cell r="ER190">
            <v>93937</v>
          </cell>
          <cell r="ES190">
            <v>35645.822178008093</v>
          </cell>
          <cell r="ET190">
            <v>22776.309164950282</v>
          </cell>
          <cell r="EU190">
            <v>0</v>
          </cell>
          <cell r="EV190">
            <v>111750.51301305782</v>
          </cell>
          <cell r="EW190">
            <v>1164.0678438860186</v>
          </cell>
          <cell r="EX190">
            <v>110586.4451691718</v>
          </cell>
          <cell r="EY190">
            <v>0</v>
          </cell>
          <cell r="EZ190">
            <v>16649.445169171799</v>
          </cell>
          <cell r="FA190">
            <v>-1490.4615656086987</v>
          </cell>
          <cell r="FB190">
            <v>109095.9836035631</v>
          </cell>
          <cell r="FC190">
            <v>15158.983603563101</v>
          </cell>
          <cell r="FD190">
            <v>2297.6046827922637</v>
          </cell>
          <cell r="FE190">
            <v>109095.9836035631</v>
          </cell>
          <cell r="FF190">
            <v>22776</v>
          </cell>
          <cell r="FG190">
            <v>0</v>
          </cell>
          <cell r="FH190">
            <v>1164</v>
          </cell>
          <cell r="FI190">
            <v>109096</v>
          </cell>
          <cell r="FJ190">
            <v>0</v>
          </cell>
          <cell r="FK190" t="str">
            <v>Pass</v>
          </cell>
          <cell r="FM190">
            <v>35645.822178008093</v>
          </cell>
          <cell r="FN190">
            <v>22776</v>
          </cell>
          <cell r="FO190">
            <v>0</v>
          </cell>
          <cell r="FP190">
            <v>4835</v>
          </cell>
          <cell r="FQ190">
            <v>584370</v>
          </cell>
          <cell r="FR190">
            <v>0</v>
          </cell>
          <cell r="FS190">
            <v>0</v>
          </cell>
          <cell r="GE190" t="str">
            <v>DJJ</v>
          </cell>
          <cell r="GF190">
            <v>0</v>
          </cell>
          <cell r="GG190">
            <v>0</v>
          </cell>
          <cell r="GH190">
            <v>0</v>
          </cell>
        </row>
        <row r="191">
          <cell r="B191" t="str">
            <v>Byron Peach</v>
          </cell>
          <cell r="C191">
            <v>12</v>
          </cell>
          <cell r="D191"/>
          <cell r="E191"/>
          <cell r="F191"/>
          <cell r="G191"/>
          <cell r="H191">
            <v>12</v>
          </cell>
          <cell r="I191">
            <v>110</v>
          </cell>
          <cell r="J191">
            <v>0.10909090909090909</v>
          </cell>
          <cell r="K191">
            <v>0.85</v>
          </cell>
          <cell r="L191">
            <v>0</v>
          </cell>
          <cell r="M191">
            <v>0</v>
          </cell>
          <cell r="N191">
            <v>0.85</v>
          </cell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  <cell r="AH191"/>
          <cell r="AI191">
            <v>5606.1967993646158</v>
          </cell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>
            <v>5606.1967993646158</v>
          </cell>
          <cell r="AW191">
            <v>5610.5949765057758</v>
          </cell>
          <cell r="AX191">
            <v>4766</v>
          </cell>
          <cell r="AY191">
            <v>5610.5949765057758</v>
          </cell>
          <cell r="AZ191">
            <v>4740.1095839519712</v>
          </cell>
          <cell r="BA191">
            <v>0</v>
          </cell>
          <cell r="BB191">
            <v>870.48539255380456</v>
          </cell>
          <cell r="BC191">
            <v>7.6109962248869971</v>
          </cell>
          <cell r="BD191">
            <v>862.87439632891756</v>
          </cell>
          <cell r="BE191">
            <v>-3903.1256036710824</v>
          </cell>
          <cell r="BF191">
            <v>0</v>
          </cell>
          <cell r="BG191">
            <v>0</v>
          </cell>
          <cell r="BH191">
            <v>4766</v>
          </cell>
          <cell r="BI191">
            <v>4766</v>
          </cell>
          <cell r="BJ191">
            <v>4740</v>
          </cell>
          <cell r="BK191">
            <v>0</v>
          </cell>
          <cell r="BL191">
            <v>8</v>
          </cell>
          <cell r="BM191">
            <v>4766</v>
          </cell>
          <cell r="BN191">
            <v>0</v>
          </cell>
          <cell r="BO191" t="str">
            <v>Pass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 t="str">
            <v>Pass</v>
          </cell>
          <cell r="CW191">
            <v>2556.7999275627126</v>
          </cell>
          <cell r="CX191"/>
          <cell r="CY191"/>
          <cell r="CZ191"/>
          <cell r="DA191"/>
          <cell r="DB191"/>
          <cell r="DC191"/>
          <cell r="DD191"/>
          <cell r="DE191"/>
          <cell r="DF191"/>
          <cell r="DG191"/>
          <cell r="DH191"/>
          <cell r="DI191"/>
          <cell r="DJ191">
            <v>2556.7999275627126</v>
          </cell>
          <cell r="DK191">
            <v>2557.1551845340964</v>
          </cell>
          <cell r="DL191">
            <v>2174</v>
          </cell>
          <cell r="DM191">
            <v>2557.1551845340964</v>
          </cell>
          <cell r="DN191">
            <v>1759.9904654653594</v>
          </cell>
          <cell r="DO191">
            <v>0</v>
          </cell>
          <cell r="DP191">
            <v>797.16471906873699</v>
          </cell>
          <cell r="DQ191">
            <v>8.3037991569660026</v>
          </cell>
          <cell r="DR191">
            <v>788.86091991177102</v>
          </cell>
          <cell r="DS191">
            <v>-1385.1390800882291</v>
          </cell>
          <cell r="DT191">
            <v>0</v>
          </cell>
          <cell r="DU191">
            <v>0</v>
          </cell>
          <cell r="DV191">
            <v>2174</v>
          </cell>
          <cell r="DW191">
            <v>1760</v>
          </cell>
          <cell r="DX191">
            <v>0</v>
          </cell>
          <cell r="DY191">
            <v>8</v>
          </cell>
          <cell r="DZ191">
            <v>2174</v>
          </cell>
          <cell r="EA191">
            <v>0</v>
          </cell>
          <cell r="EB191" t="str">
            <v>Pass</v>
          </cell>
          <cell r="EC191">
            <v>2249.1680671135118</v>
          </cell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>
            <v>2249.1680671135118</v>
          </cell>
          <cell r="EQ191">
            <v>2249.3442449012064</v>
          </cell>
          <cell r="ER191">
            <v>1912</v>
          </cell>
          <cell r="ES191">
            <v>2249.3442449012064</v>
          </cell>
          <cell r="ET191">
            <v>1437.244445770682</v>
          </cell>
          <cell r="EU191">
            <v>0</v>
          </cell>
          <cell r="EV191">
            <v>812.09979913052439</v>
          </cell>
          <cell r="EW191">
            <v>8.4593729076096285</v>
          </cell>
          <cell r="EX191">
            <v>803.64042622291481</v>
          </cell>
          <cell r="EY191">
            <v>-1108.3595737770852</v>
          </cell>
          <cell r="EZ191">
            <v>0</v>
          </cell>
          <cell r="FA191">
            <v>0</v>
          </cell>
          <cell r="FB191">
            <v>1912</v>
          </cell>
          <cell r="FC191">
            <v>0</v>
          </cell>
          <cell r="FD191">
            <v>0</v>
          </cell>
          <cell r="FE191">
            <v>1912</v>
          </cell>
          <cell r="FF191">
            <v>1437</v>
          </cell>
          <cell r="FG191">
            <v>0</v>
          </cell>
          <cell r="FH191">
            <v>8</v>
          </cell>
          <cell r="FI191">
            <v>1912</v>
          </cell>
          <cell r="FJ191">
            <v>0</v>
          </cell>
          <cell r="FK191" t="str">
            <v>Pass</v>
          </cell>
          <cell r="FM191">
            <v>10417.094405941079</v>
          </cell>
          <cell r="FN191">
            <v>7937</v>
          </cell>
          <cell r="FO191">
            <v>0</v>
          </cell>
          <cell r="FP191">
            <v>24</v>
          </cell>
          <cell r="FQ191">
            <v>8852</v>
          </cell>
          <cell r="FR191">
            <v>0</v>
          </cell>
          <cell r="FS191">
            <v>0</v>
          </cell>
          <cell r="GE191" t="str">
            <v>Byron Peach</v>
          </cell>
          <cell r="GG191">
            <v>0</v>
          </cell>
          <cell r="GH191">
            <v>0</v>
          </cell>
        </row>
        <row r="192">
          <cell r="B192" t="str">
            <v>DuBois Integrity Academy</v>
          </cell>
          <cell r="C192">
            <v>194</v>
          </cell>
          <cell r="D192"/>
          <cell r="E192"/>
          <cell r="F192"/>
          <cell r="G192"/>
          <cell r="H192">
            <v>194</v>
          </cell>
          <cell r="I192">
            <v>625</v>
          </cell>
          <cell r="J192">
            <v>0.31040000000000001</v>
          </cell>
          <cell r="K192">
            <v>0.95</v>
          </cell>
          <cell r="L192">
            <v>0.95</v>
          </cell>
          <cell r="M192">
            <v>0</v>
          </cell>
          <cell r="N192">
            <v>0</v>
          </cell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  <cell r="AH192"/>
          <cell r="AI192">
            <v>98306.499349403995</v>
          </cell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>
            <v>98306.499349403995</v>
          </cell>
          <cell r="AW192">
            <v>98383.622827893909</v>
          </cell>
          <cell r="AX192">
            <v>93392</v>
          </cell>
          <cell r="AY192">
            <v>98383.622827893909</v>
          </cell>
          <cell r="AZ192">
            <v>83119.376006152859</v>
          </cell>
          <cell r="BA192">
            <v>0</v>
          </cell>
          <cell r="BB192">
            <v>15264.24682174105</v>
          </cell>
          <cell r="BC192">
            <v>133.46131472141116</v>
          </cell>
          <cell r="BD192">
            <v>15130.785507019638</v>
          </cell>
          <cell r="BE192">
            <v>-78261.214492980362</v>
          </cell>
          <cell r="BF192">
            <v>0</v>
          </cell>
          <cell r="BG192">
            <v>0</v>
          </cell>
          <cell r="BH192">
            <v>93392</v>
          </cell>
          <cell r="BI192">
            <v>93392</v>
          </cell>
          <cell r="BJ192">
            <v>83119</v>
          </cell>
          <cell r="BK192">
            <v>0</v>
          </cell>
          <cell r="BL192">
            <v>134</v>
          </cell>
          <cell r="BM192">
            <v>93392</v>
          </cell>
          <cell r="BN192">
            <v>0</v>
          </cell>
          <cell r="BO192" t="str">
            <v>Pass</v>
          </cell>
          <cell r="BP192">
            <v>23277.789573483646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>
            <v>23277.789573483646</v>
          </cell>
          <cell r="CD192">
            <v>23323.345178158306</v>
          </cell>
          <cell r="CE192">
            <v>22114</v>
          </cell>
          <cell r="CF192">
            <v>23323.345178158306</v>
          </cell>
          <cell r="CG192">
            <v>19823.695235480809</v>
          </cell>
          <cell r="CH192">
            <v>0</v>
          </cell>
          <cell r="CI192">
            <v>3499.6499426774972</v>
          </cell>
          <cell r="CJ192">
            <v>36.454686902890622</v>
          </cell>
          <cell r="CK192">
            <v>3463.1952557746067</v>
          </cell>
          <cell r="CL192">
            <v>-18650.804744225392</v>
          </cell>
          <cell r="CM192">
            <v>0</v>
          </cell>
          <cell r="CN192">
            <v>0</v>
          </cell>
          <cell r="CO192">
            <v>22114</v>
          </cell>
          <cell r="CP192">
            <v>22114</v>
          </cell>
          <cell r="CQ192">
            <v>19824</v>
          </cell>
          <cell r="CR192">
            <v>0</v>
          </cell>
          <cell r="CS192">
            <v>37</v>
          </cell>
          <cell r="CT192">
            <v>22114</v>
          </cell>
          <cell r="CU192">
            <v>0</v>
          </cell>
          <cell r="CV192" t="str">
            <v>Pass</v>
          </cell>
          <cell r="CW192">
            <v>60385.647088474914</v>
          </cell>
          <cell r="CX192"/>
          <cell r="CY192"/>
          <cell r="CZ192"/>
          <cell r="DA192"/>
          <cell r="DB192"/>
          <cell r="DC192"/>
          <cell r="DD192"/>
          <cell r="DE192"/>
          <cell r="DF192"/>
          <cell r="DG192"/>
          <cell r="DH192"/>
          <cell r="DI192"/>
          <cell r="DJ192">
            <v>60385.647088474914</v>
          </cell>
          <cell r="DK192">
            <v>60394.037429020704</v>
          </cell>
          <cell r="DL192">
            <v>57367</v>
          </cell>
          <cell r="DM192">
            <v>60394.037429020704</v>
          </cell>
          <cell r="DN192">
            <v>41566.867231564058</v>
          </cell>
          <cell r="DO192">
            <v>0</v>
          </cell>
          <cell r="DP192">
            <v>18827.170197456646</v>
          </cell>
          <cell r="DQ192">
            <v>196.11635622350653</v>
          </cell>
          <cell r="DR192">
            <v>18631.053841233141</v>
          </cell>
          <cell r="DS192">
            <v>-38735.946158766863</v>
          </cell>
          <cell r="DT192">
            <v>0</v>
          </cell>
          <cell r="DU192">
            <v>0</v>
          </cell>
          <cell r="DV192">
            <v>57367</v>
          </cell>
          <cell r="DW192">
            <v>41567</v>
          </cell>
          <cell r="DX192">
            <v>0</v>
          </cell>
          <cell r="DY192">
            <v>196</v>
          </cell>
          <cell r="DZ192">
            <v>57367</v>
          </cell>
          <cell r="EA192">
            <v>0</v>
          </cell>
          <cell r="EB192" t="str">
            <v>Pass</v>
          </cell>
          <cell r="EC192">
            <v>61239.769199225142</v>
          </cell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>
            <v>61239.769199225142</v>
          </cell>
          <cell r="EQ192">
            <v>61244.566122680619</v>
          </cell>
          <cell r="ER192">
            <v>58178</v>
          </cell>
          <cell r="ES192">
            <v>61244.566122680619</v>
          </cell>
          <cell r="ET192">
            <v>39132.921825100217</v>
          </cell>
          <cell r="EU192">
            <v>0</v>
          </cell>
          <cell r="EV192">
            <v>22111.644297580402</v>
          </cell>
          <cell r="EW192">
            <v>230.32962809979583</v>
          </cell>
          <cell r="EX192">
            <v>21881.314669480606</v>
          </cell>
          <cell r="EY192">
            <v>-36296.685330519394</v>
          </cell>
          <cell r="EZ192">
            <v>0</v>
          </cell>
          <cell r="FA192">
            <v>0</v>
          </cell>
          <cell r="FB192">
            <v>58178</v>
          </cell>
          <cell r="FC192">
            <v>0</v>
          </cell>
          <cell r="FD192">
            <v>0</v>
          </cell>
          <cell r="FE192">
            <v>58178</v>
          </cell>
          <cell r="FF192">
            <v>39133</v>
          </cell>
          <cell r="FG192">
            <v>0</v>
          </cell>
          <cell r="FH192">
            <v>230</v>
          </cell>
          <cell r="FI192">
            <v>58178</v>
          </cell>
          <cell r="FJ192">
            <v>0</v>
          </cell>
          <cell r="FK192" t="str">
            <v>Pass</v>
          </cell>
          <cell r="FM192">
            <v>243345.57155775354</v>
          </cell>
          <cell r="FN192">
            <v>183643</v>
          </cell>
          <cell r="FO192">
            <v>0</v>
          </cell>
          <cell r="FP192">
            <v>597</v>
          </cell>
          <cell r="FQ192">
            <v>231051</v>
          </cell>
          <cell r="FR192">
            <v>0</v>
          </cell>
          <cell r="FS192">
            <v>0</v>
          </cell>
          <cell r="GE192" t="str">
            <v>DuBois Integrity Academy</v>
          </cell>
          <cell r="GG192">
            <v>0</v>
          </cell>
          <cell r="GH192">
            <v>0</v>
          </cell>
        </row>
        <row r="193">
          <cell r="B193" t="str">
            <v>Foothills</v>
          </cell>
          <cell r="C193">
            <v>211</v>
          </cell>
          <cell r="D193"/>
          <cell r="E193"/>
          <cell r="F193"/>
          <cell r="G193"/>
          <cell r="H193">
            <v>211</v>
          </cell>
          <cell r="I193">
            <v>850</v>
          </cell>
          <cell r="J193">
            <v>0.24823529411764705</v>
          </cell>
          <cell r="K193">
            <v>0.9</v>
          </cell>
          <cell r="L193">
            <v>0</v>
          </cell>
          <cell r="M193">
            <v>0.9</v>
          </cell>
          <cell r="N193">
            <v>0</v>
          </cell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>
            <v>100266.5021110676</v>
          </cell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>
            <v>100266.5021110676</v>
          </cell>
          <cell r="AW193">
            <v>100345.16325219253</v>
          </cell>
          <cell r="AX193">
            <v>90240</v>
          </cell>
          <cell r="AY193">
            <v>100345.16325219253</v>
          </cell>
          <cell r="AZ193">
            <v>84776.582880550646</v>
          </cell>
          <cell r="BA193">
            <v>0</v>
          </cell>
          <cell r="BB193">
            <v>15568.580371641889</v>
          </cell>
          <cell r="BC193">
            <v>136.12222266910953</v>
          </cell>
          <cell r="BD193">
            <v>15432.458148972779</v>
          </cell>
          <cell r="BE193">
            <v>-74807.541851027228</v>
          </cell>
          <cell r="BF193">
            <v>0</v>
          </cell>
          <cell r="BG193">
            <v>0</v>
          </cell>
          <cell r="BH193">
            <v>90240</v>
          </cell>
          <cell r="BI193">
            <v>90240</v>
          </cell>
          <cell r="BJ193">
            <v>84777</v>
          </cell>
          <cell r="BK193">
            <v>0</v>
          </cell>
          <cell r="BL193">
            <v>137</v>
          </cell>
          <cell r="BM193">
            <v>90240</v>
          </cell>
          <cell r="BN193">
            <v>0</v>
          </cell>
          <cell r="BO193" t="str">
            <v>Pass</v>
          </cell>
          <cell r="BP193">
            <v>23755.955257570979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>
            <v>23755.955257570979</v>
          </cell>
          <cell r="CD193">
            <v>23802.446652424707</v>
          </cell>
          <cell r="CE193">
            <v>21381</v>
          </cell>
          <cell r="CF193">
            <v>23802.446652424707</v>
          </cell>
          <cell r="CG193">
            <v>20230.907903311188</v>
          </cell>
          <cell r="CH193">
            <v>0</v>
          </cell>
          <cell r="CI193">
            <v>3571.5387491135189</v>
          </cell>
          <cell r="CJ193">
            <v>37.203528636599181</v>
          </cell>
          <cell r="CK193">
            <v>3534.3352204769199</v>
          </cell>
          <cell r="CL193">
            <v>-17846.664779523082</v>
          </cell>
          <cell r="CM193">
            <v>0</v>
          </cell>
          <cell r="CN193">
            <v>0</v>
          </cell>
          <cell r="CO193">
            <v>21381</v>
          </cell>
          <cell r="CP193">
            <v>21381</v>
          </cell>
          <cell r="CQ193">
            <v>20231</v>
          </cell>
          <cell r="CR193">
            <v>0</v>
          </cell>
          <cell r="CS193">
            <v>38</v>
          </cell>
          <cell r="CT193">
            <v>21381</v>
          </cell>
          <cell r="CU193">
            <v>0</v>
          </cell>
          <cell r="CV193" t="str">
            <v>Pass</v>
          </cell>
          <cell r="CW193">
            <v>46946.157328612819</v>
          </cell>
          <cell r="CX193"/>
          <cell r="CY193"/>
          <cell r="CZ193"/>
          <cell r="DA193"/>
          <cell r="DB193"/>
          <cell r="DC193"/>
          <cell r="DD193"/>
          <cell r="DE193"/>
          <cell r="DF193"/>
          <cell r="DG193"/>
          <cell r="DH193"/>
          <cell r="DI193"/>
          <cell r="DJ193">
            <v>46946.157328612819</v>
          </cell>
          <cell r="DK193">
            <v>46952.680306609989</v>
          </cell>
          <cell r="DL193">
            <v>42252</v>
          </cell>
          <cell r="DM193">
            <v>46952.680306609989</v>
          </cell>
          <cell r="DN193">
            <v>32315.703860081812</v>
          </cell>
          <cell r="DO193">
            <v>0</v>
          </cell>
          <cell r="DP193">
            <v>14636.976446528177</v>
          </cell>
          <cell r="DQ193">
            <v>152.46850465133502</v>
          </cell>
          <cell r="DR193">
            <v>14484.507941876842</v>
          </cell>
          <cell r="DS193">
            <v>-27767.492058123156</v>
          </cell>
          <cell r="DT193">
            <v>0</v>
          </cell>
          <cell r="DU193">
            <v>0</v>
          </cell>
          <cell r="DV193">
            <v>42252</v>
          </cell>
          <cell r="DW193">
            <v>32316</v>
          </cell>
          <cell r="DX193">
            <v>0</v>
          </cell>
          <cell r="DY193">
            <v>152</v>
          </cell>
          <cell r="DZ193">
            <v>42252</v>
          </cell>
          <cell r="EA193">
            <v>0</v>
          </cell>
          <cell r="EB193" t="str">
            <v>Pass</v>
          </cell>
          <cell r="EC193">
            <v>44071.423668870862</v>
          </cell>
          <cell r="ED193"/>
          <cell r="EE193"/>
          <cell r="EF193"/>
          <cell r="EG193"/>
          <cell r="EH193"/>
          <cell r="EI193"/>
          <cell r="EJ193"/>
          <cell r="EK193"/>
          <cell r="EL193"/>
          <cell r="EM193"/>
          <cell r="EN193"/>
          <cell r="EO193"/>
          <cell r="EP193">
            <v>44071.423668870862</v>
          </cell>
          <cell r="EQ193">
            <v>44074.875792363127</v>
          </cell>
          <cell r="ER193">
            <v>39665</v>
          </cell>
          <cell r="ES193">
            <v>44074.875792363127</v>
          </cell>
          <cell r="ET193">
            <v>28162.150179635501</v>
          </cell>
          <cell r="EU193">
            <v>0</v>
          </cell>
          <cell r="EV193">
            <v>15912.725612727627</v>
          </cell>
          <cell r="EW193">
            <v>165.75755846591278</v>
          </cell>
          <cell r="EX193">
            <v>15746.968054261713</v>
          </cell>
          <cell r="EY193">
            <v>-23918.031945738287</v>
          </cell>
          <cell r="EZ193">
            <v>0</v>
          </cell>
          <cell r="FA193">
            <v>0</v>
          </cell>
          <cell r="FB193">
            <v>39665</v>
          </cell>
          <cell r="FC193">
            <v>0</v>
          </cell>
          <cell r="FD193">
            <v>0</v>
          </cell>
          <cell r="FE193">
            <v>39665</v>
          </cell>
          <cell r="FF193">
            <v>28162</v>
          </cell>
          <cell r="FG193">
            <v>0</v>
          </cell>
          <cell r="FH193">
            <v>166</v>
          </cell>
          <cell r="FI193">
            <v>39665</v>
          </cell>
          <cell r="FJ193">
            <v>0</v>
          </cell>
          <cell r="FK193" t="str">
            <v>Pass</v>
          </cell>
          <cell r="FM193">
            <v>215175.16600359036</v>
          </cell>
          <cell r="FN193">
            <v>165486</v>
          </cell>
          <cell r="FO193">
            <v>0</v>
          </cell>
          <cell r="FP193">
            <v>493</v>
          </cell>
          <cell r="FQ193">
            <v>193538</v>
          </cell>
          <cell r="FR193">
            <v>0</v>
          </cell>
          <cell r="FS193">
            <v>0</v>
          </cell>
          <cell r="GE193" t="str">
            <v>Foothills</v>
          </cell>
          <cell r="GG193">
            <v>0</v>
          </cell>
          <cell r="GH193">
            <v>0</v>
          </cell>
        </row>
        <row r="194">
          <cell r="B194" t="str">
            <v>Georgia School of Innovation and the Classics (GSIC)</v>
          </cell>
          <cell r="C194">
            <v>170.76566374630852</v>
          </cell>
          <cell r="D194"/>
          <cell r="E194"/>
          <cell r="F194"/>
          <cell r="G194"/>
          <cell r="H194">
            <v>170.76566374630852</v>
          </cell>
          <cell r="I194">
            <v>570</v>
          </cell>
          <cell r="J194">
            <v>0.29958888376545356</v>
          </cell>
          <cell r="K194">
            <v>0.9</v>
          </cell>
          <cell r="L194">
            <v>0</v>
          </cell>
          <cell r="M194">
            <v>0.9</v>
          </cell>
          <cell r="N194">
            <v>0</v>
          </cell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  <cell r="AH194"/>
          <cell r="AI194">
            <v>82314.745346941723</v>
          </cell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>
            <v>82314.745346941723</v>
          </cell>
          <cell r="AW194">
            <v>82379.322964232357</v>
          </cell>
          <cell r="AX194">
            <v>74084</v>
          </cell>
          <cell r="AY194">
            <v>82379.322964232357</v>
          </cell>
          <cell r="AZ194">
            <v>69598.147778869621</v>
          </cell>
          <cell r="BA194">
            <v>0</v>
          </cell>
          <cell r="BB194">
            <v>12781.175185362736</v>
          </cell>
          <cell r="BC194">
            <v>111.75084259602029</v>
          </cell>
          <cell r="BD194">
            <v>12669.424342766715</v>
          </cell>
          <cell r="BE194">
            <v>-61414.575657233283</v>
          </cell>
          <cell r="BF194">
            <v>0</v>
          </cell>
          <cell r="BG194">
            <v>0</v>
          </cell>
          <cell r="BH194">
            <v>74084</v>
          </cell>
          <cell r="BI194">
            <v>74084</v>
          </cell>
          <cell r="BJ194">
            <v>69598</v>
          </cell>
          <cell r="BK194">
            <v>0</v>
          </cell>
          <cell r="BL194">
            <v>112</v>
          </cell>
          <cell r="BM194">
            <v>74084</v>
          </cell>
          <cell r="BN194">
            <v>0</v>
          </cell>
          <cell r="BO194" t="str">
            <v>Pass</v>
          </cell>
          <cell r="BP194">
            <v>18905.102077398005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>
            <v>18905.102077398005</v>
          </cell>
          <cell r="CD194">
            <v>18942.100150340168</v>
          </cell>
          <cell r="CE194">
            <v>17015</v>
          </cell>
          <cell r="CF194">
            <v>18942.100150340168</v>
          </cell>
          <cell r="CG194">
            <v>16099.852642576623</v>
          </cell>
          <cell r="CH194">
            <v>0</v>
          </cell>
          <cell r="CI194">
            <v>2842.2475077635445</v>
          </cell>
          <cell r="CJ194">
            <v>29.606744872536943</v>
          </cell>
          <cell r="CK194">
            <v>2812.6407628910074</v>
          </cell>
          <cell r="CL194">
            <v>-14202.359237108993</v>
          </cell>
          <cell r="CM194">
            <v>0</v>
          </cell>
          <cell r="CN194">
            <v>0</v>
          </cell>
          <cell r="CO194">
            <v>17015</v>
          </cell>
          <cell r="CP194">
            <v>17015</v>
          </cell>
          <cell r="CQ194">
            <v>16100</v>
          </cell>
          <cell r="CR194">
            <v>0</v>
          </cell>
          <cell r="CS194">
            <v>30</v>
          </cell>
          <cell r="CT194">
            <v>17015</v>
          </cell>
          <cell r="CU194">
            <v>0</v>
          </cell>
          <cell r="CV194" t="str">
            <v>Pass</v>
          </cell>
          <cell r="CW194">
            <v>44141.376583461475</v>
          </cell>
          <cell r="CX194"/>
          <cell r="CY194"/>
          <cell r="CZ194"/>
          <cell r="DA194"/>
          <cell r="DB194"/>
          <cell r="DC194"/>
          <cell r="DD194"/>
          <cell r="DE194"/>
          <cell r="DF194"/>
          <cell r="DG194"/>
          <cell r="DH194"/>
          <cell r="DI194"/>
          <cell r="DJ194">
            <v>44141.376583461475</v>
          </cell>
          <cell r="DK194">
            <v>44147.509848559261</v>
          </cell>
          <cell r="DL194">
            <v>39728</v>
          </cell>
          <cell r="DM194">
            <v>44147.509848559261</v>
          </cell>
          <cell r="DN194">
            <v>30385.014127196522</v>
          </cell>
          <cell r="DO194">
            <v>0</v>
          </cell>
          <cell r="DP194">
            <v>13762.495721362739</v>
          </cell>
          <cell r="DQ194">
            <v>143.35933043086172</v>
          </cell>
          <cell r="DR194">
            <v>13619.136390931877</v>
          </cell>
          <cell r="DS194">
            <v>-26108.863609068125</v>
          </cell>
          <cell r="DT194">
            <v>0</v>
          </cell>
          <cell r="DU194">
            <v>0</v>
          </cell>
          <cell r="DV194">
            <v>39728</v>
          </cell>
          <cell r="DW194">
            <v>30385</v>
          </cell>
          <cell r="DX194">
            <v>0</v>
          </cell>
          <cell r="DY194">
            <v>143</v>
          </cell>
          <cell r="DZ194">
            <v>39728</v>
          </cell>
          <cell r="EA194">
            <v>0</v>
          </cell>
          <cell r="EB194" t="str">
            <v>Pass</v>
          </cell>
          <cell r="EC194">
            <v>43248.66181797006</v>
          </cell>
          <cell r="ED194"/>
          <cell r="EE194"/>
          <cell r="EF194"/>
          <cell r="EG194"/>
          <cell r="EH194"/>
          <cell r="EI194"/>
          <cell r="EJ194"/>
          <cell r="EK194"/>
          <cell r="EL194"/>
          <cell r="EM194"/>
          <cell r="EN194"/>
          <cell r="EO194"/>
          <cell r="EP194">
            <v>43248.66181797006</v>
          </cell>
          <cell r="EQ194">
            <v>43252.049494360828</v>
          </cell>
          <cell r="ER194">
            <v>38924</v>
          </cell>
          <cell r="ES194">
            <v>43252.049494360828</v>
          </cell>
          <cell r="ET194">
            <v>27636.395827308785</v>
          </cell>
          <cell r="EU194">
            <v>0</v>
          </cell>
          <cell r="EV194">
            <v>15615.653667052044</v>
          </cell>
          <cell r="EW194">
            <v>162.66305903179207</v>
          </cell>
          <cell r="EX194">
            <v>15452.990608020251</v>
          </cell>
          <cell r="EY194">
            <v>-23471.009391979751</v>
          </cell>
          <cell r="EZ194">
            <v>0</v>
          </cell>
          <cell r="FA194">
            <v>0</v>
          </cell>
          <cell r="FB194">
            <v>38924</v>
          </cell>
          <cell r="FC194">
            <v>0</v>
          </cell>
          <cell r="FD194">
            <v>0</v>
          </cell>
          <cell r="FE194">
            <v>38924</v>
          </cell>
          <cell r="FF194">
            <v>27636</v>
          </cell>
          <cell r="FG194">
            <v>0</v>
          </cell>
          <cell r="FH194">
            <v>163</v>
          </cell>
          <cell r="FI194">
            <v>38924</v>
          </cell>
          <cell r="FJ194">
            <v>0</v>
          </cell>
          <cell r="FK194" t="str">
            <v>Pass</v>
          </cell>
          <cell r="FM194">
            <v>188720.98245749262</v>
          </cell>
          <cell r="FN194">
            <v>143719</v>
          </cell>
          <cell r="FO194">
            <v>0</v>
          </cell>
          <cell r="FP194">
            <v>448</v>
          </cell>
          <cell r="FQ194">
            <v>169751</v>
          </cell>
          <cell r="FR194">
            <v>0</v>
          </cell>
          <cell r="FS194">
            <v>0</v>
          </cell>
          <cell r="GE194" t="str">
            <v>Georgia School of Innovation and the Classics (GSIC)</v>
          </cell>
          <cell r="GG194">
            <v>0</v>
          </cell>
          <cell r="GH194">
            <v>0</v>
          </cell>
        </row>
        <row r="195">
          <cell r="B195" t="str">
            <v>International School of Atlanta (ICS)</v>
          </cell>
          <cell r="C195">
            <v>52</v>
          </cell>
          <cell r="D195"/>
          <cell r="E195"/>
          <cell r="F195"/>
          <cell r="G195"/>
          <cell r="H195">
            <v>52</v>
          </cell>
          <cell r="I195">
            <v>572</v>
          </cell>
          <cell r="J195">
            <v>9.0909090909090912E-2</v>
          </cell>
          <cell r="K195">
            <v>0.85</v>
          </cell>
          <cell r="L195">
            <v>0</v>
          </cell>
          <cell r="M195">
            <v>0</v>
          </cell>
          <cell r="N195">
            <v>0.85</v>
          </cell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>
            <v>24507.395515731045</v>
          </cell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>
            <v>24507.395515731045</v>
          </cell>
          <cell r="AW195">
            <v>24526.622073521321</v>
          </cell>
          <cell r="AX195">
            <v>20832</v>
          </cell>
          <cell r="AY195">
            <v>24526.622073521321</v>
          </cell>
          <cell r="AZ195">
            <v>20721.309743351194</v>
          </cell>
          <cell r="BA195">
            <v>0</v>
          </cell>
          <cell r="BB195">
            <v>3805.3123301701271</v>
          </cell>
          <cell r="BC195">
            <v>33.271342663743347</v>
          </cell>
          <cell r="BD195">
            <v>3772.0409875063838</v>
          </cell>
          <cell r="BE195">
            <v>-17059.959012493615</v>
          </cell>
          <cell r="BF195">
            <v>0</v>
          </cell>
          <cell r="BG195">
            <v>0</v>
          </cell>
          <cell r="BH195">
            <v>20832</v>
          </cell>
          <cell r="BI195">
            <v>20832</v>
          </cell>
          <cell r="BJ195">
            <v>20721</v>
          </cell>
          <cell r="BK195">
            <v>0</v>
          </cell>
          <cell r="BL195">
            <v>34</v>
          </cell>
          <cell r="BM195">
            <v>20832</v>
          </cell>
          <cell r="BN195">
            <v>0</v>
          </cell>
          <cell r="BO195" t="str">
            <v>Pass</v>
          </cell>
          <cell r="BP195">
            <v>0</v>
          </cell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 t="str">
            <v>Pass</v>
          </cell>
          <cell r="CW195">
            <v>14304.713623553103</v>
          </cell>
          <cell r="CX195"/>
          <cell r="CY195"/>
          <cell r="CZ195"/>
          <cell r="DA195"/>
          <cell r="DB195"/>
          <cell r="DC195"/>
          <cell r="DD195"/>
          <cell r="DE195"/>
          <cell r="DF195"/>
          <cell r="DG195"/>
          <cell r="DH195"/>
          <cell r="DI195"/>
          <cell r="DJ195">
            <v>14304.713623553103</v>
          </cell>
          <cell r="DK195">
            <v>14306.701205445464</v>
          </cell>
          <cell r="DL195">
            <v>12160</v>
          </cell>
          <cell r="DM195">
            <v>14306.701205445464</v>
          </cell>
          <cell r="DN195">
            <v>9846.7460505074559</v>
          </cell>
          <cell r="DO195">
            <v>0</v>
          </cell>
          <cell r="DP195">
            <v>4459.9551549380085</v>
          </cell>
          <cell r="DQ195">
            <v>46.457866197270874</v>
          </cell>
          <cell r="DR195">
            <v>4413.4972887407375</v>
          </cell>
          <cell r="DS195">
            <v>-7746.5027112592625</v>
          </cell>
          <cell r="DT195">
            <v>0</v>
          </cell>
          <cell r="DU195">
            <v>0</v>
          </cell>
          <cell r="DV195">
            <v>12160</v>
          </cell>
          <cell r="DW195">
            <v>9847</v>
          </cell>
          <cell r="DX195">
            <v>0</v>
          </cell>
          <cell r="DY195">
            <v>46</v>
          </cell>
          <cell r="DZ195">
            <v>12160</v>
          </cell>
          <cell r="EA195">
            <v>0</v>
          </cell>
          <cell r="EB195" t="str">
            <v>Pass</v>
          </cell>
          <cell r="EC195">
            <v>13891.095591288142</v>
          </cell>
          <cell r="ED195"/>
          <cell r="EE195"/>
          <cell r="EF195"/>
          <cell r="EG195"/>
          <cell r="EH195"/>
          <cell r="EI195"/>
          <cell r="EJ195"/>
          <cell r="EK195"/>
          <cell r="EL195"/>
          <cell r="EM195"/>
          <cell r="EN195"/>
          <cell r="EO195"/>
          <cell r="EP195">
            <v>13891.095591288142</v>
          </cell>
          <cell r="EQ195">
            <v>13892.183683603567</v>
          </cell>
          <cell r="ER195">
            <v>11808</v>
          </cell>
          <cell r="ES195">
            <v>13892.183683603567</v>
          </cell>
          <cell r="ET195">
            <v>8876.5709758055582</v>
          </cell>
          <cell r="EU195">
            <v>0</v>
          </cell>
          <cell r="EV195">
            <v>5015.6127077980091</v>
          </cell>
          <cell r="EW195">
            <v>52.245965706229256</v>
          </cell>
          <cell r="EX195">
            <v>4963.36674209178</v>
          </cell>
          <cell r="EY195">
            <v>-6844.63325790822</v>
          </cell>
          <cell r="EZ195">
            <v>0</v>
          </cell>
          <cell r="FA195">
            <v>0</v>
          </cell>
          <cell r="FB195">
            <v>11808</v>
          </cell>
          <cell r="FC195">
            <v>0</v>
          </cell>
          <cell r="FD195">
            <v>0</v>
          </cell>
          <cell r="FE195">
            <v>11808</v>
          </cell>
          <cell r="FF195">
            <v>8877</v>
          </cell>
          <cell r="FG195">
            <v>0</v>
          </cell>
          <cell r="FH195">
            <v>52</v>
          </cell>
          <cell r="FI195">
            <v>11808</v>
          </cell>
          <cell r="FJ195">
            <v>0</v>
          </cell>
          <cell r="FK195" t="str">
            <v>Pass</v>
          </cell>
          <cell r="FM195">
            <v>52725.506962570347</v>
          </cell>
          <cell r="FN195">
            <v>39445</v>
          </cell>
          <cell r="FO195">
            <v>0</v>
          </cell>
          <cell r="FP195">
            <v>132</v>
          </cell>
          <cell r="FQ195">
            <v>44800</v>
          </cell>
          <cell r="FR195">
            <v>0</v>
          </cell>
          <cell r="FS195">
            <v>0</v>
          </cell>
          <cell r="GE195" t="str">
            <v>International School of Atlanta (ICS)</v>
          </cell>
          <cell r="GG195">
            <v>0</v>
          </cell>
          <cell r="GH195">
            <v>0</v>
          </cell>
        </row>
        <row r="196">
          <cell r="B196" t="str">
            <v>Scintilla Charter</v>
          </cell>
          <cell r="C196">
            <v>104</v>
          </cell>
          <cell r="D196"/>
          <cell r="E196"/>
          <cell r="F196"/>
          <cell r="G196"/>
          <cell r="H196">
            <v>104</v>
          </cell>
          <cell r="I196">
            <v>400</v>
          </cell>
          <cell r="J196">
            <v>0.26</v>
          </cell>
          <cell r="K196">
            <v>0.9</v>
          </cell>
          <cell r="L196">
            <v>0</v>
          </cell>
          <cell r="M196">
            <v>0.9</v>
          </cell>
          <cell r="N196">
            <v>0</v>
          </cell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  <cell r="AH196"/>
          <cell r="AI196">
            <v>48676.413608479968</v>
          </cell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>
            <v>48676.413608479968</v>
          </cell>
          <cell r="AW196">
            <v>48714.601259985662</v>
          </cell>
          <cell r="AX196">
            <v>43809</v>
          </cell>
          <cell r="AY196">
            <v>48714.601259985662</v>
          </cell>
          <cell r="AZ196">
            <v>41156.517139055177</v>
          </cell>
          <cell r="BA196">
            <v>0</v>
          </cell>
          <cell r="BB196">
            <v>7558.0841209304854</v>
          </cell>
          <cell r="BC196">
            <v>66.083302722652746</v>
          </cell>
          <cell r="BD196">
            <v>7492.0008182078327</v>
          </cell>
          <cell r="BE196">
            <v>-36316.999181792169</v>
          </cell>
          <cell r="BF196">
            <v>0</v>
          </cell>
          <cell r="BG196">
            <v>0</v>
          </cell>
          <cell r="BH196">
            <v>43809</v>
          </cell>
          <cell r="BI196">
            <v>43809</v>
          </cell>
          <cell r="BJ196">
            <v>41157</v>
          </cell>
          <cell r="BK196">
            <v>0</v>
          </cell>
          <cell r="BL196">
            <v>67</v>
          </cell>
          <cell r="BM196">
            <v>43809</v>
          </cell>
          <cell r="BN196">
            <v>0</v>
          </cell>
          <cell r="BO196" t="str">
            <v>Pass</v>
          </cell>
          <cell r="BP196">
            <v>11778.908609233906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>
            <v>11778.908609233906</v>
          </cell>
          <cell r="CD196">
            <v>11801.960424459199</v>
          </cell>
          <cell r="CE196">
            <v>10602</v>
          </cell>
          <cell r="CF196">
            <v>11801.960424459199</v>
          </cell>
          <cell r="CG196">
            <v>10031.085371697916</v>
          </cell>
          <cell r="CH196">
            <v>0</v>
          </cell>
          <cell r="CI196">
            <v>1770.8750527612829</v>
          </cell>
          <cell r="CJ196">
            <v>18.446615132930042</v>
          </cell>
          <cell r="CK196">
            <v>1752.4284376283529</v>
          </cell>
          <cell r="CL196">
            <v>-8849.5715623716478</v>
          </cell>
          <cell r="CM196">
            <v>0</v>
          </cell>
          <cell r="CN196">
            <v>0</v>
          </cell>
          <cell r="CO196">
            <v>10602</v>
          </cell>
          <cell r="CP196">
            <v>10602</v>
          </cell>
          <cell r="CQ196">
            <v>10031</v>
          </cell>
          <cell r="CR196">
            <v>0</v>
          </cell>
          <cell r="CS196">
            <v>19</v>
          </cell>
          <cell r="CT196">
            <v>10602</v>
          </cell>
          <cell r="CU196">
            <v>0</v>
          </cell>
          <cell r="CV196" t="str">
            <v>Pass</v>
          </cell>
          <cell r="CW196">
            <v>21278.847137522862</v>
          </cell>
          <cell r="CX196"/>
          <cell r="CY196"/>
          <cell r="CZ196"/>
          <cell r="DA196"/>
          <cell r="DB196"/>
          <cell r="DC196"/>
          <cell r="DD196"/>
          <cell r="DE196"/>
          <cell r="DF196"/>
          <cell r="DG196"/>
          <cell r="DH196"/>
          <cell r="DI196"/>
          <cell r="DJ196">
            <v>21278.847137522862</v>
          </cell>
          <cell r="DK196">
            <v>21281.803746957616</v>
          </cell>
          <cell r="DL196">
            <v>19151</v>
          </cell>
          <cell r="DM196">
            <v>21281.803746957616</v>
          </cell>
          <cell r="DN196">
            <v>14647.437867316863</v>
          </cell>
          <cell r="DO196">
            <v>0</v>
          </cell>
          <cell r="DP196">
            <v>6634.3658796407526</v>
          </cell>
          <cell r="DQ196">
            <v>69.10797791292444</v>
          </cell>
          <cell r="DR196">
            <v>6565.2579017278285</v>
          </cell>
          <cell r="DS196">
            <v>-12585.742098272171</v>
          </cell>
          <cell r="DT196">
            <v>0</v>
          </cell>
          <cell r="DU196">
            <v>0</v>
          </cell>
          <cell r="DV196">
            <v>19151</v>
          </cell>
          <cell r="DW196">
            <v>14647</v>
          </cell>
          <cell r="DX196">
            <v>0</v>
          </cell>
          <cell r="DY196">
            <v>69</v>
          </cell>
          <cell r="DZ196">
            <v>19151</v>
          </cell>
          <cell r="EA196">
            <v>0</v>
          </cell>
          <cell r="EB196" t="str">
            <v>Pass</v>
          </cell>
          <cell r="EC196">
            <v>21218.222585718926</v>
          </cell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>
            <v>21218.222585718926</v>
          </cell>
          <cell r="EQ196">
            <v>21219.884613367558</v>
          </cell>
          <cell r="ER196">
            <v>19097</v>
          </cell>
          <cell r="ES196">
            <v>21219.884613367558</v>
          </cell>
          <cell r="ET196">
            <v>13558.689991356476</v>
          </cell>
          <cell r="EU196">
            <v>0</v>
          </cell>
          <cell r="EV196">
            <v>7661.1946220110822</v>
          </cell>
          <cell r="EW196">
            <v>79.804110645948768</v>
          </cell>
          <cell r="EX196">
            <v>7581.3905113651335</v>
          </cell>
          <cell r="EY196">
            <v>-11515.609488634866</v>
          </cell>
          <cell r="EZ196">
            <v>0</v>
          </cell>
          <cell r="FA196">
            <v>0</v>
          </cell>
          <cell r="FB196">
            <v>19097</v>
          </cell>
          <cell r="FC196">
            <v>0</v>
          </cell>
          <cell r="FD196">
            <v>0</v>
          </cell>
          <cell r="FE196">
            <v>19097</v>
          </cell>
          <cell r="FF196">
            <v>13559</v>
          </cell>
          <cell r="FG196">
            <v>0</v>
          </cell>
          <cell r="FH196">
            <v>80</v>
          </cell>
          <cell r="FI196">
            <v>19097</v>
          </cell>
          <cell r="FJ196">
            <v>0</v>
          </cell>
          <cell r="FK196" t="str">
            <v>Pass</v>
          </cell>
          <cell r="FM196">
            <v>103018.25004477003</v>
          </cell>
          <cell r="FN196">
            <v>79394</v>
          </cell>
          <cell r="FO196">
            <v>0</v>
          </cell>
          <cell r="FP196">
            <v>235</v>
          </cell>
          <cell r="FQ196">
            <v>92659</v>
          </cell>
          <cell r="FR196">
            <v>0</v>
          </cell>
          <cell r="FS196">
            <v>0</v>
          </cell>
          <cell r="GE196" t="str">
            <v>Scintilla Charter</v>
          </cell>
          <cell r="GG196">
            <v>0</v>
          </cell>
          <cell r="GH196">
            <v>0</v>
          </cell>
        </row>
        <row r="197">
          <cell r="B197" t="str">
            <v>CCAT</v>
          </cell>
          <cell r="C197">
            <v>31.471679845086332</v>
          </cell>
          <cell r="D197"/>
          <cell r="E197"/>
          <cell r="F197"/>
          <cell r="G197"/>
          <cell r="H197">
            <v>31.471679845086332</v>
          </cell>
          <cell r="I197">
            <v>147</v>
          </cell>
          <cell r="J197">
            <v>0.21409306017065532</v>
          </cell>
          <cell r="K197">
            <v>0.9</v>
          </cell>
          <cell r="L197">
            <v>0</v>
          </cell>
          <cell r="M197">
            <v>0.9</v>
          </cell>
          <cell r="N197">
            <v>0</v>
          </cell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>
            <v>14277</v>
          </cell>
          <cell r="AE197">
            <v>3382</v>
          </cell>
          <cell r="AF197">
            <v>5978</v>
          </cell>
          <cell r="AG197">
            <v>5072</v>
          </cell>
          <cell r="AH197">
            <v>28709</v>
          </cell>
          <cell r="AI197">
            <v>14703.035901512574</v>
          </cell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>
            <v>14703.035901512574</v>
          </cell>
          <cell r="AW197">
            <v>14714.570736753287</v>
          </cell>
          <cell r="AX197">
            <v>12850</v>
          </cell>
          <cell r="AY197">
            <v>437.57073675328684</v>
          </cell>
          <cell r="AZ197">
            <v>369.68151356969457</v>
          </cell>
          <cell r="BA197">
            <v>0</v>
          </cell>
          <cell r="BB197">
            <v>14344.889223183593</v>
          </cell>
          <cell r="BC197">
            <v>125.42300957373521</v>
          </cell>
          <cell r="BD197">
            <v>14219.466213609858</v>
          </cell>
          <cell r="BE197">
            <v>0</v>
          </cell>
          <cell r="BF197">
            <v>1369.4662136098577</v>
          </cell>
          <cell r="BG197">
            <v>-133.71489694626757</v>
          </cell>
          <cell r="BH197">
            <v>14085.751316663591</v>
          </cell>
          <cell r="BI197">
            <v>14085.751316663591</v>
          </cell>
          <cell r="BJ197">
            <v>370</v>
          </cell>
          <cell r="BK197">
            <v>0</v>
          </cell>
          <cell r="BL197">
            <v>126</v>
          </cell>
          <cell r="BM197">
            <v>14086</v>
          </cell>
          <cell r="BN197">
            <v>0</v>
          </cell>
          <cell r="BO197" t="str">
            <v>Pass</v>
          </cell>
          <cell r="BP197">
            <v>3483.9458359503997</v>
          </cell>
          <cell r="BQ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>
            <v>3483.9458359503997</v>
          </cell>
          <cell r="CD197">
            <v>3490.7640632012931</v>
          </cell>
          <cell r="CE197">
            <v>3044</v>
          </cell>
          <cell r="CF197">
            <v>108.76406320129308</v>
          </cell>
          <cell r="CG197">
            <v>92.444099463662837</v>
          </cell>
          <cell r="CH197">
            <v>0</v>
          </cell>
          <cell r="CI197">
            <v>3398.3199637376301</v>
          </cell>
          <cell r="CJ197">
            <v>35.399166288933671</v>
          </cell>
          <cell r="CK197">
            <v>3362.9207974486962</v>
          </cell>
          <cell r="CL197">
            <v>0</v>
          </cell>
          <cell r="CM197">
            <v>318.92079744869625</v>
          </cell>
          <cell r="CN197">
            <v>-41.772834576153578</v>
          </cell>
          <cell r="CO197">
            <v>3321.1479628725428</v>
          </cell>
          <cell r="CP197">
            <v>3321.1479628725428</v>
          </cell>
          <cell r="CQ197">
            <v>92</v>
          </cell>
          <cell r="CR197">
            <v>0</v>
          </cell>
          <cell r="CS197">
            <v>36</v>
          </cell>
          <cell r="CT197">
            <v>3321</v>
          </cell>
          <cell r="CU197">
            <v>0</v>
          </cell>
          <cell r="CV197" t="str">
            <v>Pass</v>
          </cell>
          <cell r="CW197">
            <v>6054.5432878657539</v>
          </cell>
          <cell r="CX197"/>
          <cell r="CY197"/>
          <cell r="CZ197"/>
          <cell r="DA197"/>
          <cell r="DB197"/>
          <cell r="DC197"/>
          <cell r="DD197"/>
          <cell r="DE197"/>
          <cell r="DF197"/>
          <cell r="DG197"/>
          <cell r="DH197"/>
          <cell r="DI197"/>
          <cell r="DJ197">
            <v>6054.5432878657539</v>
          </cell>
          <cell r="DK197">
            <v>6055.3845420790267</v>
          </cell>
          <cell r="DL197">
            <v>5381</v>
          </cell>
          <cell r="DM197">
            <v>77.384542079026687</v>
          </cell>
          <cell r="DN197">
            <v>53.260770819548142</v>
          </cell>
          <cell r="DO197">
            <v>0</v>
          </cell>
          <cell r="DP197">
            <v>6002.1237712594784</v>
          </cell>
          <cell r="DQ197">
            <v>62.522122617286172</v>
          </cell>
          <cell r="DR197">
            <v>5939.6016486421922</v>
          </cell>
          <cell r="DS197">
            <v>0</v>
          </cell>
          <cell r="DT197">
            <v>558.60164864219223</v>
          </cell>
          <cell r="DU197">
            <v>-45.906613188721117</v>
          </cell>
          <cell r="DV197">
            <v>5893.6950354534711</v>
          </cell>
          <cell r="DW197">
            <v>53</v>
          </cell>
          <cell r="DX197">
            <v>0</v>
          </cell>
          <cell r="DY197">
            <v>63</v>
          </cell>
          <cell r="DZ197">
            <v>5894</v>
          </cell>
          <cell r="EA197">
            <v>0</v>
          </cell>
          <cell r="EB197" t="str">
            <v>Pass</v>
          </cell>
          <cell r="EC197">
            <v>5739.9062141227923</v>
          </cell>
          <cell r="ED197"/>
          <cell r="EE197"/>
          <cell r="EF197"/>
          <cell r="EG197"/>
          <cell r="EH197"/>
          <cell r="EI197"/>
          <cell r="EJ197"/>
          <cell r="EK197"/>
          <cell r="EL197"/>
          <cell r="EM197"/>
          <cell r="EN197"/>
          <cell r="EO197"/>
          <cell r="EP197">
            <v>5739.9062141227923</v>
          </cell>
          <cell r="EQ197">
            <v>5740.3558221326002</v>
          </cell>
          <cell r="ER197">
            <v>4565</v>
          </cell>
          <cell r="ES197">
            <v>668.35582213260022</v>
          </cell>
          <cell r="ET197">
            <v>427.05366034391398</v>
          </cell>
          <cell r="EU197">
            <v>0</v>
          </cell>
          <cell r="EV197">
            <v>5313.3021617886861</v>
          </cell>
          <cell r="EW197">
            <v>55.34689751863214</v>
          </cell>
          <cell r="EX197">
            <v>5257.9552642700537</v>
          </cell>
          <cell r="EY197">
            <v>0</v>
          </cell>
          <cell r="EZ197">
            <v>692.9552642700537</v>
          </cell>
          <cell r="FA197">
            <v>-62.033489860257617</v>
          </cell>
          <cell r="FB197">
            <v>5195.9217744097959</v>
          </cell>
          <cell r="FC197">
            <v>630.92177440979594</v>
          </cell>
          <cell r="FD197">
            <v>95.627046065200744</v>
          </cell>
          <cell r="FE197">
            <v>5195.9217744097959</v>
          </cell>
          <cell r="FF197">
            <v>427</v>
          </cell>
          <cell r="FG197">
            <v>0</v>
          </cell>
          <cell r="FH197">
            <v>55</v>
          </cell>
          <cell r="FI197">
            <v>5196</v>
          </cell>
          <cell r="FJ197">
            <v>0</v>
          </cell>
          <cell r="FK197" t="str">
            <v>Pass</v>
          </cell>
          <cell r="FM197">
            <v>1292.0751641662068</v>
          </cell>
          <cell r="FN197">
            <v>942</v>
          </cell>
          <cell r="FO197">
            <v>0</v>
          </cell>
          <cell r="FP197">
            <v>280</v>
          </cell>
          <cell r="FQ197">
            <v>28497</v>
          </cell>
          <cell r="FR197">
            <v>0</v>
          </cell>
          <cell r="FS197">
            <v>0</v>
          </cell>
          <cell r="GE197" t="str">
            <v>CCAT</v>
          </cell>
          <cell r="GF197">
            <v>0</v>
          </cell>
          <cell r="GG197">
            <v>0</v>
          </cell>
          <cell r="GH197">
            <v>0</v>
          </cell>
        </row>
        <row r="198">
          <cell r="B198" t="str">
            <v>GCA</v>
          </cell>
          <cell r="C198">
            <v>3706</v>
          </cell>
          <cell r="D198"/>
          <cell r="E198"/>
          <cell r="F198"/>
          <cell r="G198"/>
          <cell r="H198">
            <v>3706</v>
          </cell>
          <cell r="I198">
            <v>13659</v>
          </cell>
          <cell r="J198">
            <v>0.27132293725748591</v>
          </cell>
          <cell r="K198">
            <v>0.9</v>
          </cell>
          <cell r="L198">
            <v>0</v>
          </cell>
          <cell r="M198">
            <v>0.9</v>
          </cell>
          <cell r="N198">
            <v>0</v>
          </cell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>
            <v>1542598</v>
          </cell>
          <cell r="AE198">
            <v>345629</v>
          </cell>
          <cell r="AF198">
            <v>789956</v>
          </cell>
          <cell r="AG198">
            <v>753337</v>
          </cell>
          <cell r="AH198">
            <v>3431520</v>
          </cell>
          <cell r="AI198">
            <v>1772009.9832739236</v>
          </cell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>
            <v>1772009.9832739236</v>
          </cell>
          <cell r="AW198">
            <v>1773400.1616927807</v>
          </cell>
          <cell r="AX198">
            <v>1388339</v>
          </cell>
          <cell r="AY198">
            <v>230802.16169278068</v>
          </cell>
          <cell r="AZ198">
            <v>194993.14122976171</v>
          </cell>
          <cell r="BA198">
            <v>0</v>
          </cell>
          <cell r="BB198">
            <v>1578407.0204630189</v>
          </cell>
          <cell r="BC198">
            <v>13800.633504986279</v>
          </cell>
          <cell r="BD198">
            <v>1564606.3869580326</v>
          </cell>
          <cell r="BE198">
            <v>0</v>
          </cell>
          <cell r="BF198">
            <v>176267.38695803261</v>
          </cell>
          <cell r="BG198">
            <v>-17210.775445093128</v>
          </cell>
          <cell r="BH198">
            <v>1547395.6115129394</v>
          </cell>
          <cell r="BI198">
            <v>1547395.6115129394</v>
          </cell>
          <cell r="BJ198">
            <v>194993</v>
          </cell>
          <cell r="BK198">
            <v>0</v>
          </cell>
          <cell r="BL198">
            <v>13801</v>
          </cell>
          <cell r="BM198">
            <v>1547396</v>
          </cell>
          <cell r="BN198">
            <v>0</v>
          </cell>
          <cell r="BO198" t="str">
            <v>Pass</v>
          </cell>
          <cell r="BP198">
            <v>404774.72182945663</v>
          </cell>
          <cell r="BQ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>
            <v>404774.72182945663</v>
          </cell>
          <cell r="CD198">
            <v>405566.88283562724</v>
          </cell>
          <cell r="CE198">
            <v>311067</v>
          </cell>
          <cell r="CF198">
            <v>59937.882835627242</v>
          </cell>
          <cell r="CG198">
            <v>50944.249777091987</v>
          </cell>
          <cell r="CH198">
            <v>0</v>
          </cell>
          <cell r="CI198">
            <v>354622.63305853528</v>
          </cell>
          <cell r="CJ198">
            <v>3693.9857610264121</v>
          </cell>
          <cell r="CK198">
            <v>350928.6472975089</v>
          </cell>
          <cell r="CL198">
            <v>0</v>
          </cell>
          <cell r="CM198">
            <v>39861.647297508898</v>
          </cell>
          <cell r="CN198">
            <v>-5221.1521224472144</v>
          </cell>
          <cell r="CO198">
            <v>345707.49517506169</v>
          </cell>
          <cell r="CP198">
            <v>345707.49517506169</v>
          </cell>
          <cell r="CQ198">
            <v>50941</v>
          </cell>
          <cell r="CR198">
            <v>0</v>
          </cell>
          <cell r="CS198">
            <v>3694</v>
          </cell>
          <cell r="CT198">
            <v>345707</v>
          </cell>
          <cell r="CU198">
            <v>0</v>
          </cell>
          <cell r="CV198" t="str">
            <v>Pass</v>
          </cell>
          <cell r="CW198">
            <v>954082.50146010832</v>
          </cell>
          <cell r="CX198"/>
          <cell r="CY198"/>
          <cell r="CZ198"/>
          <cell r="DA198"/>
          <cell r="DB198"/>
          <cell r="DC198"/>
          <cell r="DD198"/>
          <cell r="DE198"/>
          <cell r="DF198"/>
          <cell r="DG198"/>
          <cell r="DH198"/>
          <cell r="DI198"/>
          <cell r="DJ198">
            <v>954082.50146010832</v>
          </cell>
          <cell r="DK198">
            <v>954215.06735087861</v>
          </cell>
          <cell r="DL198">
            <v>710961</v>
          </cell>
          <cell r="DM198">
            <v>164259.06735087861</v>
          </cell>
          <cell r="DN198">
            <v>113053.12800421634</v>
          </cell>
          <cell r="DO198">
            <v>0</v>
          </cell>
          <cell r="DP198">
            <v>841161.93934666226</v>
          </cell>
          <cell r="DQ198">
            <v>8762.1035348610567</v>
          </cell>
          <cell r="DR198">
            <v>832399.83581180125</v>
          </cell>
          <cell r="DS198">
            <v>0</v>
          </cell>
          <cell r="DT198">
            <v>121438.83581180125</v>
          </cell>
          <cell r="DU198">
            <v>-9980.0021629937874</v>
          </cell>
          <cell r="DV198">
            <v>822419.83364880749</v>
          </cell>
          <cell r="DW198">
            <v>113053</v>
          </cell>
          <cell r="DX198">
            <v>0</v>
          </cell>
          <cell r="DY198">
            <v>8762</v>
          </cell>
          <cell r="DZ198">
            <v>822420</v>
          </cell>
          <cell r="EA198">
            <v>0</v>
          </cell>
          <cell r="EB198" t="str">
            <v>Pass</v>
          </cell>
          <cell r="EC198">
            <v>930628.98293277319</v>
          </cell>
          <cell r="ED198"/>
          <cell r="EE198"/>
          <cell r="EF198"/>
          <cell r="EG198"/>
          <cell r="EH198"/>
          <cell r="EI198"/>
          <cell r="EJ198"/>
          <cell r="EK198"/>
          <cell r="EL198"/>
          <cell r="EM198"/>
          <cell r="EN198"/>
          <cell r="EO198"/>
          <cell r="EP198">
            <v>930628.98293277319</v>
          </cell>
          <cell r="EQ198">
            <v>930701.87928844115</v>
          </cell>
          <cell r="ER198">
            <v>678004</v>
          </cell>
          <cell r="ES198">
            <v>177364.87928844115</v>
          </cell>
          <cell r="ET198">
            <v>113329.33507618605</v>
          </cell>
          <cell r="EU198">
            <v>0</v>
          </cell>
          <cell r="EV198">
            <v>817372.54421225516</v>
          </cell>
          <cell r="EW198">
            <v>8514.2973355443228</v>
          </cell>
          <cell r="EX198">
            <v>808858.24687671079</v>
          </cell>
          <cell r="EY198">
            <v>0</v>
          </cell>
          <cell r="EZ198">
            <v>130854.24687671079</v>
          </cell>
          <cell r="FA198">
            <v>-11714.097598131024</v>
          </cell>
          <cell r="FB198">
            <v>797144.14927857975</v>
          </cell>
          <cell r="FC198">
            <v>119140.14927857975</v>
          </cell>
          <cell r="FD198">
            <v>18057.738701339622</v>
          </cell>
          <cell r="FE198">
            <v>797144.14927857975</v>
          </cell>
          <cell r="FF198">
            <v>113329</v>
          </cell>
          <cell r="FG198">
            <v>0</v>
          </cell>
          <cell r="FH198">
            <v>8514</v>
          </cell>
          <cell r="FI198">
            <v>797144</v>
          </cell>
          <cell r="FJ198">
            <v>0</v>
          </cell>
          <cell r="FK198" t="str">
            <v>Pass</v>
          </cell>
          <cell r="FM198">
            <v>632363.99116772762</v>
          </cell>
          <cell r="FN198">
            <v>472316</v>
          </cell>
          <cell r="FO198">
            <v>0</v>
          </cell>
          <cell r="FP198">
            <v>34771</v>
          </cell>
          <cell r="FQ198">
            <v>3512667</v>
          </cell>
          <cell r="FR198">
            <v>0</v>
          </cell>
          <cell r="FS198">
            <v>0</v>
          </cell>
          <cell r="GE198" t="str">
            <v>GCA</v>
          </cell>
          <cell r="GG198">
            <v>0</v>
          </cell>
          <cell r="GH198">
            <v>0</v>
          </cell>
        </row>
        <row r="199">
          <cell r="B199" t="str">
            <v>GACA</v>
          </cell>
          <cell r="C199">
            <v>867</v>
          </cell>
          <cell r="D199"/>
          <cell r="E199"/>
          <cell r="F199"/>
          <cell r="G199"/>
          <cell r="H199">
            <v>867</v>
          </cell>
          <cell r="I199">
            <v>3859</v>
          </cell>
          <cell r="J199">
            <v>0.22466960352422907</v>
          </cell>
          <cell r="K199">
            <v>0.9</v>
          </cell>
          <cell r="L199">
            <v>0</v>
          </cell>
          <cell r="M199">
            <v>0.9</v>
          </cell>
          <cell r="N199">
            <v>0</v>
          </cell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>
            <v>329752</v>
          </cell>
          <cell r="AE199">
            <v>72752</v>
          </cell>
          <cell r="AF199">
            <v>168380</v>
          </cell>
          <cell r="AG199">
            <v>160862</v>
          </cell>
          <cell r="AH199">
            <v>731746</v>
          </cell>
          <cell r="AI199">
            <v>414540.84167975746</v>
          </cell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>
            <v>414540.84167975746</v>
          </cell>
          <cell r="AW199">
            <v>414866.05752914748</v>
          </cell>
          <cell r="AX199">
            <v>296777</v>
          </cell>
          <cell r="AY199">
            <v>85114.057529147482</v>
          </cell>
          <cell r="AZ199">
            <v>71908.587504959447</v>
          </cell>
          <cell r="BA199">
            <v>0</v>
          </cell>
          <cell r="BB199">
            <v>342957.47002418805</v>
          </cell>
          <cell r="BC199">
            <v>2998.6120754916074</v>
          </cell>
          <cell r="BD199">
            <v>339958.85794869642</v>
          </cell>
          <cell r="BE199">
            <v>0</v>
          </cell>
          <cell r="BF199">
            <v>43181.857948696415</v>
          </cell>
          <cell r="BG199">
            <v>-4216.2834162502795</v>
          </cell>
          <cell r="BH199">
            <v>335742.57453244616</v>
          </cell>
          <cell r="BI199">
            <v>335742.57453244616</v>
          </cell>
          <cell r="BJ199">
            <v>71909</v>
          </cell>
          <cell r="BK199">
            <v>0</v>
          </cell>
          <cell r="BL199">
            <v>2999</v>
          </cell>
          <cell r="BM199">
            <v>335743</v>
          </cell>
          <cell r="BN199">
            <v>0</v>
          </cell>
          <cell r="BO199" t="str">
            <v>Pass</v>
          </cell>
          <cell r="BP199">
            <v>93245.217542418075</v>
          </cell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>
            <v>93245.217542418075</v>
          </cell>
          <cell r="CD199">
            <v>93427.702320655095</v>
          </cell>
          <cell r="CE199">
            <v>65477</v>
          </cell>
          <cell r="CF199">
            <v>20675.702320655095</v>
          </cell>
          <cell r="CG199">
            <v>17573.329145255768</v>
          </cell>
          <cell r="CH199">
            <v>0</v>
          </cell>
          <cell r="CI199">
            <v>75854.37317539932</v>
          </cell>
          <cell r="CJ199">
            <v>790.14972057707678</v>
          </cell>
          <cell r="CK199">
            <v>75064.223454822248</v>
          </cell>
          <cell r="CL199">
            <v>0</v>
          </cell>
          <cell r="CM199">
            <v>9587.2234548222477</v>
          </cell>
          <cell r="CN199">
            <v>-1255.7522200706719</v>
          </cell>
          <cell r="CO199">
            <v>73808.471234751574</v>
          </cell>
          <cell r="CP199">
            <v>73808.471234751574</v>
          </cell>
          <cell r="CQ199">
            <v>17573</v>
          </cell>
          <cell r="CR199">
            <v>0</v>
          </cell>
          <cell r="CS199">
            <v>791</v>
          </cell>
          <cell r="CT199">
            <v>73808</v>
          </cell>
          <cell r="CU199">
            <v>0</v>
          </cell>
          <cell r="CV199" t="str">
            <v>Pass</v>
          </cell>
          <cell r="CW199">
            <v>223504.61881607815</v>
          </cell>
          <cell r="CX199"/>
          <cell r="CY199"/>
          <cell r="CZ199"/>
          <cell r="DA199"/>
          <cell r="DB199"/>
          <cell r="DC199"/>
          <cell r="DD199"/>
          <cell r="DE199"/>
          <cell r="DF199"/>
          <cell r="DG199"/>
          <cell r="DH199"/>
          <cell r="DI199"/>
          <cell r="DJ199">
            <v>223504.61881607815</v>
          </cell>
          <cell r="DK199">
            <v>223535.67387561366</v>
          </cell>
          <cell r="DL199">
            <v>151542</v>
          </cell>
          <cell r="DM199">
            <v>55155.673875613662</v>
          </cell>
          <cell r="DN199">
            <v>37961.505318295043</v>
          </cell>
          <cell r="DO199">
            <v>0</v>
          </cell>
          <cell r="DP199">
            <v>185574.16855731863</v>
          </cell>
          <cell r="DQ199">
            <v>1933.0642558054005</v>
          </cell>
          <cell r="DR199">
            <v>183641.10430151323</v>
          </cell>
          <cell r="DS199">
            <v>0</v>
          </cell>
          <cell r="DT199">
            <v>32099.104301513231</v>
          </cell>
          <cell r="DU199">
            <v>-2637.9463226716321</v>
          </cell>
          <cell r="DV199">
            <v>181003.1579788416</v>
          </cell>
          <cell r="DW199">
            <v>37962</v>
          </cell>
          <cell r="DX199">
            <v>0</v>
          </cell>
          <cell r="DY199">
            <v>1933</v>
          </cell>
          <cell r="DZ199">
            <v>181003</v>
          </cell>
          <cell r="EA199">
            <v>0</v>
          </cell>
          <cell r="EB199" t="str">
            <v>Pass</v>
          </cell>
          <cell r="EC199">
            <v>218378.87941999076</v>
          </cell>
          <cell r="ED199"/>
          <cell r="EE199"/>
          <cell r="EF199"/>
          <cell r="EG199"/>
          <cell r="EH199"/>
          <cell r="EI199"/>
          <cell r="EJ199"/>
          <cell r="EK199"/>
          <cell r="EL199"/>
          <cell r="EM199"/>
          <cell r="EN199"/>
          <cell r="EO199"/>
          <cell r="EP199">
            <v>218378.87941999076</v>
          </cell>
          <cell r="EQ199">
            <v>218395.98508159869</v>
          </cell>
          <cell r="ER199">
            <v>144776</v>
          </cell>
          <cell r="ES199">
            <v>57533.985081598687</v>
          </cell>
          <cell r="ET199">
            <v>36762.003276742929</v>
          </cell>
          <cell r="EU199">
            <v>0</v>
          </cell>
          <cell r="EV199">
            <v>181633.98180485575</v>
          </cell>
          <cell r="EW199">
            <v>1892.0206438005805</v>
          </cell>
          <cell r="EX199">
            <v>179741.96116105517</v>
          </cell>
          <cell r="EY199">
            <v>0</v>
          </cell>
          <cell r="EZ199">
            <v>34965.961161055166</v>
          </cell>
          <cell r="FA199">
            <v>-3130.1596350860045</v>
          </cell>
          <cell r="FB199">
            <v>176611.80152596917</v>
          </cell>
          <cell r="FC199">
            <v>31835.801525969175</v>
          </cell>
          <cell r="FD199">
            <v>4825.2632616687415</v>
          </cell>
          <cell r="FE199">
            <v>176611.80152596917</v>
          </cell>
          <cell r="FF199">
            <v>36762</v>
          </cell>
          <cell r="FG199">
            <v>0</v>
          </cell>
          <cell r="FH199">
            <v>1892</v>
          </cell>
          <cell r="FI199">
            <v>176612</v>
          </cell>
          <cell r="FJ199">
            <v>0</v>
          </cell>
          <cell r="FK199" t="str">
            <v>Pass</v>
          </cell>
          <cell r="FM199">
            <v>218479.41880701494</v>
          </cell>
          <cell r="FN199">
            <v>164206</v>
          </cell>
          <cell r="FO199">
            <v>0</v>
          </cell>
          <cell r="FP199">
            <v>7615</v>
          </cell>
          <cell r="FQ199">
            <v>767166</v>
          </cell>
          <cell r="FR199">
            <v>0</v>
          </cell>
          <cell r="FS199">
            <v>0</v>
          </cell>
          <cell r="GE199" t="str">
            <v>GACA</v>
          </cell>
          <cell r="GG199">
            <v>0</v>
          </cell>
          <cell r="GH199">
            <v>0</v>
          </cell>
        </row>
        <row r="200">
          <cell r="B200" t="str">
            <v>Mountain Education Center</v>
          </cell>
          <cell r="C200">
            <v>506</v>
          </cell>
          <cell r="D200"/>
          <cell r="E200"/>
          <cell r="F200"/>
          <cell r="G200"/>
          <cell r="H200">
            <v>506</v>
          </cell>
          <cell r="I200">
            <v>1505</v>
          </cell>
          <cell r="J200">
            <v>0.33621262458471762</v>
          </cell>
          <cell r="K200">
            <v>0.95</v>
          </cell>
          <cell r="L200">
            <v>0.95</v>
          </cell>
          <cell r="M200">
            <v>0</v>
          </cell>
          <cell r="N200">
            <v>0</v>
          </cell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>
            <v>160534</v>
          </cell>
          <cell r="AE200">
            <v>34098</v>
          </cell>
          <cell r="AF200">
            <v>70599</v>
          </cell>
          <cell r="AG200">
            <v>41477</v>
          </cell>
          <cell r="AH200">
            <v>306708</v>
          </cell>
          <cell r="AI200">
            <v>237120.53347242635</v>
          </cell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>
            <v>237120.53347242635</v>
          </cell>
          <cell r="AW200">
            <v>237306.55942680174</v>
          </cell>
          <cell r="AX200">
            <v>152508</v>
          </cell>
          <cell r="AY200">
            <v>76772.559426801745</v>
          </cell>
          <cell r="AZ200">
            <v>64861.275185140003</v>
          </cell>
          <cell r="BA200">
            <v>0</v>
          </cell>
          <cell r="BB200">
            <v>172445.28424166175</v>
          </cell>
          <cell r="BC200">
            <v>1507.7569578879848</v>
          </cell>
          <cell r="BD200">
            <v>170937.52728377376</v>
          </cell>
          <cell r="BE200">
            <v>0</v>
          </cell>
          <cell r="BF200">
            <v>18429.527283773758</v>
          </cell>
          <cell r="BG200">
            <v>-1799.4619487708519</v>
          </cell>
          <cell r="BH200">
            <v>169138.0653350029</v>
          </cell>
          <cell r="BI200">
            <v>169138.0653350029</v>
          </cell>
          <cell r="BJ200">
            <v>64861</v>
          </cell>
          <cell r="BK200">
            <v>0</v>
          </cell>
          <cell r="BL200">
            <v>1508</v>
          </cell>
          <cell r="BM200">
            <v>169138</v>
          </cell>
          <cell r="BN200">
            <v>0</v>
          </cell>
          <cell r="BO200" t="str">
            <v>Pass</v>
          </cell>
          <cell r="BP200">
            <v>48261.939821121174</v>
          </cell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>
            <v>48261.939821121174</v>
          </cell>
          <cell r="CD200">
            <v>48356.390449450068</v>
          </cell>
          <cell r="CE200">
            <v>32394</v>
          </cell>
          <cell r="CF200">
            <v>14258.390449450068</v>
          </cell>
          <cell r="CG200">
            <v>12118.92996734818</v>
          </cell>
          <cell r="CH200">
            <v>0</v>
          </cell>
          <cell r="CI200">
            <v>36237.460482101887</v>
          </cell>
          <cell r="CJ200">
            <v>377.47354668856161</v>
          </cell>
          <cell r="CK200">
            <v>35859.986935413326</v>
          </cell>
          <cell r="CL200">
            <v>0</v>
          </cell>
          <cell r="CM200">
            <v>3465.9869354133261</v>
          </cell>
          <cell r="CN200">
            <v>-453.98136482278585</v>
          </cell>
          <cell r="CO200">
            <v>35406.00557059054</v>
          </cell>
          <cell r="CP200">
            <v>35406.00557059054</v>
          </cell>
          <cell r="CQ200">
            <v>12119</v>
          </cell>
          <cell r="CR200">
            <v>0</v>
          </cell>
          <cell r="CS200">
            <v>378</v>
          </cell>
          <cell r="CT200">
            <v>35406</v>
          </cell>
          <cell r="CU200">
            <v>0</v>
          </cell>
          <cell r="CV200" t="str">
            <v>Pass</v>
          </cell>
          <cell r="CW200">
            <v>101481.91595121703</v>
          </cell>
          <cell r="CX200"/>
          <cell r="CY200"/>
          <cell r="CZ200"/>
          <cell r="DA200"/>
          <cell r="DB200"/>
          <cell r="DC200"/>
          <cell r="DD200"/>
          <cell r="DE200"/>
          <cell r="DF200"/>
          <cell r="DG200"/>
          <cell r="DH200"/>
          <cell r="DI200"/>
          <cell r="DJ200">
            <v>101481.91595121703</v>
          </cell>
          <cell r="DK200">
            <v>101496.0164515035</v>
          </cell>
          <cell r="DL200">
            <v>67070</v>
          </cell>
          <cell r="DM200">
            <v>30897.016451503499</v>
          </cell>
          <cell r="DN200">
            <v>21265.214835164585</v>
          </cell>
          <cell r="DO200">
            <v>0</v>
          </cell>
          <cell r="DP200">
            <v>80230.801616338911</v>
          </cell>
          <cell r="DQ200">
            <v>835.73751683686282</v>
          </cell>
          <cell r="DR200">
            <v>79395.064099502051</v>
          </cell>
          <cell r="DS200">
            <v>0</v>
          </cell>
          <cell r="DT200">
            <v>12325.064099502051</v>
          </cell>
          <cell r="DU200">
            <v>-1012.8898679718253</v>
          </cell>
          <cell r="DV200">
            <v>78382.174231530225</v>
          </cell>
          <cell r="DW200">
            <v>21265</v>
          </cell>
          <cell r="DX200">
            <v>0</v>
          </cell>
          <cell r="DY200">
            <v>836</v>
          </cell>
          <cell r="DZ200">
            <v>78382</v>
          </cell>
          <cell r="EA200">
            <v>0</v>
          </cell>
          <cell r="EB200" t="str">
            <v>Pass</v>
          </cell>
          <cell r="EC200">
            <v>94660.821114553284</v>
          </cell>
          <cell r="ED200"/>
          <cell r="EE200"/>
          <cell r="EF200"/>
          <cell r="EG200"/>
          <cell r="EH200"/>
          <cell r="EI200"/>
          <cell r="EJ200"/>
          <cell r="EK200"/>
          <cell r="EL200"/>
          <cell r="EM200"/>
          <cell r="EN200"/>
          <cell r="EO200"/>
          <cell r="EP200">
            <v>94660.821114553284</v>
          </cell>
          <cell r="EQ200">
            <v>94668.235915736514</v>
          </cell>
          <cell r="ER200">
            <v>39404</v>
          </cell>
          <cell r="ES200">
            <v>53191.235915736514</v>
          </cell>
          <cell r="ET200">
            <v>33987.153614598472</v>
          </cell>
          <cell r="EU200">
            <v>0</v>
          </cell>
          <cell r="EV200">
            <v>60681.082301138042</v>
          </cell>
          <cell r="EW200">
            <v>632.09460730352112</v>
          </cell>
          <cell r="EX200">
            <v>60048.987693834519</v>
          </cell>
          <cell r="EY200">
            <v>0</v>
          </cell>
          <cell r="EZ200">
            <v>20644.987693834519</v>
          </cell>
          <cell r="FA200">
            <v>-1848.1433085289746</v>
          </cell>
          <cell r="FB200">
            <v>58200.844385305543</v>
          </cell>
          <cell r="FC200">
            <v>18796.844385305543</v>
          </cell>
          <cell r="FD200">
            <v>2848.9850514281356</v>
          </cell>
          <cell r="FE200">
            <v>58200.844385305543</v>
          </cell>
          <cell r="FF200">
            <v>33987</v>
          </cell>
          <cell r="FG200">
            <v>0</v>
          </cell>
          <cell r="FH200">
            <v>632</v>
          </cell>
          <cell r="FI200">
            <v>58201</v>
          </cell>
          <cell r="FJ200">
            <v>0</v>
          </cell>
          <cell r="FK200" t="str">
            <v>Pass</v>
          </cell>
          <cell r="FM200">
            <v>175119.20224349183</v>
          </cell>
          <cell r="FN200">
            <v>132232</v>
          </cell>
          <cell r="FO200">
            <v>0</v>
          </cell>
          <cell r="FP200">
            <v>3354</v>
          </cell>
          <cell r="FQ200">
            <v>341127</v>
          </cell>
          <cell r="FR200">
            <v>0</v>
          </cell>
          <cell r="FS200">
            <v>0</v>
          </cell>
          <cell r="GE200" t="str">
            <v>Mountain Education Center</v>
          </cell>
          <cell r="GG200">
            <v>0</v>
          </cell>
          <cell r="GH200">
            <v>0</v>
          </cell>
        </row>
        <row r="201">
          <cell r="B201" t="str">
            <v>Pataula Charter Academy</v>
          </cell>
          <cell r="C201">
            <v>144</v>
          </cell>
          <cell r="D201"/>
          <cell r="E201"/>
          <cell r="F201"/>
          <cell r="G201"/>
          <cell r="H201">
            <v>144</v>
          </cell>
          <cell r="I201">
            <v>473</v>
          </cell>
          <cell r="J201">
            <v>0.30443974630021142</v>
          </cell>
          <cell r="K201">
            <v>0.95</v>
          </cell>
          <cell r="L201">
            <v>0.95</v>
          </cell>
          <cell r="M201">
            <v>0</v>
          </cell>
          <cell r="N201">
            <v>0</v>
          </cell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>
            <v>72142</v>
          </cell>
          <cell r="AE201">
            <v>19261</v>
          </cell>
          <cell r="AF201">
            <v>42826</v>
          </cell>
          <cell r="AG201">
            <v>44343</v>
          </cell>
          <cell r="AH201">
            <v>178572</v>
          </cell>
          <cell r="AI201">
            <v>75729.881070753298</v>
          </cell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>
            <v>75729.881070753298</v>
          </cell>
          <cell r="AW201">
            <v>75789.292726060492</v>
          </cell>
          <cell r="AX201">
            <v>68535</v>
          </cell>
          <cell r="AY201">
            <v>3647.292726060492</v>
          </cell>
          <cell r="AZ201">
            <v>3081.4142312309282</v>
          </cell>
          <cell r="BA201">
            <v>0</v>
          </cell>
          <cell r="BB201">
            <v>72707.878494829565</v>
          </cell>
          <cell r="BC201">
            <v>635.71358402718511</v>
          </cell>
          <cell r="BD201">
            <v>72072.164910802385</v>
          </cell>
          <cell r="BE201">
            <v>0</v>
          </cell>
          <cell r="BF201">
            <v>3537.1649108023848</v>
          </cell>
          <cell r="BG201">
            <v>-345.36933940353327</v>
          </cell>
          <cell r="BH201">
            <v>71726.795571398849</v>
          </cell>
          <cell r="BI201">
            <v>71726.795571398849</v>
          </cell>
          <cell r="BJ201">
            <v>3081</v>
          </cell>
          <cell r="BK201">
            <v>0</v>
          </cell>
          <cell r="BL201">
            <v>636</v>
          </cell>
          <cell r="BM201">
            <v>71727</v>
          </cell>
          <cell r="BN201">
            <v>0</v>
          </cell>
          <cell r="BO201" t="str">
            <v>Pass</v>
          </cell>
          <cell r="BP201">
            <v>18380.491926425049</v>
          </cell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>
            <v>18380.491926425049</v>
          </cell>
          <cell r="CD201">
            <v>18416.463315430123</v>
          </cell>
          <cell r="CE201">
            <v>18298</v>
          </cell>
          <cell r="CF201">
            <v>0</v>
          </cell>
          <cell r="CG201">
            <v>0</v>
          </cell>
          <cell r="CH201">
            <v>0</v>
          </cell>
          <cell r="CI201">
            <v>18416.463315430123</v>
          </cell>
          <cell r="CJ201">
            <v>191.8381595357306</v>
          </cell>
          <cell r="CK201">
            <v>18224.625155894391</v>
          </cell>
          <cell r="CL201">
            <v>-73.374844105608645</v>
          </cell>
          <cell r="CM201">
            <v>0</v>
          </cell>
          <cell r="CN201">
            <v>0</v>
          </cell>
          <cell r="CO201">
            <v>18298</v>
          </cell>
          <cell r="CP201">
            <v>18298</v>
          </cell>
          <cell r="CQ201">
            <v>0</v>
          </cell>
          <cell r="CR201">
            <v>0</v>
          </cell>
          <cell r="CS201">
            <v>192</v>
          </cell>
          <cell r="CT201">
            <v>18298</v>
          </cell>
          <cell r="CU201">
            <v>0</v>
          </cell>
          <cell r="CV201" t="str">
            <v>Pass</v>
          </cell>
          <cell r="CW201">
            <v>41906.794856891065</v>
          </cell>
          <cell r="CX201"/>
          <cell r="CY201"/>
          <cell r="CZ201"/>
          <cell r="DA201"/>
          <cell r="DB201"/>
          <cell r="DC201"/>
          <cell r="DD201"/>
          <cell r="DE201"/>
          <cell r="DF201"/>
          <cell r="DG201"/>
          <cell r="DH201"/>
          <cell r="DI201"/>
          <cell r="DJ201">
            <v>41906.794856891065</v>
          </cell>
          <cell r="DK201">
            <v>41912.617635928553</v>
          </cell>
          <cell r="DL201">
            <v>40685</v>
          </cell>
          <cell r="DM201">
            <v>0</v>
          </cell>
          <cell r="DN201">
            <v>0</v>
          </cell>
          <cell r="DO201">
            <v>0</v>
          </cell>
          <cell r="DP201">
            <v>41912.617635928553</v>
          </cell>
          <cell r="DQ201">
            <v>436.58976704092197</v>
          </cell>
          <cell r="DR201">
            <v>41476.027868887628</v>
          </cell>
          <cell r="DS201">
            <v>0</v>
          </cell>
          <cell r="DT201">
            <v>791.02786888762785</v>
          </cell>
          <cell r="DU201">
            <v>-65.00770358768311</v>
          </cell>
          <cell r="DV201">
            <v>41411.020165299946</v>
          </cell>
          <cell r="DW201">
            <v>0</v>
          </cell>
          <cell r="DX201">
            <v>0</v>
          </cell>
          <cell r="DY201">
            <v>437</v>
          </cell>
          <cell r="DZ201">
            <v>41411</v>
          </cell>
          <cell r="EA201">
            <v>0</v>
          </cell>
          <cell r="EB201" t="str">
            <v>Pass</v>
          </cell>
          <cell r="EC201">
            <v>43735.708773484934</v>
          </cell>
          <cell r="ED201"/>
          <cell r="EE201"/>
          <cell r="EF201"/>
          <cell r="EG201"/>
          <cell r="EH201"/>
          <cell r="EI201"/>
          <cell r="EJ201"/>
          <cell r="EK201"/>
          <cell r="EL201"/>
          <cell r="EM201"/>
          <cell r="EN201"/>
          <cell r="EO201"/>
          <cell r="EP201">
            <v>43735.708773484934</v>
          </cell>
          <cell r="EQ201">
            <v>43739.134600361824</v>
          </cell>
          <cell r="ER201">
            <v>42126</v>
          </cell>
          <cell r="ES201">
            <v>0</v>
          </cell>
          <cell r="ET201">
            <v>0</v>
          </cell>
          <cell r="EU201">
            <v>0</v>
          </cell>
          <cell r="EV201">
            <v>43739.134600361824</v>
          </cell>
          <cell r="EW201">
            <v>455.61598542043561</v>
          </cell>
          <cell r="EX201">
            <v>43283.518614941386</v>
          </cell>
          <cell r="EY201">
            <v>0</v>
          </cell>
          <cell r="EZ201">
            <v>1157.5186149413857</v>
          </cell>
          <cell r="FA201">
            <v>-103.62129125126694</v>
          </cell>
          <cell r="FB201">
            <v>43179.897323690122</v>
          </cell>
          <cell r="FC201">
            <v>1053.897323690122</v>
          </cell>
          <cell r="FD201">
            <v>159.73626526804225</v>
          </cell>
          <cell r="FE201">
            <v>43179.897323690122</v>
          </cell>
          <cell r="FF201">
            <v>0</v>
          </cell>
          <cell r="FG201">
            <v>0</v>
          </cell>
          <cell r="FH201">
            <v>456</v>
          </cell>
          <cell r="FI201">
            <v>43180</v>
          </cell>
          <cell r="FJ201">
            <v>0</v>
          </cell>
          <cell r="FK201" t="str">
            <v>Pass</v>
          </cell>
          <cell r="FM201">
            <v>3647.292726060492</v>
          </cell>
          <cell r="FN201">
            <v>3081</v>
          </cell>
          <cell r="FO201">
            <v>0</v>
          </cell>
          <cell r="FP201">
            <v>1721</v>
          </cell>
          <cell r="FQ201">
            <v>174616</v>
          </cell>
          <cell r="FR201">
            <v>0</v>
          </cell>
          <cell r="FS201">
            <v>0</v>
          </cell>
          <cell r="GE201" t="str">
            <v>Pataula Charter Academy</v>
          </cell>
          <cell r="GG201">
            <v>0</v>
          </cell>
          <cell r="GH201">
            <v>0</v>
          </cell>
        </row>
        <row r="202">
          <cell r="B202" t="str">
            <v>Coweta Charter Academy</v>
          </cell>
          <cell r="C202">
            <v>58.332779565984836</v>
          </cell>
          <cell r="D202"/>
          <cell r="E202"/>
          <cell r="F202"/>
          <cell r="G202"/>
          <cell r="H202">
            <v>58.332779565984836</v>
          </cell>
          <cell r="I202">
            <v>770</v>
          </cell>
          <cell r="J202">
            <v>7.5756856579201087E-2</v>
          </cell>
          <cell r="K202">
            <v>0.85</v>
          </cell>
          <cell r="L202">
            <v>0</v>
          </cell>
          <cell r="M202">
            <v>0</v>
          </cell>
          <cell r="N202">
            <v>0.85</v>
          </cell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>
            <v>20055</v>
          </cell>
          <cell r="AE202">
            <v>2268</v>
          </cell>
          <cell r="AF202">
            <v>8862</v>
          </cell>
          <cell r="AG202">
            <v>7975</v>
          </cell>
          <cell r="AH202">
            <v>39160</v>
          </cell>
          <cell r="AI202">
            <v>27252.086841738816</v>
          </cell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>
            <v>27252.086841738816</v>
          </cell>
          <cell r="AW202">
            <v>27273.466666544435</v>
          </cell>
          <cell r="AX202">
            <v>17047</v>
          </cell>
          <cell r="AY202">
            <v>7218.4666665444347</v>
          </cell>
          <cell r="AZ202">
            <v>6098.519527929765</v>
          </cell>
          <cell r="BA202">
            <v>0</v>
          </cell>
          <cell r="BB202">
            <v>21174.947138614669</v>
          </cell>
          <cell r="BC202">
            <v>185.14089278553462</v>
          </cell>
          <cell r="BD202">
            <v>20989.806245829135</v>
          </cell>
          <cell r="BE202">
            <v>0</v>
          </cell>
          <cell r="BF202">
            <v>3942.8062458291352</v>
          </cell>
          <cell r="BG202">
            <v>-384.97622329099568</v>
          </cell>
          <cell r="BH202">
            <v>20604.830022538139</v>
          </cell>
          <cell r="BI202">
            <v>20604.830022538139</v>
          </cell>
          <cell r="BJ202">
            <v>6099</v>
          </cell>
          <cell r="BK202">
            <v>0</v>
          </cell>
          <cell r="BL202">
            <v>186</v>
          </cell>
          <cell r="BM202">
            <v>20605</v>
          </cell>
          <cell r="BN202">
            <v>0</v>
          </cell>
          <cell r="BO202" t="str">
            <v>Pass</v>
          </cell>
          <cell r="BP202">
            <v>6457.4959286787307</v>
          </cell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>
            <v>6457.4959286787307</v>
          </cell>
          <cell r="CD202">
            <v>6470.1335174320129</v>
          </cell>
          <cell r="CE202">
            <v>1928</v>
          </cell>
          <cell r="CF202">
            <v>4202.1335174320129</v>
          </cell>
          <cell r="CG202">
            <v>3571.6066264105693</v>
          </cell>
          <cell r="CH202">
            <v>0</v>
          </cell>
          <cell r="CI202">
            <v>2898.5268910214436</v>
          </cell>
          <cell r="CJ202">
            <v>30.192988448140056</v>
          </cell>
          <cell r="CK202">
            <v>2868.3339025733035</v>
          </cell>
          <cell r="CL202">
            <v>0</v>
          </cell>
          <cell r="CM202">
            <v>940.33390257330348</v>
          </cell>
          <cell r="CN202">
            <v>-123.16666982140741</v>
          </cell>
          <cell r="CO202">
            <v>2745.1672327518959</v>
          </cell>
          <cell r="CP202">
            <v>2745.1672327518959</v>
          </cell>
          <cell r="CQ202">
            <v>3572</v>
          </cell>
          <cell r="CR202">
            <v>0</v>
          </cell>
          <cell r="CS202">
            <v>31</v>
          </cell>
          <cell r="CT202">
            <v>2745</v>
          </cell>
          <cell r="CU202">
            <v>0</v>
          </cell>
          <cell r="CV202" t="str">
            <v>Pass</v>
          </cell>
          <cell r="CW202">
            <v>12580.83461086076</v>
          </cell>
          <cell r="CX202"/>
          <cell r="CY202"/>
          <cell r="CZ202"/>
          <cell r="DA202"/>
          <cell r="DB202"/>
          <cell r="DC202"/>
          <cell r="DD202"/>
          <cell r="DE202"/>
          <cell r="DF202"/>
          <cell r="DG202"/>
          <cell r="DH202"/>
          <cell r="DI202"/>
          <cell r="DJ202">
            <v>12580.83461086076</v>
          </cell>
          <cell r="DK202">
            <v>12582.582666761869</v>
          </cell>
          <cell r="DL202">
            <v>7533</v>
          </cell>
          <cell r="DM202">
            <v>3720.5826667618694</v>
          </cell>
          <cell r="DN202">
            <v>2560.7323556585889</v>
          </cell>
          <cell r="DO202">
            <v>0</v>
          </cell>
          <cell r="DP202">
            <v>10021.850311103281</v>
          </cell>
          <cell r="DQ202">
            <v>104.39427407399241</v>
          </cell>
          <cell r="DR202">
            <v>9917.4560370292875</v>
          </cell>
          <cell r="DS202">
            <v>0</v>
          </cell>
          <cell r="DT202">
            <v>2384.4560370292875</v>
          </cell>
          <cell r="DU202">
            <v>-195.95771194640633</v>
          </cell>
          <cell r="DV202">
            <v>9721.4983250828809</v>
          </cell>
          <cell r="DW202">
            <v>2561</v>
          </cell>
          <cell r="DX202">
            <v>0</v>
          </cell>
          <cell r="DY202">
            <v>104</v>
          </cell>
          <cell r="DZ202">
            <v>9721</v>
          </cell>
          <cell r="EA202">
            <v>0</v>
          </cell>
          <cell r="EB202" t="str">
            <v>Pass</v>
          </cell>
          <cell r="EC202">
            <v>11927.045084714562</v>
          </cell>
          <cell r="ED202"/>
          <cell r="EE202"/>
          <cell r="EF202"/>
          <cell r="EG202"/>
          <cell r="EH202"/>
          <cell r="EI202"/>
          <cell r="EJ202"/>
          <cell r="EK202"/>
          <cell r="EL202"/>
          <cell r="EM202"/>
          <cell r="EN202"/>
          <cell r="EO202"/>
          <cell r="EP202">
            <v>11927.045084714562</v>
          </cell>
          <cell r="EQ202">
            <v>11927.979332558234</v>
          </cell>
          <cell r="ER202">
            <v>6779</v>
          </cell>
          <cell r="ES202">
            <v>3952.9793325582341</v>
          </cell>
          <cell r="ET202">
            <v>2525.8017321466741</v>
          </cell>
          <cell r="EU202">
            <v>0</v>
          </cell>
          <cell r="EV202">
            <v>9402.17760041156</v>
          </cell>
          <cell r="EW202">
            <v>97.939350004287064</v>
          </cell>
          <cell r="EX202">
            <v>9304.2382504072721</v>
          </cell>
          <cell r="EY202">
            <v>0</v>
          </cell>
          <cell r="EZ202">
            <v>2525.2382504072721</v>
          </cell>
          <cell r="FA202">
            <v>-226.05981869029554</v>
          </cell>
          <cell r="FB202">
            <v>9078.1784317169768</v>
          </cell>
          <cell r="FC202">
            <v>2299.1784317169768</v>
          </cell>
          <cell r="FD202">
            <v>348.48003464072809</v>
          </cell>
          <cell r="FE202">
            <v>9078.1784317169768</v>
          </cell>
          <cell r="FF202">
            <v>2526</v>
          </cell>
          <cell r="FG202">
            <v>0</v>
          </cell>
          <cell r="FH202">
            <v>98</v>
          </cell>
          <cell r="FI202">
            <v>9078</v>
          </cell>
          <cell r="FJ202">
            <v>0</v>
          </cell>
          <cell r="FK202" t="str">
            <v>Pass</v>
          </cell>
          <cell r="FM202">
            <v>19094.16218329655</v>
          </cell>
          <cell r="FN202">
            <v>14758</v>
          </cell>
          <cell r="FO202">
            <v>0</v>
          </cell>
          <cell r="FP202">
            <v>419</v>
          </cell>
          <cell r="FQ202">
            <v>42149</v>
          </cell>
          <cell r="FR202">
            <v>0</v>
          </cell>
          <cell r="FS202">
            <v>0</v>
          </cell>
          <cell r="GE202" t="str">
            <v>Coweta Charter Academy</v>
          </cell>
          <cell r="GG202">
            <v>0</v>
          </cell>
          <cell r="GH202">
            <v>0</v>
          </cell>
        </row>
        <row r="203">
          <cell r="B203" t="str">
            <v>Fulton County Leadership Academy</v>
          </cell>
          <cell r="C203">
            <v>81.716294904907258</v>
          </cell>
          <cell r="D203"/>
          <cell r="E203"/>
          <cell r="F203"/>
          <cell r="G203"/>
          <cell r="H203">
            <v>81.716294904907258</v>
          </cell>
          <cell r="I203">
            <v>294</v>
          </cell>
          <cell r="J203">
            <v>0.27794658130920835</v>
          </cell>
          <cell r="K203">
            <v>0.9</v>
          </cell>
          <cell r="L203">
            <v>0</v>
          </cell>
          <cell r="M203">
            <v>0.9</v>
          </cell>
          <cell r="N203">
            <v>0</v>
          </cell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>
            <v>38399</v>
          </cell>
          <cell r="AE203">
            <v>9087</v>
          </cell>
          <cell r="AF203">
            <v>22850</v>
          </cell>
          <cell r="AG203">
            <v>22212</v>
          </cell>
          <cell r="AH203">
            <v>92548</v>
          </cell>
          <cell r="AI203">
            <v>38176.4692459855</v>
          </cell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>
            <v>38176.4692459855</v>
          </cell>
          <cell r="AW203">
            <v>38206.419474344752</v>
          </cell>
          <cell r="AX203">
            <v>34560</v>
          </cell>
          <cell r="AY203">
            <v>0</v>
          </cell>
          <cell r="AZ203">
            <v>0</v>
          </cell>
          <cell r="BA203">
            <v>0</v>
          </cell>
          <cell r="BB203">
            <v>38206.419474344752</v>
          </cell>
          <cell r="BC203">
            <v>334.05375537960367</v>
          </cell>
          <cell r="BD203">
            <v>37872.365718965149</v>
          </cell>
          <cell r="BE203">
            <v>0</v>
          </cell>
          <cell r="BF203">
            <v>3312.3657189651494</v>
          </cell>
          <cell r="BG203">
            <v>-323.41991088065953</v>
          </cell>
          <cell r="BH203">
            <v>37548.945808084492</v>
          </cell>
          <cell r="BI203">
            <v>37548.945808084492</v>
          </cell>
          <cell r="BJ203">
            <v>0</v>
          </cell>
          <cell r="BK203">
            <v>0</v>
          </cell>
          <cell r="BL203">
            <v>335</v>
          </cell>
          <cell r="BM203">
            <v>37549</v>
          </cell>
          <cell r="BN203">
            <v>0</v>
          </cell>
          <cell r="BO203" t="str">
            <v>Pass</v>
          </cell>
          <cell r="BP203">
            <v>9046.0740184383903</v>
          </cell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>
            <v>9046.0740184383903</v>
          </cell>
          <cell r="CD203">
            <v>9063.7775624343012</v>
          </cell>
          <cell r="CE203">
            <v>8179</v>
          </cell>
          <cell r="CF203">
            <v>0</v>
          </cell>
          <cell r="CG203">
            <v>0</v>
          </cell>
          <cell r="CH203">
            <v>0</v>
          </cell>
          <cell r="CI203">
            <v>9063.7775624343012</v>
          </cell>
          <cell r="CJ203">
            <v>94.414349608690699</v>
          </cell>
          <cell r="CK203">
            <v>8969.3632128256104</v>
          </cell>
          <cell r="CL203">
            <v>0</v>
          </cell>
          <cell r="CM203">
            <v>790.36321282561039</v>
          </cell>
          <cell r="CN203">
            <v>-103.52323212710084</v>
          </cell>
          <cell r="CO203">
            <v>8865.839980698509</v>
          </cell>
          <cell r="CP203">
            <v>8865.839980698509</v>
          </cell>
          <cell r="CQ203">
            <v>0</v>
          </cell>
          <cell r="CR203">
            <v>0</v>
          </cell>
          <cell r="CS203">
            <v>95</v>
          </cell>
          <cell r="CT203">
            <v>8866</v>
          </cell>
          <cell r="CU203">
            <v>0</v>
          </cell>
          <cell r="CV203" t="str">
            <v>Pass</v>
          </cell>
          <cell r="CW203">
            <v>23283.950252872048</v>
          </cell>
          <cell r="CX203"/>
          <cell r="CY203"/>
          <cell r="CZ203"/>
          <cell r="DA203"/>
          <cell r="DB203"/>
          <cell r="DC203"/>
          <cell r="DD203"/>
          <cell r="DE203"/>
          <cell r="DF203"/>
          <cell r="DG203"/>
          <cell r="DH203"/>
          <cell r="DI203"/>
          <cell r="DJ203">
            <v>23283.950252872048</v>
          </cell>
          <cell r="DK203">
            <v>23287.185463245572</v>
          </cell>
          <cell r="DL203">
            <v>20565</v>
          </cell>
          <cell r="DM203">
            <v>437.18546324557246</v>
          </cell>
          <cell r="DN203">
            <v>300.89775216065078</v>
          </cell>
          <cell r="DO203">
            <v>0</v>
          </cell>
          <cell r="DP203">
            <v>22986.287711084922</v>
          </cell>
          <cell r="DQ203">
            <v>239.44049699046769</v>
          </cell>
          <cell r="DR203">
            <v>22746.847214094454</v>
          </cell>
          <cell r="DS203">
            <v>0</v>
          </cell>
          <cell r="DT203">
            <v>2181.8472140944541</v>
          </cell>
          <cell r="DU203">
            <v>-179.30705420900102</v>
          </cell>
          <cell r="DV203">
            <v>22567.540159885451</v>
          </cell>
          <cell r="DW203">
            <v>301</v>
          </cell>
          <cell r="DX203">
            <v>0</v>
          </cell>
          <cell r="DY203">
            <v>239</v>
          </cell>
          <cell r="DZ203">
            <v>22568</v>
          </cell>
          <cell r="EA203">
            <v>0</v>
          </cell>
          <cell r="EB203" t="str">
            <v>Pass</v>
          </cell>
          <cell r="EC203">
            <v>22073.95081535498</v>
          </cell>
          <cell r="ED203"/>
          <cell r="EE203"/>
          <cell r="EF203"/>
          <cell r="EG203"/>
          <cell r="EH203"/>
          <cell r="EI203"/>
          <cell r="EJ203"/>
          <cell r="EK203"/>
          <cell r="EL203"/>
          <cell r="EM203"/>
          <cell r="EN203"/>
          <cell r="EO203"/>
          <cell r="EP203">
            <v>22073.95081535498</v>
          </cell>
          <cell r="EQ203">
            <v>22075.679872368186</v>
          </cell>
          <cell r="ER203">
            <v>19991</v>
          </cell>
          <cell r="ES203">
            <v>0</v>
          </cell>
          <cell r="ET203">
            <v>0</v>
          </cell>
          <cell r="EU203">
            <v>0</v>
          </cell>
          <cell r="EV203">
            <v>22075.679872368186</v>
          </cell>
          <cell r="EW203">
            <v>229.95499867050188</v>
          </cell>
          <cell r="EX203">
            <v>21845.724873697684</v>
          </cell>
          <cell r="EY203">
            <v>0</v>
          </cell>
          <cell r="EZ203">
            <v>1854.7248736976835</v>
          </cell>
          <cell r="FA203">
            <v>-166.03533096366576</v>
          </cell>
          <cell r="FB203">
            <v>21679.689542734017</v>
          </cell>
          <cell r="FC203">
            <v>1688.6895427340169</v>
          </cell>
          <cell r="FD203">
            <v>255.9499437848873</v>
          </cell>
          <cell r="FE203">
            <v>21679.689542734017</v>
          </cell>
          <cell r="FF203">
            <v>0</v>
          </cell>
          <cell r="FG203">
            <v>0</v>
          </cell>
          <cell r="FH203">
            <v>230</v>
          </cell>
          <cell r="FI203">
            <v>21680</v>
          </cell>
          <cell r="FJ203">
            <v>0</v>
          </cell>
          <cell r="FK203" t="str">
            <v>Pass</v>
          </cell>
          <cell r="FM203">
            <v>437.18546324557246</v>
          </cell>
          <cell r="FN203">
            <v>301</v>
          </cell>
          <cell r="FO203">
            <v>0</v>
          </cell>
          <cell r="FP203">
            <v>899</v>
          </cell>
          <cell r="FQ203">
            <v>90663</v>
          </cell>
          <cell r="FR203">
            <v>0</v>
          </cell>
          <cell r="FS203">
            <v>0</v>
          </cell>
          <cell r="GE203" t="str">
            <v>Fulton County Leadership Academy</v>
          </cell>
          <cell r="GG203">
            <v>0</v>
          </cell>
          <cell r="GH203">
            <v>0</v>
          </cell>
        </row>
        <row r="204">
          <cell r="B204" t="str">
            <v>Atlanta Heights Charter School</v>
          </cell>
          <cell r="C204">
            <v>369.4882207067576</v>
          </cell>
          <cell r="D204"/>
          <cell r="E204"/>
          <cell r="F204"/>
          <cell r="G204"/>
          <cell r="H204">
            <v>369.4882207067576</v>
          </cell>
          <cell r="I204">
            <v>707</v>
          </cell>
          <cell r="J204">
            <v>0.52261417355977025</v>
          </cell>
          <cell r="K204">
            <v>0.95</v>
          </cell>
          <cell r="L204">
            <v>0.95</v>
          </cell>
          <cell r="M204">
            <v>0</v>
          </cell>
          <cell r="N204">
            <v>0</v>
          </cell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>
            <v>188253</v>
          </cell>
          <cell r="AE204">
            <v>47536</v>
          </cell>
          <cell r="AF204">
            <v>124286</v>
          </cell>
          <cell r="AG204">
            <v>133548</v>
          </cell>
          <cell r="AH204">
            <v>493623</v>
          </cell>
          <cell r="AI204">
            <v>212904.44333398461</v>
          </cell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>
            <v>212904.44333398461</v>
          </cell>
          <cell r="AW204">
            <v>213071.47126565283</v>
          </cell>
          <cell r="AX204">
            <v>178841</v>
          </cell>
          <cell r="AY204">
            <v>24818.471265652828</v>
          </cell>
          <cell r="AZ204">
            <v>20967.878451034452</v>
          </cell>
          <cell r="BA204">
            <v>0</v>
          </cell>
          <cell r="BB204">
            <v>192103.59281461837</v>
          </cell>
          <cell r="BC204">
            <v>1679.637283067811</v>
          </cell>
          <cell r="BD204">
            <v>190423.95553155057</v>
          </cell>
          <cell r="BE204">
            <v>0</v>
          </cell>
          <cell r="BF204">
            <v>11582.955531550571</v>
          </cell>
          <cell r="BG204">
            <v>-1130.9616037564549</v>
          </cell>
          <cell r="BH204">
            <v>189292.99392779413</v>
          </cell>
          <cell r="BI204">
            <v>189292.99392779413</v>
          </cell>
          <cell r="BJ204">
            <v>20968</v>
          </cell>
          <cell r="BK204">
            <v>0</v>
          </cell>
          <cell r="BL204">
            <v>1680</v>
          </cell>
          <cell r="BM204">
            <v>189293</v>
          </cell>
          <cell r="BN204">
            <v>0</v>
          </cell>
          <cell r="BO204" t="str">
            <v>Pass</v>
          </cell>
          <cell r="BP204">
            <v>51928.5869226289</v>
          </cell>
          <cell r="BQ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>
            <v>51928.5869226289</v>
          </cell>
          <cell r="CD204">
            <v>52030.213332202416</v>
          </cell>
          <cell r="CE204">
            <v>45160</v>
          </cell>
          <cell r="CF204">
            <v>4494.2133322024165</v>
          </cell>
          <cell r="CG204">
            <v>3819.860090406225</v>
          </cell>
          <cell r="CH204">
            <v>0</v>
          </cell>
          <cell r="CI204">
            <v>48210.353241796191</v>
          </cell>
          <cell r="CJ204">
            <v>502.19117960204403</v>
          </cell>
          <cell r="CK204">
            <v>47708.162062194147</v>
          </cell>
          <cell r="CL204">
            <v>0</v>
          </cell>
          <cell r="CM204">
            <v>2548.1620621941474</v>
          </cell>
          <cell r="CN204">
            <v>-333.76296920363052</v>
          </cell>
          <cell r="CO204">
            <v>47374.399092990519</v>
          </cell>
          <cell r="CP204">
            <v>47374.399092990519</v>
          </cell>
          <cell r="CQ204">
            <v>3820</v>
          </cell>
          <cell r="CR204">
            <v>0</v>
          </cell>
          <cell r="CS204">
            <v>503</v>
          </cell>
          <cell r="CT204">
            <v>47374</v>
          </cell>
          <cell r="CU204">
            <v>0</v>
          </cell>
          <cell r="CV204" t="str">
            <v>Pass</v>
          </cell>
          <cell r="CW204">
            <v>133401.17517482868</v>
          </cell>
          <cell r="CX204"/>
          <cell r="CY204"/>
          <cell r="CZ204"/>
          <cell r="DA204"/>
          <cell r="DB204"/>
          <cell r="DC204"/>
          <cell r="DD204"/>
          <cell r="DE204"/>
          <cell r="DF204"/>
          <cell r="DG204"/>
          <cell r="DH204"/>
          <cell r="DI204"/>
          <cell r="DJ204">
            <v>133401.17517482868</v>
          </cell>
          <cell r="DK204">
            <v>133419.71072661775</v>
          </cell>
          <cell r="DL204">
            <v>118072</v>
          </cell>
          <cell r="DM204">
            <v>9133.7107266177482</v>
          </cell>
          <cell r="DN204">
            <v>6286.3778821052501</v>
          </cell>
          <cell r="DO204">
            <v>0</v>
          </cell>
          <cell r="DP204">
            <v>127133.33284451249</v>
          </cell>
          <cell r="DQ204">
            <v>1324.3055504636704</v>
          </cell>
          <cell r="DR204">
            <v>125809.02729404882</v>
          </cell>
          <cell r="DS204">
            <v>0</v>
          </cell>
          <cell r="DT204">
            <v>7737.0272940488212</v>
          </cell>
          <cell r="DU204">
            <v>-635.8390099310019</v>
          </cell>
          <cell r="DV204">
            <v>125173.18828411782</v>
          </cell>
          <cell r="DW204">
            <v>6286</v>
          </cell>
          <cell r="DX204">
            <v>0</v>
          </cell>
          <cell r="DY204">
            <v>1324</v>
          </cell>
          <cell r="DZ204">
            <v>125173</v>
          </cell>
          <cell r="EA204">
            <v>0</v>
          </cell>
          <cell r="EB204" t="str">
            <v>Pass</v>
          </cell>
          <cell r="EC204">
            <v>150684.141370508</v>
          </cell>
          <cell r="ED204"/>
          <cell r="EE204"/>
          <cell r="EF204"/>
          <cell r="EG204"/>
          <cell r="EH204"/>
          <cell r="EI204"/>
          <cell r="EJ204"/>
          <cell r="EK204"/>
          <cell r="EL204"/>
          <cell r="EM204"/>
          <cell r="EN204"/>
          <cell r="EO204"/>
          <cell r="EP204">
            <v>150684.141370508</v>
          </cell>
          <cell r="EQ204">
            <v>150695.94448965034</v>
          </cell>
          <cell r="ER204">
            <v>126871</v>
          </cell>
          <cell r="ES204">
            <v>17147.944489650341</v>
          </cell>
          <cell r="ET204">
            <v>10956.876889787225</v>
          </cell>
          <cell r="EU204">
            <v>0</v>
          </cell>
          <cell r="EV204">
            <v>139739.0675998631</v>
          </cell>
          <cell r="EW204">
            <v>1455.6152874985739</v>
          </cell>
          <cell r="EX204">
            <v>138283.45231236453</v>
          </cell>
          <cell r="EY204">
            <v>0</v>
          </cell>
          <cell r="EZ204">
            <v>11412.452312364534</v>
          </cell>
          <cell r="FA204">
            <v>-1021.6449478098486</v>
          </cell>
          <cell r="FB204">
            <v>137261.8073645547</v>
          </cell>
          <cell r="FC204">
            <v>10390.807364554697</v>
          </cell>
          <cell r="FD204">
            <v>1574.9055664379548</v>
          </cell>
          <cell r="FE204">
            <v>137261.8073645547</v>
          </cell>
          <cell r="FF204">
            <v>10957</v>
          </cell>
          <cell r="FG204">
            <v>0</v>
          </cell>
          <cell r="FH204">
            <v>1456</v>
          </cell>
          <cell r="FI204">
            <v>137262</v>
          </cell>
          <cell r="FJ204">
            <v>0</v>
          </cell>
          <cell r="FK204" t="str">
            <v>Pass</v>
          </cell>
          <cell r="FM204">
            <v>55594.339814123334</v>
          </cell>
          <cell r="FN204">
            <v>42031</v>
          </cell>
          <cell r="FO204">
            <v>0</v>
          </cell>
          <cell r="FP204">
            <v>4963</v>
          </cell>
          <cell r="FQ204">
            <v>499102</v>
          </cell>
          <cell r="FR204">
            <v>0</v>
          </cell>
          <cell r="FS204">
            <v>0</v>
          </cell>
          <cell r="GE204" t="str">
            <v>Atlanta Heights Charter School</v>
          </cell>
          <cell r="GG204">
            <v>0</v>
          </cell>
          <cell r="GH204">
            <v>0</v>
          </cell>
        </row>
        <row r="205">
          <cell r="B205" t="str">
            <v>State Schools</v>
          </cell>
          <cell r="C205">
            <v>120.27697577059764</v>
          </cell>
          <cell r="D205"/>
          <cell r="E205"/>
          <cell r="F205"/>
          <cell r="G205"/>
          <cell r="H205">
            <v>120.27697577059764</v>
          </cell>
          <cell r="I205">
            <v>281</v>
          </cell>
          <cell r="J205">
            <v>0.42803194224411972</v>
          </cell>
          <cell r="K205">
            <v>0.95</v>
          </cell>
          <cell r="L205">
            <v>0.95</v>
          </cell>
          <cell r="M205">
            <v>0</v>
          </cell>
          <cell r="N205">
            <v>0</v>
          </cell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>
            <v>62884</v>
          </cell>
          <cell r="AE205">
            <v>14345</v>
          </cell>
          <cell r="AF205">
            <v>32446</v>
          </cell>
          <cell r="AG205">
            <v>31932</v>
          </cell>
          <cell r="AH205">
            <v>141607</v>
          </cell>
          <cell r="AI205">
            <v>57977.513830681004</v>
          </cell>
          <cell r="AJ205"/>
          <cell r="AK205"/>
          <cell r="AL205"/>
          <cell r="AM205"/>
          <cell r="AN205"/>
          <cell r="AO205"/>
          <cell r="AP205"/>
          <cell r="AQ205"/>
          <cell r="AR205"/>
          <cell r="AS205"/>
          <cell r="AT205"/>
          <cell r="AU205"/>
          <cell r="AV205">
            <v>57977.513830681004</v>
          </cell>
          <cell r="AW205">
            <v>58022.998387352345</v>
          </cell>
          <cell r="AX205">
            <v>59740</v>
          </cell>
          <cell r="AY205">
            <v>0</v>
          </cell>
          <cell r="AZ205">
            <v>0</v>
          </cell>
          <cell r="BA205">
            <v>0</v>
          </cell>
          <cell r="BB205">
            <v>58022.998387352345</v>
          </cell>
          <cell r="BC205">
            <v>507.31790040401734</v>
          </cell>
          <cell r="BD205">
            <v>57515.680486948331</v>
          </cell>
          <cell r="BE205">
            <v>-2224.3195130516688</v>
          </cell>
          <cell r="BF205">
            <v>0</v>
          </cell>
          <cell r="BG205">
            <v>0</v>
          </cell>
          <cell r="BH205">
            <v>59740</v>
          </cell>
          <cell r="BI205">
            <v>59740</v>
          </cell>
          <cell r="BJ205">
            <v>0</v>
          </cell>
          <cell r="BK205">
            <v>0</v>
          </cell>
          <cell r="BL205">
            <v>508</v>
          </cell>
          <cell r="BM205">
            <v>59740</v>
          </cell>
          <cell r="BN205">
            <v>0</v>
          </cell>
          <cell r="BO205" t="str">
            <v>Pass</v>
          </cell>
          <cell r="BP205">
            <v>13315.607216459694</v>
          </cell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>
            <v>13315.607216459694</v>
          </cell>
          <cell r="CD205">
            <v>13341.666414926161</v>
          </cell>
          <cell r="CE205">
            <v>13628</v>
          </cell>
          <cell r="CF205">
            <v>0</v>
          </cell>
          <cell r="CG205">
            <v>0</v>
          </cell>
          <cell r="CH205">
            <v>0</v>
          </cell>
          <cell r="CI205">
            <v>13341.666414926161</v>
          </cell>
          <cell r="CJ205">
            <v>138.97569182214761</v>
          </cell>
          <cell r="CK205">
            <v>13202.690723104013</v>
          </cell>
          <cell r="CL205">
            <v>-425.30927689598684</v>
          </cell>
          <cell r="CM205">
            <v>0</v>
          </cell>
          <cell r="CN205">
            <v>0</v>
          </cell>
          <cell r="CO205">
            <v>13628</v>
          </cell>
          <cell r="CP205">
            <v>13628</v>
          </cell>
          <cell r="CQ205">
            <v>0</v>
          </cell>
          <cell r="CR205">
            <v>0</v>
          </cell>
          <cell r="CS205">
            <v>139</v>
          </cell>
          <cell r="CT205">
            <v>13628</v>
          </cell>
          <cell r="CU205">
            <v>0</v>
          </cell>
          <cell r="CV205" t="str">
            <v>Pass</v>
          </cell>
          <cell r="CW205">
            <v>31090.508275113309</v>
          </cell>
          <cell r="CX205"/>
          <cell r="CY205"/>
          <cell r="CZ205"/>
          <cell r="DA205"/>
          <cell r="DB205"/>
          <cell r="DC205"/>
          <cell r="DD205"/>
          <cell r="DE205"/>
          <cell r="DF205"/>
          <cell r="DG205"/>
          <cell r="DH205"/>
          <cell r="DI205"/>
          <cell r="DJ205">
            <v>31090.508275113309</v>
          </cell>
          <cell r="DK205">
            <v>31094.82817503568</v>
          </cell>
          <cell r="DL205">
            <v>30824</v>
          </cell>
          <cell r="DM205">
            <v>0</v>
          </cell>
          <cell r="DN205">
            <v>0</v>
          </cell>
          <cell r="DO205">
            <v>0</v>
          </cell>
          <cell r="DP205">
            <v>31094.82817503568</v>
          </cell>
          <cell r="DQ205">
            <v>323.90446015662133</v>
          </cell>
          <cell r="DR205">
            <v>30770.92371487906</v>
          </cell>
          <cell r="DS205">
            <v>-53.076285120940156</v>
          </cell>
          <cell r="DT205">
            <v>0</v>
          </cell>
          <cell r="DU205">
            <v>0</v>
          </cell>
          <cell r="DV205">
            <v>30824</v>
          </cell>
          <cell r="DW205">
            <v>0</v>
          </cell>
          <cell r="DX205">
            <v>0</v>
          </cell>
          <cell r="DY205">
            <v>324</v>
          </cell>
          <cell r="DZ205">
            <v>30824</v>
          </cell>
          <cell r="EA205">
            <v>0</v>
          </cell>
          <cell r="EB205" t="str">
            <v>Pass</v>
          </cell>
          <cell r="EC205">
            <v>30461.734141815759</v>
          </cell>
          <cell r="ED205"/>
          <cell r="EE205"/>
          <cell r="EF205"/>
          <cell r="EG205"/>
          <cell r="EH205"/>
          <cell r="EI205"/>
          <cell r="EJ205"/>
          <cell r="EK205"/>
          <cell r="EL205"/>
          <cell r="EM205"/>
          <cell r="EN205"/>
          <cell r="EO205"/>
          <cell r="EP205">
            <v>30461.734141815759</v>
          </cell>
          <cell r="EQ205">
            <v>30464.120215586285</v>
          </cell>
          <cell r="ER205">
            <v>30336</v>
          </cell>
          <cell r="ES205">
            <v>0</v>
          </cell>
          <cell r="ET205">
            <v>0</v>
          </cell>
          <cell r="EU205">
            <v>0</v>
          </cell>
          <cell r="EV205">
            <v>30464.120215586285</v>
          </cell>
          <cell r="EW205">
            <v>317.33458557902372</v>
          </cell>
          <cell r="EX205">
            <v>30146.78563000726</v>
          </cell>
          <cell r="EY205">
            <v>-189.2143699927401</v>
          </cell>
          <cell r="EZ205">
            <v>0</v>
          </cell>
          <cell r="FA205">
            <v>0</v>
          </cell>
          <cell r="FB205">
            <v>30336</v>
          </cell>
          <cell r="FC205">
            <v>0</v>
          </cell>
          <cell r="FD205">
            <v>0</v>
          </cell>
          <cell r="FE205">
            <v>30336</v>
          </cell>
          <cell r="FF205">
            <v>0</v>
          </cell>
          <cell r="FG205">
            <v>0</v>
          </cell>
          <cell r="FH205">
            <v>317</v>
          </cell>
          <cell r="FI205">
            <v>30336</v>
          </cell>
          <cell r="FJ205">
            <v>0</v>
          </cell>
          <cell r="FK205" t="str">
            <v>Pass</v>
          </cell>
          <cell r="FM205">
            <v>0</v>
          </cell>
          <cell r="FN205">
            <v>0</v>
          </cell>
          <cell r="FO205">
            <v>0</v>
          </cell>
          <cell r="FP205">
            <v>1288</v>
          </cell>
          <cell r="FQ205">
            <v>134528</v>
          </cell>
          <cell r="FR205">
            <v>0</v>
          </cell>
          <cell r="FS205">
            <v>0</v>
          </cell>
          <cell r="GE205" t="str">
            <v>State Schools</v>
          </cell>
          <cell r="GF205">
            <v>0</v>
          </cell>
          <cell r="GG205">
            <v>0</v>
          </cell>
          <cell r="GH205">
            <v>0</v>
          </cell>
        </row>
        <row r="206">
          <cell r="B206" t="str">
            <v>Heritage Prep</v>
          </cell>
          <cell r="C206">
            <v>0</v>
          </cell>
          <cell r="D206"/>
          <cell r="E206"/>
          <cell r="F206"/>
          <cell r="G206"/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0.85</v>
          </cell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 t="str">
            <v>Pass</v>
          </cell>
          <cell r="BP206">
            <v>0</v>
          </cell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 t="str">
            <v>Pass</v>
          </cell>
          <cell r="CW206">
            <v>0</v>
          </cell>
          <cell r="CX206"/>
          <cell r="CY206"/>
          <cell r="CZ206"/>
          <cell r="DA206"/>
          <cell r="DB206"/>
          <cell r="DC206"/>
          <cell r="DD206"/>
          <cell r="DE206"/>
          <cell r="DF206"/>
          <cell r="DG206"/>
          <cell r="DH206"/>
          <cell r="DI206"/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 t="str">
            <v>Pass</v>
          </cell>
          <cell r="EC206">
            <v>0</v>
          </cell>
          <cell r="ED206"/>
          <cell r="EE206"/>
          <cell r="EF206"/>
          <cell r="EG206"/>
          <cell r="EH206"/>
          <cell r="EI206"/>
          <cell r="EJ206"/>
          <cell r="EK206"/>
          <cell r="EL206"/>
          <cell r="EM206"/>
          <cell r="EN206"/>
          <cell r="EO206"/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 t="str">
            <v>Pass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0</v>
          </cell>
          <cell r="FR206">
            <v>0</v>
          </cell>
          <cell r="FS206">
            <v>0</v>
          </cell>
          <cell r="GE206" t="str">
            <v>Heritage Prep</v>
          </cell>
          <cell r="GG206">
            <v>0</v>
          </cell>
          <cell r="GH206">
            <v>0</v>
          </cell>
        </row>
        <row r="207">
          <cell r="B207" t="str">
            <v>Provost Charter</v>
          </cell>
          <cell r="C207">
            <v>548</v>
          </cell>
          <cell r="D207"/>
          <cell r="E207"/>
          <cell r="F207"/>
          <cell r="G207"/>
          <cell r="H207">
            <v>548</v>
          </cell>
          <cell r="I207">
            <v>1894</v>
          </cell>
          <cell r="J207">
            <v>0.2893347412882788</v>
          </cell>
          <cell r="K207">
            <v>0.9</v>
          </cell>
          <cell r="L207">
            <v>0</v>
          </cell>
          <cell r="M207">
            <v>0.9</v>
          </cell>
          <cell r="N207">
            <v>0</v>
          </cell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>
            <v>183595</v>
          </cell>
          <cell r="AE207">
            <v>52365</v>
          </cell>
          <cell r="AF207">
            <v>125660</v>
          </cell>
          <cell r="AG207">
            <v>103694</v>
          </cell>
          <cell r="AH207">
            <v>465314</v>
          </cell>
          <cell r="AI207">
            <v>266925.08702094684</v>
          </cell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>
            <v>266925.08702094684</v>
          </cell>
          <cell r="AW207">
            <v>267134.4952629605</v>
          </cell>
          <cell r="AX207">
            <v>165236</v>
          </cell>
          <cell r="AY207">
            <v>83539.495262960496</v>
          </cell>
          <cell r="AZ207">
            <v>70578.319018330891</v>
          </cell>
          <cell r="BA207">
            <v>0</v>
          </cell>
          <cell r="BB207">
            <v>196556.17624462961</v>
          </cell>
          <cell r="BC207">
            <v>1718.5679715856143</v>
          </cell>
          <cell r="BD207">
            <v>194837.608273044</v>
          </cell>
          <cell r="BE207">
            <v>0</v>
          </cell>
          <cell r="BF207">
            <v>29601.608273043996</v>
          </cell>
          <cell r="BG207">
            <v>-2890.3056974587689</v>
          </cell>
          <cell r="BH207">
            <v>191947.30257558523</v>
          </cell>
          <cell r="BI207">
            <v>191947.30257558523</v>
          </cell>
          <cell r="BJ207">
            <v>70578</v>
          </cell>
          <cell r="BK207">
            <v>0</v>
          </cell>
          <cell r="BL207">
            <v>1719</v>
          </cell>
          <cell r="BM207">
            <v>191947</v>
          </cell>
          <cell r="BN207">
            <v>0</v>
          </cell>
          <cell r="BO207" t="str">
            <v>Pass</v>
          </cell>
          <cell r="BP207">
            <v>62100.957501529527</v>
          </cell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>
            <v>62100.957501529527</v>
          </cell>
          <cell r="CD207">
            <v>62222.491664424451</v>
          </cell>
          <cell r="CE207">
            <v>47129</v>
          </cell>
          <cell r="CF207">
            <v>9857.4916644244513</v>
          </cell>
          <cell r="CG207">
            <v>8378.3826483364337</v>
          </cell>
          <cell r="CH207">
            <v>0</v>
          </cell>
          <cell r="CI207">
            <v>53844.109016088019</v>
          </cell>
          <cell r="CJ207">
            <v>560.87613558425051</v>
          </cell>
          <cell r="CK207">
            <v>53283.232880503769</v>
          </cell>
          <cell r="CL207">
            <v>0</v>
          </cell>
          <cell r="CM207">
            <v>6154.2328805037687</v>
          </cell>
          <cell r="CN207">
            <v>-806.09277951452702</v>
          </cell>
          <cell r="CO207">
            <v>52477.140100989243</v>
          </cell>
          <cell r="CP207">
            <v>52477.140100989243</v>
          </cell>
          <cell r="CQ207">
            <v>8378</v>
          </cell>
          <cell r="CR207">
            <v>0</v>
          </cell>
          <cell r="CS207">
            <v>561</v>
          </cell>
          <cell r="CT207">
            <v>52477</v>
          </cell>
          <cell r="CU207">
            <v>0</v>
          </cell>
          <cell r="CV207" t="str">
            <v>Pass</v>
          </cell>
          <cell r="CW207">
            <v>151094.08173141649</v>
          </cell>
          <cell r="CX207"/>
          <cell r="CY207"/>
          <cell r="CZ207"/>
          <cell r="DA207"/>
          <cell r="DB207"/>
          <cell r="DC207"/>
          <cell r="DD207"/>
          <cell r="DE207"/>
          <cell r="DF207"/>
          <cell r="DG207"/>
          <cell r="DH207"/>
          <cell r="DI207"/>
          <cell r="DJ207">
            <v>151094.08173141649</v>
          </cell>
          <cell r="DK207">
            <v>151115.07564075262</v>
          </cell>
          <cell r="DL207">
            <v>113094</v>
          </cell>
          <cell r="DM207">
            <v>25455.075640752621</v>
          </cell>
          <cell r="DN207">
            <v>17519.738612807985</v>
          </cell>
          <cell r="DO207">
            <v>0</v>
          </cell>
          <cell r="DP207">
            <v>133595.33702794462</v>
          </cell>
          <cell r="DQ207">
            <v>1391.6180940410886</v>
          </cell>
          <cell r="DR207">
            <v>132203.71893390352</v>
          </cell>
          <cell r="DS207">
            <v>0</v>
          </cell>
          <cell r="DT207">
            <v>19109.718933903525</v>
          </cell>
          <cell r="DU207">
            <v>-1570.4616650815017</v>
          </cell>
          <cell r="DV207">
            <v>130633.25726882202</v>
          </cell>
          <cell r="DW207">
            <v>17520</v>
          </cell>
          <cell r="DX207">
            <v>0</v>
          </cell>
          <cell r="DY207">
            <v>1392</v>
          </cell>
          <cell r="DZ207">
            <v>130633</v>
          </cell>
          <cell r="EA207">
            <v>0</v>
          </cell>
          <cell r="EB207" t="str">
            <v>Pass</v>
          </cell>
          <cell r="EC207">
            <v>151086.81257038636</v>
          </cell>
          <cell r="ED207"/>
          <cell r="EE207"/>
          <cell r="EF207"/>
          <cell r="EG207"/>
          <cell r="EH207"/>
          <cell r="EI207"/>
          <cell r="EJ207"/>
          <cell r="EK207"/>
          <cell r="EL207"/>
          <cell r="EM207"/>
          <cell r="EN207"/>
          <cell r="EO207"/>
          <cell r="EP207">
            <v>151086.81257038636</v>
          </cell>
          <cell r="EQ207">
            <v>151098.64723084489</v>
          </cell>
          <cell r="ER207">
            <v>93325</v>
          </cell>
          <cell r="ES207">
            <v>47404.647230844887</v>
          </cell>
          <cell r="ET207">
            <v>30289.746040736765</v>
          </cell>
          <cell r="EU207">
            <v>0</v>
          </cell>
          <cell r="EV207">
            <v>120808.90119010812</v>
          </cell>
          <cell r="EW207">
            <v>1258.4260540636262</v>
          </cell>
          <cell r="EX207">
            <v>119550.47513604449</v>
          </cell>
          <cell r="EY207">
            <v>0</v>
          </cell>
          <cell r="EZ207">
            <v>26225.475136044493</v>
          </cell>
          <cell r="FA207">
            <v>-2347.7096283350356</v>
          </cell>
          <cell r="FB207">
            <v>117202.76550770945</v>
          </cell>
          <cell r="FC207">
            <v>23877.765507709453</v>
          </cell>
          <cell r="FD207">
            <v>3619.0860337254844</v>
          </cell>
          <cell r="FE207">
            <v>117202.76550770945</v>
          </cell>
          <cell r="FF207">
            <v>30290</v>
          </cell>
          <cell r="FG207">
            <v>0</v>
          </cell>
          <cell r="FH207">
            <v>1258</v>
          </cell>
          <cell r="FI207">
            <v>117203</v>
          </cell>
          <cell r="FJ207">
            <v>0</v>
          </cell>
          <cell r="FK207" t="str">
            <v>Pass</v>
          </cell>
          <cell r="FM207">
            <v>166256.70979898245</v>
          </cell>
          <cell r="FN207">
            <v>126766</v>
          </cell>
          <cell r="FO207">
            <v>0</v>
          </cell>
          <cell r="FP207">
            <v>4930</v>
          </cell>
          <cell r="FQ207">
            <v>492260</v>
          </cell>
          <cell r="FR207">
            <v>0</v>
          </cell>
          <cell r="FS207">
            <v>0</v>
          </cell>
          <cell r="GE207" t="str">
            <v>Provost Charter</v>
          </cell>
          <cell r="GG207">
            <v>0</v>
          </cell>
          <cell r="GH207">
            <v>0</v>
          </cell>
        </row>
        <row r="208">
          <cell r="B208" t="str">
            <v>Cherokee Charter</v>
          </cell>
          <cell r="C208">
            <v>69.991897312474933</v>
          </cell>
          <cell r="D208"/>
          <cell r="E208"/>
          <cell r="F208"/>
          <cell r="G208"/>
          <cell r="H208">
            <v>69.991897312474933</v>
          </cell>
          <cell r="I208">
            <v>917</v>
          </cell>
          <cell r="J208">
            <v>7.6327041780234389E-2</v>
          </cell>
          <cell r="K208">
            <v>0.85</v>
          </cell>
          <cell r="L208">
            <v>0</v>
          </cell>
          <cell r="M208">
            <v>0</v>
          </cell>
          <cell r="N208">
            <v>0.85</v>
          </cell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>
            <v>31011</v>
          </cell>
          <cell r="AE208">
            <v>0</v>
          </cell>
          <cell r="AF208">
            <v>14407</v>
          </cell>
          <cell r="AG208">
            <v>12160</v>
          </cell>
          <cell r="AH208">
            <v>57578</v>
          </cell>
          <cell r="AI208">
            <v>32699.029224554488</v>
          </cell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>
            <v>32699.029224554488</v>
          </cell>
          <cell r="AW208">
            <v>32724.682288123331</v>
          </cell>
          <cell r="AX208">
            <v>26360</v>
          </cell>
          <cell r="AY208">
            <v>1713.6822881233311</v>
          </cell>
          <cell r="AZ208">
            <v>1447.8039979355447</v>
          </cell>
          <cell r="BA208">
            <v>0</v>
          </cell>
          <cell r="BB208">
            <v>31276.878290187786</v>
          </cell>
          <cell r="BC208">
            <v>273.4660508138918</v>
          </cell>
          <cell r="BD208">
            <v>31003.412239373894</v>
          </cell>
          <cell r="BE208">
            <v>0</v>
          </cell>
          <cell r="BF208">
            <v>4643.4122393738944</v>
          </cell>
          <cell r="BG208">
            <v>-453.38350292722293</v>
          </cell>
          <cell r="BH208">
            <v>30550.028736446671</v>
          </cell>
          <cell r="BI208">
            <v>30550.028736446671</v>
          </cell>
          <cell r="BJ208">
            <v>1448</v>
          </cell>
          <cell r="BK208">
            <v>0</v>
          </cell>
          <cell r="BL208">
            <v>274</v>
          </cell>
          <cell r="BM208">
            <v>30550</v>
          </cell>
          <cell r="BN208">
            <v>0</v>
          </cell>
          <cell r="BO208" t="str">
            <v>Pass</v>
          </cell>
          <cell r="BP208">
            <v>0</v>
          </cell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 t="str">
            <v>Pass</v>
          </cell>
          <cell r="CW208">
            <v>15564.816215358038</v>
          </cell>
          <cell r="CX208"/>
          <cell r="CY208"/>
          <cell r="CZ208"/>
          <cell r="DA208"/>
          <cell r="DB208"/>
          <cell r="DC208"/>
          <cell r="DD208"/>
          <cell r="DE208"/>
          <cell r="DF208"/>
          <cell r="DG208"/>
          <cell r="DH208"/>
          <cell r="DI208"/>
          <cell r="DJ208">
            <v>15564.816215358038</v>
          </cell>
          <cell r="DK208">
            <v>15566.978883390528</v>
          </cell>
          <cell r="DL208">
            <v>12246</v>
          </cell>
          <cell r="DM208">
            <v>1159.9788833905277</v>
          </cell>
          <cell r="DN208">
            <v>798.36835372994585</v>
          </cell>
          <cell r="DO208">
            <v>0</v>
          </cell>
          <cell r="DP208">
            <v>14768.610529660582</v>
          </cell>
          <cell r="DQ208">
            <v>153.83969301729755</v>
          </cell>
          <cell r="DR208">
            <v>14614.770836643285</v>
          </cell>
          <cell r="DS208">
            <v>0</v>
          </cell>
          <cell r="DT208">
            <v>2368.7708366432853</v>
          </cell>
          <cell r="DU208">
            <v>-194.66868168905202</v>
          </cell>
          <cell r="DV208">
            <v>14420.102154954233</v>
          </cell>
          <cell r="DW208">
            <v>798</v>
          </cell>
          <cell r="DX208">
            <v>0</v>
          </cell>
          <cell r="DY208">
            <v>154</v>
          </cell>
          <cell r="DZ208">
            <v>14420</v>
          </cell>
          <cell r="EA208">
            <v>0</v>
          </cell>
          <cell r="EB208" t="str">
            <v>Pass</v>
          </cell>
          <cell r="EC208">
            <v>14755.957810272037</v>
          </cell>
          <cell r="ED208"/>
          <cell r="EE208"/>
          <cell r="EF208"/>
          <cell r="EG208"/>
          <cell r="EH208"/>
          <cell r="EI208"/>
          <cell r="EJ208"/>
          <cell r="EK208"/>
          <cell r="EL208"/>
          <cell r="EM208"/>
          <cell r="EN208"/>
          <cell r="EO208"/>
          <cell r="EP208">
            <v>14755.957810272037</v>
          </cell>
          <cell r="EQ208">
            <v>14757.113647419264</v>
          </cell>
          <cell r="ER208">
            <v>10336</v>
          </cell>
          <cell r="ES208">
            <v>2597.1136474192645</v>
          </cell>
          <cell r="ET208">
            <v>1659.455716149183</v>
          </cell>
          <cell r="EU208">
            <v>0</v>
          </cell>
          <cell r="EV208">
            <v>13097.657931270081</v>
          </cell>
          <cell r="EW208">
            <v>136.43393678406332</v>
          </cell>
          <cell r="EX208">
            <v>12961.223994486018</v>
          </cell>
          <cell r="EY208">
            <v>0</v>
          </cell>
          <cell r="EZ208">
            <v>2625.2239944860175</v>
          </cell>
          <cell r="FA208">
            <v>-235.01056192191345</v>
          </cell>
          <cell r="FB208">
            <v>12726.213432564104</v>
          </cell>
          <cell r="FC208">
            <v>2390.2134325641036</v>
          </cell>
          <cell r="FD208">
            <v>362.27795471996041</v>
          </cell>
          <cell r="FE208">
            <v>12726.213432564104</v>
          </cell>
          <cell r="FF208">
            <v>1659</v>
          </cell>
          <cell r="FG208">
            <v>0</v>
          </cell>
          <cell r="FH208">
            <v>136</v>
          </cell>
          <cell r="FI208">
            <v>12726</v>
          </cell>
          <cell r="FJ208">
            <v>0</v>
          </cell>
          <cell r="FK208" t="str">
            <v>Pass</v>
          </cell>
          <cell r="FM208">
            <v>5470.7748189331232</v>
          </cell>
          <cell r="FN208">
            <v>3905</v>
          </cell>
          <cell r="FO208">
            <v>0</v>
          </cell>
          <cell r="FP208">
            <v>564</v>
          </cell>
          <cell r="FQ208">
            <v>57696</v>
          </cell>
          <cell r="FR208">
            <v>0</v>
          </cell>
          <cell r="FS208">
            <v>0</v>
          </cell>
          <cell r="GE208" t="str">
            <v>Cherokee Charter</v>
          </cell>
          <cell r="GG208">
            <v>0</v>
          </cell>
          <cell r="GH208">
            <v>0</v>
          </cell>
        </row>
        <row r="209">
          <cell r="B209" t="str">
            <v>Ivy Prep for Boys</v>
          </cell>
          <cell r="C209">
            <v>124.08880638063806</v>
          </cell>
          <cell r="D209"/>
          <cell r="E209"/>
          <cell r="F209"/>
          <cell r="G209"/>
          <cell r="H209">
            <v>124.08880638063806</v>
          </cell>
          <cell r="I209">
            <v>359</v>
          </cell>
          <cell r="J209">
            <v>0.34565127125525924</v>
          </cell>
          <cell r="K209">
            <v>0.95</v>
          </cell>
          <cell r="L209">
            <v>0.95</v>
          </cell>
          <cell r="M209">
            <v>0</v>
          </cell>
          <cell r="N209">
            <v>0</v>
          </cell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>
            <v>47133</v>
          </cell>
          <cell r="AE209">
            <v>10690</v>
          </cell>
          <cell r="AF209">
            <v>32419</v>
          </cell>
          <cell r="AG209">
            <v>23974</v>
          </cell>
          <cell r="AH209">
            <v>114216</v>
          </cell>
          <cell r="AI209">
            <v>58355.008584116156</v>
          </cell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>
            <v>58355.008584116156</v>
          </cell>
          <cell r="AW209">
            <v>58400.789293215763</v>
          </cell>
          <cell r="AX209">
            <v>44777</v>
          </cell>
          <cell r="AY209">
            <v>11267.789293215763</v>
          </cell>
          <cell r="AZ209">
            <v>9519.5886073364418</v>
          </cell>
          <cell r="BA209">
            <v>0</v>
          </cell>
          <cell r="BB209">
            <v>48881.200685879317</v>
          </cell>
          <cell r="BC209">
            <v>427.38756683407036</v>
          </cell>
          <cell r="BD209">
            <v>48453.813119045248</v>
          </cell>
          <cell r="BE209">
            <v>0</v>
          </cell>
          <cell r="BF209">
            <v>3676.8131190452477</v>
          </cell>
          <cell r="BG209">
            <v>-359.00461246711916</v>
          </cell>
          <cell r="BH209">
            <v>48094.808506578127</v>
          </cell>
          <cell r="BI209">
            <v>48094.808506578127</v>
          </cell>
          <cell r="BJ209">
            <v>9520</v>
          </cell>
          <cell r="BK209">
            <v>0</v>
          </cell>
          <cell r="BL209">
            <v>428</v>
          </cell>
          <cell r="BM209">
            <v>48095</v>
          </cell>
          <cell r="BN209">
            <v>0</v>
          </cell>
          <cell r="BO209" t="str">
            <v>Pass</v>
          </cell>
          <cell r="BP209">
            <v>13817.755984994288</v>
          </cell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>
            <v>13817.755984994288</v>
          </cell>
          <cell r="CD209">
            <v>13844.797909535971</v>
          </cell>
          <cell r="CE209">
            <v>10156</v>
          </cell>
          <cell r="CF209">
            <v>3154.7979095359715</v>
          </cell>
          <cell r="CG209">
            <v>2681.4229181301093</v>
          </cell>
          <cell r="CH209">
            <v>0</v>
          </cell>
          <cell r="CI209">
            <v>11163.374991405863</v>
          </cell>
          <cell r="CJ209">
            <v>116.28515616047781</v>
          </cell>
          <cell r="CK209">
            <v>11047.089835245384</v>
          </cell>
          <cell r="CL209">
            <v>0</v>
          </cell>
          <cell r="CM209">
            <v>891.08983524538417</v>
          </cell>
          <cell r="CN209">
            <v>-116.71659100935672</v>
          </cell>
          <cell r="CO209">
            <v>10930.373244236027</v>
          </cell>
          <cell r="CP209">
            <v>10930.373244236027</v>
          </cell>
          <cell r="CQ209">
            <v>2681</v>
          </cell>
          <cell r="CR209">
            <v>0</v>
          </cell>
          <cell r="CS209">
            <v>117</v>
          </cell>
          <cell r="CT209">
            <v>10930</v>
          </cell>
          <cell r="CU209">
            <v>0</v>
          </cell>
          <cell r="CV209" t="str">
            <v>Pass</v>
          </cell>
          <cell r="CW209">
            <v>37527.876231009512</v>
          </cell>
          <cell r="CX209"/>
          <cell r="CY209"/>
          <cell r="CZ209"/>
          <cell r="DA209"/>
          <cell r="DB209"/>
          <cell r="DC209"/>
          <cell r="DD209"/>
          <cell r="DE209"/>
          <cell r="DF209"/>
          <cell r="DG209"/>
          <cell r="DH209"/>
          <cell r="DI209"/>
          <cell r="DJ209">
            <v>37527.876231009512</v>
          </cell>
          <cell r="DK209">
            <v>37533.090577078816</v>
          </cell>
          <cell r="DL209">
            <v>30799</v>
          </cell>
          <cell r="DM209">
            <v>5114.0905770788158</v>
          </cell>
          <cell r="DN209">
            <v>3519.8296566521653</v>
          </cell>
          <cell r="DO209">
            <v>0</v>
          </cell>
          <cell r="DP209">
            <v>34013.260920426648</v>
          </cell>
          <cell r="DQ209">
            <v>354.30480125444387</v>
          </cell>
          <cell r="DR209">
            <v>33658.956119172202</v>
          </cell>
          <cell r="DS209">
            <v>0</v>
          </cell>
          <cell r="DT209">
            <v>2859.9561191722023</v>
          </cell>
          <cell r="DU209">
            <v>-235.03492984434715</v>
          </cell>
          <cell r="DV209">
            <v>33423.921189327855</v>
          </cell>
          <cell r="DW209">
            <v>3520</v>
          </cell>
          <cell r="DX209">
            <v>0</v>
          </cell>
          <cell r="DY209">
            <v>354</v>
          </cell>
          <cell r="DZ209">
            <v>33424</v>
          </cell>
          <cell r="EA209">
            <v>0</v>
          </cell>
          <cell r="EB209" t="str">
            <v>Pass</v>
          </cell>
          <cell r="EC209">
            <v>39021.503399591413</v>
          </cell>
          <cell r="ED209"/>
          <cell r="EE209"/>
          <cell r="EF209"/>
          <cell r="EG209"/>
          <cell r="EH209"/>
          <cell r="EI209"/>
          <cell r="EJ209"/>
          <cell r="EK209"/>
          <cell r="EL209"/>
          <cell r="EM209"/>
          <cell r="EN209"/>
          <cell r="EO209"/>
          <cell r="EP209">
            <v>39021.503399591413</v>
          </cell>
          <cell r="EQ209">
            <v>39024.559961811894</v>
          </cell>
          <cell r="ER209">
            <v>22776</v>
          </cell>
          <cell r="ES209">
            <v>15050.559961811894</v>
          </cell>
          <cell r="ET209">
            <v>9616.7288577044037</v>
          </cell>
          <cell r="EU209">
            <v>0</v>
          </cell>
          <cell r="EV209">
            <v>29407.831104107492</v>
          </cell>
          <cell r="EW209">
            <v>306.33157400111969</v>
          </cell>
          <cell r="EX209">
            <v>29101.499530106372</v>
          </cell>
          <cell r="EY209">
            <v>0</v>
          </cell>
          <cell r="EZ209">
            <v>6325.4995301063718</v>
          </cell>
          <cell r="FA209">
            <v>-566.259946629105</v>
          </cell>
          <cell r="FB209">
            <v>28535.239583477265</v>
          </cell>
          <cell r="FC209">
            <v>5759.2395834772651</v>
          </cell>
          <cell r="FD209">
            <v>872.911811396752</v>
          </cell>
          <cell r="FE209">
            <v>28535.239583477265</v>
          </cell>
          <cell r="FF209">
            <v>9617</v>
          </cell>
          <cell r="FG209">
            <v>0</v>
          </cell>
          <cell r="FH209">
            <v>306</v>
          </cell>
          <cell r="FI209">
            <v>28535</v>
          </cell>
          <cell r="FJ209">
            <v>0</v>
          </cell>
          <cell r="FK209" t="str">
            <v>Pass</v>
          </cell>
          <cell r="FM209">
            <v>34587.237741642442</v>
          </cell>
          <cell r="FN209">
            <v>25338</v>
          </cell>
          <cell r="FO209">
            <v>0</v>
          </cell>
          <cell r="FP209">
            <v>1205</v>
          </cell>
          <cell r="FQ209">
            <v>120984</v>
          </cell>
          <cell r="FR209">
            <v>0</v>
          </cell>
          <cell r="FS209">
            <v>0</v>
          </cell>
          <cell r="GE209" t="str">
            <v>Ivy Prep for Boys</v>
          </cell>
          <cell r="GG209">
            <v>0</v>
          </cell>
          <cell r="GH209">
            <v>0</v>
          </cell>
        </row>
        <row r="210">
          <cell r="B210" t="str">
            <v>Ivy Prep for Girls</v>
          </cell>
          <cell r="C210">
            <v>131.9487200637906</v>
          </cell>
          <cell r="D210"/>
          <cell r="E210"/>
          <cell r="F210"/>
          <cell r="G210"/>
          <cell r="H210">
            <v>131.9487200637906</v>
          </cell>
          <cell r="I210">
            <v>384</v>
          </cell>
          <cell r="J210">
            <v>0.34361645849945471</v>
          </cell>
          <cell r="K210">
            <v>0.95</v>
          </cell>
          <cell r="L210">
            <v>0.95</v>
          </cell>
          <cell r="M210">
            <v>0</v>
          </cell>
          <cell r="N210">
            <v>0</v>
          </cell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>
            <v>47115</v>
          </cell>
          <cell r="AE210">
            <v>11113</v>
          </cell>
          <cell r="AF210">
            <v>33409</v>
          </cell>
          <cell r="AG210">
            <v>25884</v>
          </cell>
          <cell r="AH210">
            <v>117521</v>
          </cell>
          <cell r="AI210">
            <v>62051.275345227856</v>
          </cell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>
            <v>62051.275345227856</v>
          </cell>
          <cell r="AW210">
            <v>62099.955851918974</v>
          </cell>
          <cell r="AX210">
            <v>44760</v>
          </cell>
          <cell r="AY210">
            <v>14984.955851918974</v>
          </cell>
          <cell r="AZ210">
            <v>12660.035726374123</v>
          </cell>
          <cell r="BA210">
            <v>0</v>
          </cell>
          <cell r="BB210">
            <v>49439.92012554485</v>
          </cell>
          <cell r="BC210">
            <v>432.2726706881279</v>
          </cell>
          <cell r="BD210">
            <v>49007.64745485672</v>
          </cell>
          <cell r="BE210">
            <v>0</v>
          </cell>
          <cell r="BF210">
            <v>4247.6474548567203</v>
          </cell>
          <cell r="BG210">
            <v>-414.74096698821518</v>
          </cell>
          <cell r="BH210">
            <v>48592.906487868502</v>
          </cell>
          <cell r="BI210">
            <v>48592.906487868502</v>
          </cell>
          <cell r="BJ210">
            <v>12660</v>
          </cell>
          <cell r="BK210">
            <v>0</v>
          </cell>
          <cell r="BL210">
            <v>433</v>
          </cell>
          <cell r="BM210">
            <v>48593</v>
          </cell>
          <cell r="BN210">
            <v>0</v>
          </cell>
          <cell r="BO210" t="str">
            <v>Pass</v>
          </cell>
          <cell r="BP210">
            <v>14692.986978866315</v>
          </cell>
          <cell r="BQ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>
            <v>14692.986978866315</v>
          </cell>
          <cell r="CD210">
            <v>14721.741766952449</v>
          </cell>
          <cell r="CE210">
            <v>10558</v>
          </cell>
          <cell r="CF210">
            <v>3608.7417669524493</v>
          </cell>
          <cell r="CG210">
            <v>3067.2528501018737</v>
          </cell>
          <cell r="CH210">
            <v>0</v>
          </cell>
          <cell r="CI210">
            <v>11654.488916850576</v>
          </cell>
          <cell r="CJ210">
            <v>121.40092621719359</v>
          </cell>
          <cell r="CK210">
            <v>11533.087990633383</v>
          </cell>
          <cell r="CL210">
            <v>0</v>
          </cell>
          <cell r="CM210">
            <v>975.08799063338301</v>
          </cell>
          <cell r="CN210">
            <v>-127.71882440960833</v>
          </cell>
          <cell r="CO210">
            <v>11405.369166223774</v>
          </cell>
          <cell r="CP210">
            <v>11405.369166223774</v>
          </cell>
          <cell r="CQ210">
            <v>3067</v>
          </cell>
          <cell r="CR210">
            <v>0</v>
          </cell>
          <cell r="CS210">
            <v>122</v>
          </cell>
          <cell r="CT210">
            <v>11405</v>
          </cell>
          <cell r="CU210">
            <v>0</v>
          </cell>
          <cell r="CV210" t="str">
            <v>Pass</v>
          </cell>
          <cell r="CW210">
            <v>39904.93082997929</v>
          </cell>
          <cell r="CX210"/>
          <cell r="CY210"/>
          <cell r="CZ210"/>
          <cell r="DA210"/>
          <cell r="DB210"/>
          <cell r="DC210"/>
          <cell r="DD210"/>
          <cell r="DE210"/>
          <cell r="DF210"/>
          <cell r="DG210"/>
          <cell r="DH210"/>
          <cell r="DI210"/>
          <cell r="DJ210">
            <v>39904.93082997929</v>
          </cell>
          <cell r="DK210">
            <v>39910.475458136192</v>
          </cell>
          <cell r="DL210">
            <v>31739</v>
          </cell>
          <cell r="DM210">
            <v>6501.4754581361922</v>
          </cell>
          <cell r="DN210">
            <v>4474.7127147316687</v>
          </cell>
          <cell r="DO210">
            <v>0</v>
          </cell>
          <cell r="DP210">
            <v>35435.762743404521</v>
          </cell>
          <cell r="DQ210">
            <v>369.12252857713008</v>
          </cell>
          <cell r="DR210">
            <v>35066.640214827392</v>
          </cell>
          <cell r="DS210">
            <v>0</v>
          </cell>
          <cell r="DT210">
            <v>3327.6402148273919</v>
          </cell>
          <cell r="DU210">
            <v>-273.46981976267591</v>
          </cell>
          <cell r="DV210">
            <v>34793.170395064713</v>
          </cell>
          <cell r="DW210">
            <v>4475</v>
          </cell>
          <cell r="DX210">
            <v>0</v>
          </cell>
          <cell r="DY210">
            <v>369</v>
          </cell>
          <cell r="DZ210">
            <v>34793</v>
          </cell>
          <cell r="EA210">
            <v>0</v>
          </cell>
          <cell r="EB210" t="str">
            <v>Pass</v>
          </cell>
          <cell r="EC210">
            <v>41493.165892393721</v>
          </cell>
          <cell r="ED210"/>
          <cell r="EE210"/>
          <cell r="EF210"/>
          <cell r="EG210"/>
          <cell r="EH210"/>
          <cell r="EI210"/>
          <cell r="EJ210"/>
          <cell r="EK210"/>
          <cell r="EL210"/>
          <cell r="EM210"/>
          <cell r="EN210"/>
          <cell r="EO210"/>
          <cell r="EP210">
            <v>41493.165892393721</v>
          </cell>
          <cell r="EQ210">
            <v>41496.416060435076</v>
          </cell>
          <cell r="ER210">
            <v>24590</v>
          </cell>
          <cell r="ES210">
            <v>15612.416060435076</v>
          </cell>
          <cell r="ET210">
            <v>9975.7332915072948</v>
          </cell>
          <cell r="EU210">
            <v>0</v>
          </cell>
          <cell r="EV210">
            <v>31520.682768927782</v>
          </cell>
          <cell r="EW210">
            <v>328.34044550966433</v>
          </cell>
          <cell r="EX210">
            <v>31192.342323418117</v>
          </cell>
          <cell r="EY210">
            <v>0</v>
          </cell>
          <cell r="EZ210">
            <v>6602.3423234181173</v>
          </cell>
          <cell r="FA210">
            <v>-591.04296726158373</v>
          </cell>
          <cell r="FB210">
            <v>30601.299356156534</v>
          </cell>
          <cell r="FC210">
            <v>6011.2993561565345</v>
          </cell>
          <cell r="FD210">
            <v>911.11580509427938</v>
          </cell>
          <cell r="FE210">
            <v>30601.299356156534</v>
          </cell>
          <cell r="FF210">
            <v>9976</v>
          </cell>
          <cell r="FG210">
            <v>0</v>
          </cell>
          <cell r="FH210">
            <v>328</v>
          </cell>
          <cell r="FI210">
            <v>30601</v>
          </cell>
          <cell r="FJ210">
            <v>0</v>
          </cell>
          <cell r="FK210" t="str">
            <v>Pass</v>
          </cell>
          <cell r="FM210">
            <v>40707.589137442694</v>
          </cell>
          <cell r="FN210">
            <v>30178</v>
          </cell>
          <cell r="FO210">
            <v>0</v>
          </cell>
          <cell r="FP210">
            <v>1252</v>
          </cell>
          <cell r="FQ210">
            <v>125392</v>
          </cell>
          <cell r="FR210">
            <v>0</v>
          </cell>
          <cell r="FS210">
            <v>0</v>
          </cell>
          <cell r="GE210" t="str">
            <v>Ivy Prep for Girls</v>
          </cell>
          <cell r="GG210">
            <v>0</v>
          </cell>
          <cell r="GH210">
            <v>0</v>
          </cell>
        </row>
        <row r="211">
          <cell r="B211" t="str">
            <v>Ivy Prep Academy</v>
          </cell>
          <cell r="C211">
            <v>60.654413598204634</v>
          </cell>
          <cell r="D211"/>
          <cell r="E211"/>
          <cell r="F211"/>
          <cell r="G211"/>
          <cell r="H211">
            <v>60.654413598204634</v>
          </cell>
          <cell r="I211">
            <v>306</v>
          </cell>
          <cell r="J211">
            <v>0.19821703790262951</v>
          </cell>
          <cell r="K211">
            <v>0.9</v>
          </cell>
          <cell r="L211">
            <v>0</v>
          </cell>
          <cell r="M211">
            <v>0.9</v>
          </cell>
          <cell r="N211">
            <v>0</v>
          </cell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>
            <v>31810</v>
          </cell>
          <cell r="AE211">
            <v>6561</v>
          </cell>
          <cell r="AF211">
            <v>21628</v>
          </cell>
          <cell r="AG211">
            <v>13159</v>
          </cell>
          <cell r="AH211">
            <v>73158</v>
          </cell>
          <cell r="AI211">
            <v>28336.714948466044</v>
          </cell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>
            <v>28336.714948466044</v>
          </cell>
          <cell r="AW211">
            <v>28358.945686415882</v>
          </cell>
          <cell r="AX211">
            <v>28629</v>
          </cell>
          <cell r="AY211">
            <v>0</v>
          </cell>
          <cell r="AZ211">
            <v>0</v>
          </cell>
          <cell r="BA211">
            <v>0</v>
          </cell>
          <cell r="BB211">
            <v>28358.945686415882</v>
          </cell>
          <cell r="BC211">
            <v>247.95341818185148</v>
          </cell>
          <cell r="BD211">
            <v>28110.992268234029</v>
          </cell>
          <cell r="BE211">
            <v>-518.00773176597068</v>
          </cell>
          <cell r="BF211">
            <v>0</v>
          </cell>
          <cell r="BG211">
            <v>0</v>
          </cell>
          <cell r="BH211">
            <v>28629</v>
          </cell>
          <cell r="BI211">
            <v>28629</v>
          </cell>
          <cell r="BJ211">
            <v>0</v>
          </cell>
          <cell r="BK211">
            <v>0</v>
          </cell>
          <cell r="BL211">
            <v>248</v>
          </cell>
          <cell r="BM211">
            <v>28629</v>
          </cell>
          <cell r="BN211">
            <v>0</v>
          </cell>
          <cell r="BO211" t="str">
            <v>Pass</v>
          </cell>
          <cell r="BP211">
            <v>6714.5030938178907</v>
          </cell>
          <cell r="BQ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>
            <v>6714.5030938178907</v>
          </cell>
          <cell r="CD211">
            <v>6727.6436563082916</v>
          </cell>
          <cell r="CE211">
            <v>5905</v>
          </cell>
          <cell r="CF211">
            <v>166.64365630829161</v>
          </cell>
          <cell r="CG211">
            <v>141.63890429728818</v>
          </cell>
          <cell r="CH211">
            <v>0</v>
          </cell>
          <cell r="CI211">
            <v>6586.0047520110038</v>
          </cell>
          <cell r="CJ211">
            <v>68.604216166781342</v>
          </cell>
          <cell r="CK211">
            <v>6517.4005358442228</v>
          </cell>
          <cell r="CL211">
            <v>0</v>
          </cell>
          <cell r="CM211">
            <v>612.40053584422276</v>
          </cell>
          <cell r="CN211">
            <v>-80.213352289399609</v>
          </cell>
          <cell r="CO211">
            <v>6437.1871835548227</v>
          </cell>
          <cell r="CP211">
            <v>6437.1871835548227</v>
          </cell>
          <cell r="CQ211">
            <v>142</v>
          </cell>
          <cell r="CR211">
            <v>0</v>
          </cell>
          <cell r="CS211">
            <v>69</v>
          </cell>
          <cell r="CT211">
            <v>6437</v>
          </cell>
          <cell r="CU211">
            <v>0</v>
          </cell>
          <cell r="CV211" t="str">
            <v>Pass</v>
          </cell>
          <cell r="CW211">
            <v>18162.491733077921</v>
          </cell>
          <cell r="CX211"/>
          <cell r="CY211"/>
          <cell r="CZ211"/>
          <cell r="DA211"/>
          <cell r="DB211"/>
          <cell r="DC211"/>
          <cell r="DD211"/>
          <cell r="DE211"/>
          <cell r="DF211"/>
          <cell r="DG211"/>
          <cell r="DH211"/>
          <cell r="DI211"/>
          <cell r="DJ211">
            <v>18162.491733077921</v>
          </cell>
          <cell r="DK211">
            <v>18165.015337579123</v>
          </cell>
          <cell r="DL211">
            <v>19466</v>
          </cell>
          <cell r="DM211">
            <v>0</v>
          </cell>
          <cell r="DN211">
            <v>0</v>
          </cell>
          <cell r="DO211">
            <v>0</v>
          </cell>
          <cell r="DP211">
            <v>18165.015337579123</v>
          </cell>
          <cell r="DQ211">
            <v>189.218909766449</v>
          </cell>
          <cell r="DR211">
            <v>17975.796427812675</v>
          </cell>
          <cell r="DS211">
            <v>-1490.2035721873253</v>
          </cell>
          <cell r="DT211">
            <v>0</v>
          </cell>
          <cell r="DU211">
            <v>0</v>
          </cell>
          <cell r="DV211">
            <v>19466</v>
          </cell>
          <cell r="DW211">
            <v>0</v>
          </cell>
          <cell r="DX211">
            <v>0</v>
          </cell>
          <cell r="DY211">
            <v>189</v>
          </cell>
          <cell r="DZ211">
            <v>19466</v>
          </cell>
          <cell r="EA211">
            <v>0</v>
          </cell>
          <cell r="EB211" t="str">
            <v>Pass</v>
          </cell>
          <cell r="EC211">
            <v>17218.639657194792</v>
          </cell>
          <cell r="ED211"/>
          <cell r="EE211"/>
          <cell r="EF211"/>
          <cell r="EG211"/>
          <cell r="EH211"/>
          <cell r="EI211"/>
          <cell r="EJ211"/>
          <cell r="EK211"/>
          <cell r="EL211"/>
          <cell r="EM211"/>
          <cell r="EN211"/>
          <cell r="EO211"/>
          <cell r="EP211">
            <v>17218.639657194792</v>
          </cell>
          <cell r="EQ211">
            <v>17219.988396707089</v>
          </cell>
          <cell r="ER211">
            <v>11844</v>
          </cell>
          <cell r="ES211">
            <v>4060.9883967070891</v>
          </cell>
          <cell r="ET211">
            <v>2594.8153692956862</v>
          </cell>
          <cell r="EU211">
            <v>0</v>
          </cell>
          <cell r="EV211">
            <v>14625.173027411403</v>
          </cell>
          <cell r="EW211">
            <v>152.34555236886877</v>
          </cell>
          <cell r="EX211">
            <v>14472.827475042535</v>
          </cell>
          <cell r="EY211">
            <v>0</v>
          </cell>
          <cell r="EZ211">
            <v>2628.8274750425353</v>
          </cell>
          <cell r="FA211">
            <v>-235.33314620128948</v>
          </cell>
          <cell r="FB211">
            <v>14237.494328841245</v>
          </cell>
          <cell r="FC211">
            <v>2393.4943288412451</v>
          </cell>
          <cell r="FD211">
            <v>362.77523097853123</v>
          </cell>
          <cell r="FE211">
            <v>14237.494328841245</v>
          </cell>
          <cell r="FF211">
            <v>2595</v>
          </cell>
          <cell r="FG211">
            <v>0</v>
          </cell>
          <cell r="FH211">
            <v>152</v>
          </cell>
          <cell r="FI211">
            <v>14237</v>
          </cell>
          <cell r="FJ211">
            <v>0</v>
          </cell>
          <cell r="FK211" t="str">
            <v>Pass</v>
          </cell>
          <cell r="FM211">
            <v>4227.6320530153807</v>
          </cell>
          <cell r="FN211">
            <v>2737</v>
          </cell>
          <cell r="FO211">
            <v>0</v>
          </cell>
          <cell r="FP211">
            <v>658</v>
          </cell>
          <cell r="FQ211">
            <v>68769</v>
          </cell>
          <cell r="FR211">
            <v>0</v>
          </cell>
          <cell r="FS211">
            <v>0</v>
          </cell>
          <cell r="GE211" t="str">
            <v>Ivy Prep Academy</v>
          </cell>
          <cell r="GG211">
            <v>0</v>
          </cell>
          <cell r="GH211">
            <v>0</v>
          </cell>
        </row>
        <row r="212">
          <cell r="B212" t="str">
            <v>Scholars Academy</v>
          </cell>
          <cell r="C212">
            <v>0</v>
          </cell>
          <cell r="D212"/>
          <cell r="E212"/>
          <cell r="F212"/>
          <cell r="G212"/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0.85</v>
          </cell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 t="str">
            <v>Pass</v>
          </cell>
          <cell r="BP212">
            <v>0</v>
          </cell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 t="str">
            <v>Pass</v>
          </cell>
          <cell r="CW212">
            <v>0</v>
          </cell>
          <cell r="CX212"/>
          <cell r="CY212"/>
          <cell r="CZ212"/>
          <cell r="DA212"/>
          <cell r="DB212"/>
          <cell r="DC212"/>
          <cell r="DD212"/>
          <cell r="DE212"/>
          <cell r="DF212"/>
          <cell r="DG212"/>
          <cell r="DH212"/>
          <cell r="DI212"/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 t="str">
            <v>Pass</v>
          </cell>
          <cell r="EC212">
            <v>0</v>
          </cell>
          <cell r="ED212"/>
          <cell r="EE212"/>
          <cell r="EF212"/>
          <cell r="EG212"/>
          <cell r="EH212"/>
          <cell r="EI212"/>
          <cell r="EJ212"/>
          <cell r="EK212"/>
          <cell r="EL212"/>
          <cell r="EM212"/>
          <cell r="EN212"/>
          <cell r="EO212"/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 t="str">
            <v>Pass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GE212" t="str">
            <v>Scholars Academy</v>
          </cell>
          <cell r="GG212">
            <v>0</v>
          </cell>
          <cell r="GH212">
            <v>0</v>
          </cell>
        </row>
        <row r="213">
          <cell r="B213" t="str">
            <v>Utopian Charter Academy</v>
          </cell>
          <cell r="C213">
            <v>50.063971992361552</v>
          </cell>
          <cell r="D213"/>
          <cell r="E213"/>
          <cell r="F213"/>
          <cell r="G213"/>
          <cell r="H213">
            <v>50.063971992361552</v>
          </cell>
          <cell r="I213">
            <v>179</v>
          </cell>
          <cell r="J213">
            <v>0.27968699437073491</v>
          </cell>
          <cell r="K213">
            <v>0.9</v>
          </cell>
          <cell r="L213">
            <v>0</v>
          </cell>
          <cell r="M213">
            <v>0.9</v>
          </cell>
          <cell r="N213">
            <v>0</v>
          </cell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>
            <v>49231</v>
          </cell>
          <cell r="AE213">
            <v>11633</v>
          </cell>
          <cell r="AF213">
            <v>30151</v>
          </cell>
          <cell r="AG213">
            <v>30554</v>
          </cell>
          <cell r="AH213">
            <v>121569</v>
          </cell>
          <cell r="AI213">
            <v>25369.143454101395</v>
          </cell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>
            <v>25369.143454101395</v>
          </cell>
          <cell r="AW213">
            <v>25389.046070941975</v>
          </cell>
          <cell r="AX213">
            <v>44308</v>
          </cell>
          <cell r="AY213">
            <v>0</v>
          </cell>
          <cell r="AZ213">
            <v>0</v>
          </cell>
          <cell r="BA213">
            <v>0</v>
          </cell>
          <cell r="BB213">
            <v>25389.046070941975</v>
          </cell>
          <cell r="BC213">
            <v>221.98641752334461</v>
          </cell>
          <cell r="BD213">
            <v>25167.05965341863</v>
          </cell>
          <cell r="BE213">
            <v>-19140.94034658137</v>
          </cell>
          <cell r="BF213">
            <v>0</v>
          </cell>
          <cell r="BG213">
            <v>0</v>
          </cell>
          <cell r="BH213">
            <v>44308</v>
          </cell>
          <cell r="BI213">
            <v>44308</v>
          </cell>
          <cell r="BJ213">
            <v>0</v>
          </cell>
          <cell r="BK213">
            <v>0</v>
          </cell>
          <cell r="BL213">
            <v>222</v>
          </cell>
          <cell r="BM213">
            <v>44308</v>
          </cell>
          <cell r="BN213">
            <v>0</v>
          </cell>
          <cell r="BO213" t="str">
            <v>Pass</v>
          </cell>
          <cell r="BP213">
            <v>6007.1062126338711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>
            <v>6007.1062126338711</v>
          </cell>
          <cell r="CD213">
            <v>6018.8623699355585</v>
          </cell>
          <cell r="CE213">
            <v>10470</v>
          </cell>
          <cell r="CF213">
            <v>0</v>
          </cell>
          <cell r="CG213">
            <v>0</v>
          </cell>
          <cell r="CH213">
            <v>0</v>
          </cell>
          <cell r="CI213">
            <v>6018.8623699355585</v>
          </cell>
          <cell r="CJ213">
            <v>62.696483020162113</v>
          </cell>
          <cell r="CK213">
            <v>5956.1658869153962</v>
          </cell>
          <cell r="CL213">
            <v>-4513.8341130846038</v>
          </cell>
          <cell r="CM213">
            <v>0</v>
          </cell>
          <cell r="CN213">
            <v>0</v>
          </cell>
          <cell r="CO213">
            <v>10470</v>
          </cell>
          <cell r="CP213">
            <v>10470</v>
          </cell>
          <cell r="CQ213">
            <v>0</v>
          </cell>
          <cell r="CR213">
            <v>0</v>
          </cell>
          <cell r="CS213">
            <v>63</v>
          </cell>
          <cell r="CT213">
            <v>10470</v>
          </cell>
          <cell r="CU213">
            <v>0</v>
          </cell>
          <cell r="CV213" t="str">
            <v>Pass</v>
          </cell>
          <cell r="CW213">
            <v>15583.223425659984</v>
          </cell>
          <cell r="CX213"/>
          <cell r="CY213"/>
          <cell r="CZ213"/>
          <cell r="DA213"/>
          <cell r="DB213"/>
          <cell r="DC213"/>
          <cell r="DD213"/>
          <cell r="DE213"/>
          <cell r="DF213"/>
          <cell r="DG213"/>
          <cell r="DH213"/>
          <cell r="DI213"/>
          <cell r="DJ213">
            <v>15583.223425659984</v>
          </cell>
          <cell r="DK213">
            <v>15585.388651299627</v>
          </cell>
          <cell r="DL213">
            <v>27136</v>
          </cell>
          <cell r="DM213">
            <v>0</v>
          </cell>
          <cell r="DN213">
            <v>0</v>
          </cell>
          <cell r="DO213">
            <v>0</v>
          </cell>
          <cell r="DP213">
            <v>15585.388651299627</v>
          </cell>
          <cell r="DQ213">
            <v>162.34779845103762</v>
          </cell>
          <cell r="DR213">
            <v>15423.04085284859</v>
          </cell>
          <cell r="DS213">
            <v>-11712.95914715141</v>
          </cell>
          <cell r="DT213">
            <v>0</v>
          </cell>
          <cell r="DU213">
            <v>0</v>
          </cell>
          <cell r="DV213">
            <v>27136</v>
          </cell>
          <cell r="DW213">
            <v>0</v>
          </cell>
          <cell r="DX213">
            <v>0</v>
          </cell>
          <cell r="DY213">
            <v>162</v>
          </cell>
          <cell r="DZ213">
            <v>27136</v>
          </cell>
          <cell r="EA213">
            <v>0</v>
          </cell>
          <cell r="EB213" t="str">
            <v>Pass</v>
          </cell>
          <cell r="EC213">
            <v>15803.639639220068</v>
          </cell>
          <cell r="ED213"/>
          <cell r="EE213"/>
          <cell r="EF213"/>
          <cell r="EG213"/>
          <cell r="EH213"/>
          <cell r="EI213"/>
          <cell r="EJ213"/>
          <cell r="EK213"/>
          <cell r="EL213"/>
          <cell r="EM213"/>
          <cell r="EN213"/>
          <cell r="EO213"/>
          <cell r="EP213">
            <v>15803.639639220068</v>
          </cell>
          <cell r="EQ213">
            <v>15804.877541495967</v>
          </cell>
          <cell r="ER213">
            <v>27499</v>
          </cell>
          <cell r="ES213">
            <v>0</v>
          </cell>
          <cell r="ET213">
            <v>0</v>
          </cell>
          <cell r="EU213">
            <v>0</v>
          </cell>
          <cell r="EV213">
            <v>15804.877541495967</v>
          </cell>
          <cell r="EW213">
            <v>164.63414105724965</v>
          </cell>
          <cell r="EX213">
            <v>15640.243400438718</v>
          </cell>
          <cell r="EY213">
            <v>-11858.756599561282</v>
          </cell>
          <cell r="EZ213">
            <v>0</v>
          </cell>
          <cell r="FA213">
            <v>0</v>
          </cell>
          <cell r="FB213">
            <v>27499</v>
          </cell>
          <cell r="FC213">
            <v>0</v>
          </cell>
          <cell r="FD213">
            <v>0</v>
          </cell>
          <cell r="FE213">
            <v>27499</v>
          </cell>
          <cell r="FF213">
            <v>0</v>
          </cell>
          <cell r="FG213">
            <v>0</v>
          </cell>
          <cell r="FH213">
            <v>165</v>
          </cell>
          <cell r="FI213">
            <v>27499</v>
          </cell>
          <cell r="FJ213">
            <v>0</v>
          </cell>
          <cell r="FK213" t="str">
            <v>Pass</v>
          </cell>
          <cell r="FM213">
            <v>0</v>
          </cell>
          <cell r="FN213">
            <v>0</v>
          </cell>
          <cell r="FO213">
            <v>0</v>
          </cell>
          <cell r="FP213">
            <v>612</v>
          </cell>
          <cell r="FQ213">
            <v>109413</v>
          </cell>
          <cell r="FR213">
            <v>0</v>
          </cell>
          <cell r="FS213">
            <v>0</v>
          </cell>
          <cell r="GE213" t="str">
            <v>Utopian Charter Academy</v>
          </cell>
          <cell r="GG213">
            <v>0</v>
          </cell>
          <cell r="GH213">
            <v>0</v>
          </cell>
        </row>
        <row r="214">
          <cell r="B214" t="str">
            <v>Odyssey</v>
          </cell>
          <cell r="C214">
            <v>45</v>
          </cell>
          <cell r="D214"/>
          <cell r="E214"/>
          <cell r="F214"/>
          <cell r="G214"/>
          <cell r="H214">
            <v>45</v>
          </cell>
          <cell r="I214">
            <v>382</v>
          </cell>
          <cell r="J214">
            <v>0.11780104712041885</v>
          </cell>
          <cell r="K214">
            <v>0.85</v>
          </cell>
          <cell r="L214">
            <v>0</v>
          </cell>
          <cell r="M214">
            <v>0</v>
          </cell>
          <cell r="N214">
            <v>0.85</v>
          </cell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>
            <v>1033335</v>
          </cell>
          <cell r="AE214">
            <v>235167</v>
          </cell>
          <cell r="AF214">
            <v>547384</v>
          </cell>
          <cell r="AG214">
            <v>495896</v>
          </cell>
          <cell r="AH214">
            <v>2311782</v>
          </cell>
          <cell r="AI214">
            <v>21023.237997617303</v>
          </cell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>
            <v>21023.237997617303</v>
          </cell>
          <cell r="AW214">
            <v>21039.731161896652</v>
          </cell>
          <cell r="AX214">
            <v>878335</v>
          </cell>
          <cell r="AY214">
            <v>0</v>
          </cell>
          <cell r="AZ214">
            <v>0</v>
          </cell>
          <cell r="BA214">
            <v>0</v>
          </cell>
          <cell r="BB214">
            <v>21039.731161896652</v>
          </cell>
          <cell r="BC214">
            <v>183.95864630885796</v>
          </cell>
          <cell r="BD214">
            <v>20855.772515587796</v>
          </cell>
          <cell r="BE214">
            <v>-857479.22748441226</v>
          </cell>
          <cell r="BF214">
            <v>0</v>
          </cell>
          <cell r="BG214">
            <v>0</v>
          </cell>
          <cell r="BH214">
            <v>878335</v>
          </cell>
          <cell r="BI214">
            <v>878335</v>
          </cell>
          <cell r="BJ214">
            <v>0</v>
          </cell>
          <cell r="BK214">
            <v>0</v>
          </cell>
          <cell r="BL214">
            <v>184</v>
          </cell>
          <cell r="BM214">
            <v>878335</v>
          </cell>
          <cell r="BN214">
            <v>0</v>
          </cell>
          <cell r="BO214" t="str">
            <v>Pass</v>
          </cell>
          <cell r="BP214">
            <v>0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>
            <v>0</v>
          </cell>
          <cell r="CD214">
            <v>0</v>
          </cell>
          <cell r="CE214">
            <v>199892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-199892</v>
          </cell>
          <cell r="CM214">
            <v>0</v>
          </cell>
          <cell r="CN214">
            <v>0</v>
          </cell>
          <cell r="CO214">
            <v>199892</v>
          </cell>
          <cell r="CP214">
            <v>199892</v>
          </cell>
          <cell r="CQ214">
            <v>0</v>
          </cell>
          <cell r="CR214">
            <v>0</v>
          </cell>
          <cell r="CS214">
            <v>0</v>
          </cell>
          <cell r="CT214">
            <v>199892</v>
          </cell>
          <cell r="CU214">
            <v>0</v>
          </cell>
          <cell r="CV214" t="str">
            <v>Pass</v>
          </cell>
          <cell r="CW214">
            <v>9705.3074052185548</v>
          </cell>
          <cell r="CX214"/>
          <cell r="CY214"/>
          <cell r="CZ214"/>
          <cell r="DA214"/>
          <cell r="DB214"/>
          <cell r="DC214"/>
          <cell r="DD214"/>
          <cell r="DE214"/>
          <cell r="DF214"/>
          <cell r="DG214"/>
          <cell r="DH214"/>
          <cell r="DI214"/>
          <cell r="DJ214">
            <v>9705.3074052185548</v>
          </cell>
          <cell r="DK214">
            <v>9706.6559182867677</v>
          </cell>
          <cell r="DL214">
            <v>465277</v>
          </cell>
          <cell r="DM214">
            <v>0</v>
          </cell>
          <cell r="DN214">
            <v>0</v>
          </cell>
          <cell r="DO214">
            <v>0</v>
          </cell>
          <cell r="DP214">
            <v>9706.6559182867677</v>
          </cell>
          <cell r="DQ214">
            <v>101.1109991488204</v>
          </cell>
          <cell r="DR214">
            <v>9605.5449191379466</v>
          </cell>
          <cell r="DS214">
            <v>-455671.45508086204</v>
          </cell>
          <cell r="DT214">
            <v>0</v>
          </cell>
          <cell r="DU214">
            <v>0</v>
          </cell>
          <cell r="DV214">
            <v>465277</v>
          </cell>
          <cell r="DW214">
            <v>0</v>
          </cell>
          <cell r="DX214">
            <v>0</v>
          </cell>
          <cell r="DY214">
            <v>101</v>
          </cell>
          <cell r="DZ214">
            <v>465277</v>
          </cell>
          <cell r="EA214">
            <v>0</v>
          </cell>
          <cell r="EB214" t="str">
            <v>Pass</v>
          </cell>
          <cell r="EC214">
            <v>9200.9506971124538</v>
          </cell>
          <cell r="ED214"/>
          <cell r="EE214"/>
          <cell r="EF214"/>
          <cell r="EG214"/>
          <cell r="EH214"/>
          <cell r="EI214"/>
          <cell r="EJ214"/>
          <cell r="EK214"/>
          <cell r="EL214"/>
          <cell r="EM214"/>
          <cell r="EN214"/>
          <cell r="EO214"/>
          <cell r="EP214">
            <v>9200.9506971124538</v>
          </cell>
          <cell r="EQ214">
            <v>9201.6714094336912</v>
          </cell>
          <cell r="ER214">
            <v>421512</v>
          </cell>
          <cell r="ES214">
            <v>0</v>
          </cell>
          <cell r="ET214">
            <v>0</v>
          </cell>
          <cell r="EU214">
            <v>0</v>
          </cell>
          <cell r="EV214">
            <v>9201.6714094336912</v>
          </cell>
          <cell r="EW214">
            <v>95.850743848267598</v>
          </cell>
          <cell r="EX214">
            <v>9105.8206655854228</v>
          </cell>
          <cell r="EY214">
            <v>-412406.1793344146</v>
          </cell>
          <cell r="EZ214">
            <v>0</v>
          </cell>
          <cell r="FA214">
            <v>0</v>
          </cell>
          <cell r="FB214">
            <v>421512</v>
          </cell>
          <cell r="FC214">
            <v>0</v>
          </cell>
          <cell r="FD214">
            <v>0</v>
          </cell>
          <cell r="FE214">
            <v>421512</v>
          </cell>
          <cell r="FF214">
            <v>0</v>
          </cell>
          <cell r="FG214">
            <v>0</v>
          </cell>
          <cell r="FH214">
            <v>96</v>
          </cell>
          <cell r="FI214">
            <v>421512</v>
          </cell>
          <cell r="FJ214">
            <v>0</v>
          </cell>
          <cell r="FK214" t="str">
            <v>Pass</v>
          </cell>
          <cell r="FM214">
            <v>0</v>
          </cell>
          <cell r="FN214">
            <v>0</v>
          </cell>
          <cell r="FO214">
            <v>0</v>
          </cell>
          <cell r="FP214">
            <v>381</v>
          </cell>
          <cell r="FQ214">
            <v>1965016</v>
          </cell>
          <cell r="FR214">
            <v>0</v>
          </cell>
          <cell r="FS214">
            <v>0</v>
          </cell>
          <cell r="GE214" t="str">
            <v>Odyssey</v>
          </cell>
          <cell r="GG214">
            <v>0</v>
          </cell>
          <cell r="GH214">
            <v>0</v>
          </cell>
        </row>
        <row r="215">
          <cell r="C215">
            <v>453796.93175979878</v>
          </cell>
          <cell r="D215">
            <v>2069</v>
          </cell>
          <cell r="E215">
            <v>151</v>
          </cell>
          <cell r="F215">
            <v>4187</v>
          </cell>
          <cell r="G215">
            <v>0</v>
          </cell>
          <cell r="H215">
            <v>460203.93175979878</v>
          </cell>
          <cell r="I215">
            <v>1851686</v>
          </cell>
          <cell r="J215"/>
          <cell r="K215"/>
          <cell r="L215"/>
          <cell r="M215"/>
          <cell r="N215"/>
          <cell r="O215">
            <v>452015</v>
          </cell>
          <cell r="P215">
            <v>428753</v>
          </cell>
          <cell r="Q215">
            <v>452015</v>
          </cell>
          <cell r="R215">
            <v>870224.27737499983</v>
          </cell>
          <cell r="S215">
            <v>870224.27737499983</v>
          </cell>
          <cell r="T215">
            <v>222542863.63686249</v>
          </cell>
          <cell r="U215">
            <v>51498564.736846223</v>
          </cell>
          <cell r="V215">
            <v>118326004.92242792</v>
          </cell>
          <cell r="W215">
            <v>115878078.01123179</v>
          </cell>
          <cell r="X215">
            <v>508245511.30736864</v>
          </cell>
          <cell r="Y215">
            <v>217886305.72287506</v>
          </cell>
          <cell r="Z215">
            <v>50041615.674039662</v>
          </cell>
          <cell r="AA215">
            <v>116841781.29635654</v>
          </cell>
          <cell r="AB215">
            <v>114478774.26162222</v>
          </cell>
          <cell r="AC215">
            <v>499248476.95489341</v>
          </cell>
          <cell r="AD215">
            <v>211332992</v>
          </cell>
          <cell r="AE215">
            <v>48799777</v>
          </cell>
          <cell r="AF215">
            <v>112020364</v>
          </cell>
          <cell r="AG215">
            <v>109688464</v>
          </cell>
          <cell r="AH215">
            <v>481841597</v>
          </cell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>
            <v>217715503.41523835</v>
          </cell>
          <cell r="AW215">
            <v>217886305.72287491</v>
          </cell>
          <cell r="AX215">
            <v>194436973</v>
          </cell>
          <cell r="AY215">
            <v>10315979.330747474</v>
          </cell>
          <cell r="AZ215">
            <v>8715452.228914991</v>
          </cell>
          <cell r="BA215">
            <v>0</v>
          </cell>
          <cell r="BB215">
            <v>209170853.49395993</v>
          </cell>
          <cell r="BC215">
            <v>1828863.0572287505</v>
          </cell>
          <cell r="BD215">
            <v>207341990.43673113</v>
          </cell>
          <cell r="BE215">
            <v>-1396391.8576281464</v>
          </cell>
          <cell r="BF215">
            <v>14301409.294359347</v>
          </cell>
          <cell r="BG215">
            <v>-1396391.8576281462</v>
          </cell>
          <cell r="BH215">
            <v>207341990.43673113</v>
          </cell>
          <cell r="BI215">
            <v>207341990.43673113</v>
          </cell>
          <cell r="BJ215">
            <v>8715452</v>
          </cell>
          <cell r="BK215">
            <v>0</v>
          </cell>
          <cell r="BL215">
            <v>1828859</v>
          </cell>
          <cell r="BM215">
            <v>207341994</v>
          </cell>
          <cell r="BN215">
            <v>926391.16799803323</v>
          </cell>
          <cell r="BO215">
            <v>0</v>
          </cell>
          <cell r="BP215">
            <v>50930361.347401395</v>
          </cell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>
            <v>49943873.431513377</v>
          </cell>
          <cell r="CD215">
            <v>50041615.674039595</v>
          </cell>
          <cell r="CE215">
            <v>45042532</v>
          </cell>
          <cell r="CF215">
            <v>2355035.9542440865</v>
          </cell>
          <cell r="CG215">
            <v>2001664.6269615833</v>
          </cell>
          <cell r="CH215">
            <v>0</v>
          </cell>
          <cell r="CI215">
            <v>48039951.047078043</v>
          </cell>
          <cell r="CJ215">
            <v>500416.15674039652</v>
          </cell>
          <cell r="CK215">
            <v>47539534.890337683</v>
          </cell>
          <cell r="CL215">
            <v>-376358.12868024537</v>
          </cell>
          <cell r="CM215">
            <v>2873361.0190179017</v>
          </cell>
          <cell r="CN215">
            <v>-376358.12868024502</v>
          </cell>
          <cell r="CO215">
            <v>47539534.890337683</v>
          </cell>
          <cell r="CP215">
            <v>47539534.890337683</v>
          </cell>
          <cell r="CQ215">
            <v>2001664</v>
          </cell>
          <cell r="CR215">
            <v>0</v>
          </cell>
          <cell r="CS215">
            <v>500416</v>
          </cell>
          <cell r="CT215">
            <v>47539535</v>
          </cell>
          <cell r="CU215">
            <v>211464.23325643109</v>
          </cell>
          <cell r="CV215"/>
          <cell r="CW215"/>
          <cell r="CX215"/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>
            <v>116825548.86056013</v>
          </cell>
          <cell r="DK215">
            <v>116841781.29635668</v>
          </cell>
          <cell r="DL215">
            <v>103213469</v>
          </cell>
          <cell r="DM215">
            <v>6790549.6688739471</v>
          </cell>
          <cell r="DN215">
            <v>4673671.2518542651</v>
          </cell>
          <cell r="DO215">
            <v>0</v>
          </cell>
          <cell r="DP215">
            <v>112168110.04450241</v>
          </cell>
          <cell r="DQ215">
            <v>1168417.812963566</v>
          </cell>
          <cell r="DR215">
            <v>110999692.23153879</v>
          </cell>
          <cell r="DS215">
            <v>-697176.90512672381</v>
          </cell>
          <cell r="DT215">
            <v>8483400.1366655473</v>
          </cell>
          <cell r="DU215">
            <v>-697176.90512672369</v>
          </cell>
          <cell r="DV215">
            <v>110999692.23153886</v>
          </cell>
          <cell r="DW215">
            <v>4673671</v>
          </cell>
          <cell r="DX215">
            <v>0</v>
          </cell>
          <cell r="DY215">
            <v>1168413</v>
          </cell>
          <cell r="DZ215">
            <v>110999697</v>
          </cell>
          <cell r="EA215">
            <v>490827.07470067154</v>
          </cell>
          <cell r="EB215"/>
          <cell r="EC215"/>
          <cell r="ED215"/>
          <cell r="EE215"/>
          <cell r="EF215"/>
          <cell r="EG215"/>
          <cell r="EH215"/>
          <cell r="EI215"/>
          <cell r="EJ215"/>
          <cell r="EK215"/>
          <cell r="EL215"/>
          <cell r="EM215"/>
          <cell r="EN215"/>
          <cell r="EO215"/>
          <cell r="EP215">
            <v>114469807.81852081</v>
          </cell>
          <cell r="EQ215">
            <v>114478774.26162221</v>
          </cell>
          <cell r="ER215">
            <v>101201831</v>
          </cell>
          <cell r="ES215">
            <v>7166551.8779763579</v>
          </cell>
          <cell r="ET215">
            <v>4579150.9704648908</v>
          </cell>
          <cell r="EU215">
            <v>0</v>
          </cell>
          <cell r="EV215">
            <v>109899623.29115735</v>
          </cell>
          <cell r="EW215">
            <v>1144787.7426162229</v>
          </cell>
          <cell r="EX215">
            <v>108754835.54854108</v>
          </cell>
          <cell r="EY215">
            <v>-742626.5031266443</v>
          </cell>
          <cell r="EZ215">
            <v>8295631.0516677517</v>
          </cell>
          <cell r="FA215">
            <v>-742626.50312664406</v>
          </cell>
          <cell r="FB215">
            <v>108754835.54854116</v>
          </cell>
          <cell r="FC215">
            <v>7553004.5485411128</v>
          </cell>
          <cell r="FD215">
            <v>1144787.7426162218</v>
          </cell>
          <cell r="FE215">
            <v>108754835.54854116</v>
          </cell>
          <cell r="FF215">
            <v>4579150</v>
          </cell>
          <cell r="FG215">
            <v>0</v>
          </cell>
          <cell r="FH215">
            <v>1144787</v>
          </cell>
          <cell r="FI215">
            <v>108754837</v>
          </cell>
          <cell r="FJ215">
            <v>487848.5749693407</v>
          </cell>
          <cell r="FK215"/>
          <cell r="FM215">
            <v>26628116.831841853</v>
          </cell>
          <cell r="FN215">
            <v>19969937</v>
          </cell>
          <cell r="FO215">
            <v>0</v>
          </cell>
          <cell r="FP215">
            <v>4642475</v>
          </cell>
          <cell r="FQ215">
            <v>474311729</v>
          </cell>
          <cell r="FR215">
            <v>2116531.0509244767</v>
          </cell>
          <cell r="FS215">
            <v>324334</v>
          </cell>
          <cell r="GE215">
            <v>0</v>
          </cell>
          <cell r="GF215">
            <v>151</v>
          </cell>
          <cell r="GG215">
            <v>125</v>
          </cell>
          <cell r="GH215">
            <v>324334</v>
          </cell>
        </row>
        <row r="216"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>
            <v>217886305.72287506</v>
          </cell>
          <cell r="AW216"/>
          <cell r="AZ216"/>
          <cell r="BM216">
            <v>217886305</v>
          </cell>
          <cell r="BN216"/>
          <cell r="BO216"/>
          <cell r="BP216">
            <v>50041615.674039662</v>
          </cell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>
            <v>50041615.674039662</v>
          </cell>
          <cell r="CD216"/>
          <cell r="CG216"/>
          <cell r="CT216">
            <v>50041615</v>
          </cell>
          <cell r="CU216"/>
          <cell r="CV216"/>
          <cell r="CW216"/>
          <cell r="CX216"/>
          <cell r="CY216"/>
          <cell r="CZ216"/>
          <cell r="DA216"/>
          <cell r="DB216"/>
          <cell r="DC216"/>
          <cell r="DD216"/>
          <cell r="DE216"/>
          <cell r="DF216"/>
          <cell r="DG216"/>
          <cell r="DH216"/>
          <cell r="DI216"/>
          <cell r="DJ216"/>
          <cell r="DK216"/>
          <cell r="DN216"/>
          <cell r="DZ216">
            <v>116841781</v>
          </cell>
          <cell r="EA216"/>
          <cell r="EB216"/>
          <cell r="EC216"/>
          <cell r="ED216"/>
          <cell r="EE216"/>
          <cell r="EF216"/>
          <cell r="EG216"/>
          <cell r="EH216"/>
          <cell r="EI216"/>
          <cell r="EJ216"/>
          <cell r="EK216"/>
          <cell r="EL216"/>
          <cell r="EM216"/>
          <cell r="EN216"/>
          <cell r="EO216"/>
          <cell r="EP216"/>
          <cell r="EQ216"/>
          <cell r="ET216"/>
          <cell r="FI216">
            <v>114478774</v>
          </cell>
          <cell r="FJ216"/>
          <cell r="FK216"/>
          <cell r="GE216"/>
          <cell r="GF216"/>
          <cell r="GG216"/>
          <cell r="GH216"/>
        </row>
        <row r="217"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 t="str">
            <v>School Improvement (Max - 4%)</v>
          </cell>
          <cell r="AZ217"/>
          <cell r="BA217">
            <v>-232827.89569937141</v>
          </cell>
          <cell r="BC217">
            <v>1828863.0572287505</v>
          </cell>
          <cell r="BI217">
            <v>2073419.9043673114</v>
          </cell>
          <cell r="BJ217">
            <v>8715452.228914991</v>
          </cell>
          <cell r="BM217">
            <v>217886305.72287506</v>
          </cell>
          <cell r="BN217"/>
          <cell r="BO217"/>
          <cell r="BP217">
            <v>50800398.39558126</v>
          </cell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 t="str">
            <v>School Improvement (Max - 4%)</v>
          </cell>
          <cell r="CG217"/>
          <cell r="CH217">
            <v>-1456949.0628065616</v>
          </cell>
          <cell r="CJ217">
            <v>500416.15674039663</v>
          </cell>
          <cell r="CP217">
            <v>475395.34890337684</v>
          </cell>
          <cell r="CQ217">
            <v>2001664.6269615833</v>
          </cell>
          <cell r="CT217">
            <v>50041615.674039662</v>
          </cell>
          <cell r="CU217"/>
          <cell r="CV217"/>
          <cell r="CW217">
            <v>1960401.7353632809</v>
          </cell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>
            <v>116841781.29635654</v>
          </cell>
          <cell r="DK217" t="str">
            <v>School Improvement (Max - 4%)</v>
          </cell>
          <cell r="DN217"/>
          <cell r="DO217">
            <v>-1484223.6260713786</v>
          </cell>
          <cell r="DP217">
            <v>1168417.8129635656</v>
          </cell>
          <cell r="DW217">
            <v>4673671.2518542651</v>
          </cell>
          <cell r="DZ217">
            <v>116841781.29635654</v>
          </cell>
          <cell r="EA217"/>
          <cell r="EB217"/>
          <cell r="EC217"/>
          <cell r="ED217"/>
          <cell r="EE217"/>
          <cell r="EF217"/>
          <cell r="EG217"/>
          <cell r="EH217"/>
          <cell r="EI217"/>
          <cell r="EJ217"/>
          <cell r="EK217"/>
          <cell r="EL217"/>
          <cell r="EM217"/>
          <cell r="EN217"/>
          <cell r="EO217"/>
          <cell r="EP217">
            <v>114478774.26162222</v>
          </cell>
          <cell r="EQ217" t="str">
            <v>School Improvement (Max - 4%)</v>
          </cell>
          <cell r="ET217"/>
          <cell r="EV217">
            <v>1144787.7426162222</v>
          </cell>
          <cell r="FC217">
            <v>1144787.7426162222</v>
          </cell>
          <cell r="FE217">
            <v>1087548.3554854116</v>
          </cell>
          <cell r="FF217">
            <v>4579150.9704648908</v>
          </cell>
          <cell r="FI217">
            <v>114478774.26162222</v>
          </cell>
          <cell r="FJ217"/>
          <cell r="FK217"/>
          <cell r="FQ217"/>
          <cell r="FR217">
            <v>2116531.0509244767</v>
          </cell>
          <cell r="FS217"/>
          <cell r="GE217" t="str">
            <v>2014-2015 TITLE I, D, SUBPART 1, ALLOCATION</v>
          </cell>
          <cell r="GF217"/>
          <cell r="GG217"/>
          <cell r="GH217"/>
        </row>
        <row r="218"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>
            <v>1.0007845206471628</v>
          </cell>
          <cell r="AW218">
            <v>8715452.2289149966</v>
          </cell>
          <cell r="BF218"/>
          <cell r="BG218"/>
          <cell r="BH218"/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>
            <v>1.001957041691216</v>
          </cell>
          <cell r="CD218">
            <v>2001664.6269615837</v>
          </cell>
          <cell r="CM218"/>
          <cell r="CN218"/>
          <cell r="CO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/>
          <cell r="DK218">
            <v>4673671.251854267</v>
          </cell>
          <cell r="DT218"/>
          <cell r="DU218"/>
          <cell r="DV218"/>
          <cell r="EC218"/>
          <cell r="ED218"/>
          <cell r="EE218"/>
          <cell r="EF218"/>
          <cell r="EG218"/>
          <cell r="EH218"/>
          <cell r="EI218"/>
          <cell r="EJ218"/>
          <cell r="EK218"/>
          <cell r="EL218"/>
          <cell r="EM218"/>
          <cell r="EN218"/>
          <cell r="EO218"/>
          <cell r="EP218"/>
          <cell r="EQ218">
            <v>4579150.970464888</v>
          </cell>
          <cell r="EZ218"/>
          <cell r="FA218"/>
          <cell r="FB218"/>
          <cell r="FC218"/>
          <cell r="FD218"/>
          <cell r="FP218">
            <v>-350009.76954893395</v>
          </cell>
          <cell r="GE218"/>
          <cell r="GF218"/>
          <cell r="GG218"/>
          <cell r="GH218"/>
        </row>
        <row r="219">
          <cell r="AH219"/>
          <cell r="AX219"/>
          <cell r="BM219">
            <v>-1</v>
          </cell>
          <cell r="BP219">
            <v>1.0000000000000013</v>
          </cell>
          <cell r="CE219"/>
          <cell r="CT219">
            <v>-1</v>
          </cell>
          <cell r="DJ219">
            <v>1.0001389459408043</v>
          </cell>
          <cell r="DL219"/>
          <cell r="DZ219">
            <v>-1</v>
          </cell>
          <cell r="ER219"/>
          <cell r="EU219">
            <v>-1399303.7496095747</v>
          </cell>
          <cell r="FI219">
            <v>-1</v>
          </cell>
          <cell r="GE219" t="str">
            <v>STATE AGENCIES</v>
          </cell>
          <cell r="GF219">
            <v>1196650</v>
          </cell>
          <cell r="GG219"/>
          <cell r="GH219"/>
        </row>
        <row r="220">
          <cell r="AW220" t="str">
            <v>School Improvement (Minimum - Sum of Increases)</v>
          </cell>
          <cell r="BF220"/>
          <cell r="BG220"/>
          <cell r="BH220"/>
          <cell r="CD220"/>
          <cell r="CM220"/>
          <cell r="CN220"/>
          <cell r="CO220"/>
          <cell r="DK220" t="str">
            <v>School Improvement (Max - Sum of Increases)</v>
          </cell>
          <cell r="DT220"/>
          <cell r="DU220"/>
          <cell r="DV220"/>
          <cell r="EP220">
            <v>1.0000783302014067</v>
          </cell>
          <cell r="EQ220" t="str">
            <v>School Improvement (Max - Sum of Increases)</v>
          </cell>
          <cell r="EZ220"/>
          <cell r="FA220"/>
          <cell r="FB220"/>
          <cell r="FC220"/>
          <cell r="FD220"/>
          <cell r="FQ220"/>
          <cell r="GE220"/>
          <cell r="GF220"/>
          <cell r="GG220"/>
          <cell r="GH220"/>
        </row>
        <row r="221">
          <cell r="AW221">
            <v>10315979.330747474</v>
          </cell>
          <cell r="BL221" t="str">
            <v>Percent Allocated to Regions</v>
          </cell>
          <cell r="BM221">
            <v>0.95160635870211074</v>
          </cell>
          <cell r="CD221"/>
          <cell r="CS221" t="str">
            <v>Percent Allocated to Regions</v>
          </cell>
          <cell r="CT221">
            <v>0.95000000219142244</v>
          </cell>
          <cell r="CW221">
            <v>-168383.40393569996</v>
          </cell>
          <cell r="CX221"/>
          <cell r="CY221"/>
          <cell r="CZ221"/>
          <cell r="DA221"/>
          <cell r="DB221"/>
          <cell r="DC221"/>
          <cell r="DD221"/>
          <cell r="DE221"/>
          <cell r="DF221"/>
          <cell r="DG221"/>
          <cell r="DH221"/>
          <cell r="DI221"/>
          <cell r="DJ221"/>
          <cell r="DK221">
            <v>6790549.6688739471</v>
          </cell>
          <cell r="DY221" t="str">
            <v>Percent Allocated to Regions</v>
          </cell>
          <cell r="DZ221">
            <v>0.95000004081126832</v>
          </cell>
          <cell r="EC221"/>
          <cell r="ED221"/>
          <cell r="EE221"/>
          <cell r="EF221"/>
          <cell r="EG221"/>
          <cell r="EH221"/>
          <cell r="EI221"/>
          <cell r="EJ221"/>
          <cell r="EK221"/>
          <cell r="EL221"/>
          <cell r="EM221"/>
          <cell r="EN221"/>
          <cell r="EO221"/>
          <cell r="EP221"/>
          <cell r="EQ221">
            <v>7166551.8779763579</v>
          </cell>
          <cell r="FH221" t="str">
            <v>Percent Allocated to Regions</v>
          </cell>
          <cell r="FI221">
            <v>0.95000001267884726</v>
          </cell>
          <cell r="FQ221"/>
          <cell r="GE221"/>
          <cell r="GF221"/>
          <cell r="GG221" t="str">
            <v>PPA</v>
          </cell>
          <cell r="GH221" t="str">
            <v>PPA</v>
          </cell>
        </row>
        <row r="222">
          <cell r="GE222" t="str">
            <v>ADMINISTRATION</v>
          </cell>
          <cell r="GF222">
            <v>-11966</v>
          </cell>
          <cell r="GG222" t="str">
            <v>ELIGIBLE</v>
          </cell>
          <cell r="GH222" t="str">
            <v>2013-14</v>
          </cell>
        </row>
        <row r="223">
          <cell r="CW223">
            <v>-168383.40393569996</v>
          </cell>
          <cell r="CX223"/>
          <cell r="CY223"/>
          <cell r="CZ223"/>
          <cell r="DA223"/>
          <cell r="DB223"/>
          <cell r="DC223"/>
          <cell r="DD223"/>
          <cell r="DE223"/>
          <cell r="DF223"/>
          <cell r="DG223"/>
          <cell r="DH223"/>
          <cell r="DI223"/>
          <cell r="DJ223"/>
          <cell r="EC223"/>
          <cell r="ED223"/>
          <cell r="EE223"/>
          <cell r="EF223"/>
          <cell r="EG223"/>
          <cell r="EH223"/>
          <cell r="EI223"/>
          <cell r="EJ223"/>
          <cell r="EK223"/>
          <cell r="EL223"/>
          <cell r="EM223"/>
          <cell r="EN223"/>
          <cell r="EO223"/>
          <cell r="EP223"/>
          <cell r="FQ223"/>
          <cell r="GE223" t="str">
            <v>REMAINING ALLOCATION</v>
          </cell>
          <cell r="GF223">
            <v>1184684</v>
          </cell>
          <cell r="GG223" t="str">
            <v>PARTICIPANTS</v>
          </cell>
          <cell r="GH223" t="str">
            <v>ALLOCATION</v>
          </cell>
        </row>
        <row r="224">
          <cell r="GE224"/>
          <cell r="GF224"/>
          <cell r="GG224">
            <v>678.90200573065897</v>
          </cell>
          <cell r="GH224"/>
        </row>
        <row r="225">
          <cell r="GE225"/>
          <cell r="GF225"/>
          <cell r="GG225"/>
          <cell r="GH225"/>
        </row>
        <row r="226">
          <cell r="GE226"/>
          <cell r="GF226"/>
          <cell r="GG226"/>
          <cell r="GH226"/>
        </row>
        <row r="227">
          <cell r="GE227" t="str">
            <v>DEPARTMENT OF JUVENILE JUSTICE</v>
          </cell>
          <cell r="GF227"/>
          <cell r="GG227">
            <v>1706</v>
          </cell>
          <cell r="GH227">
            <v>1158207</v>
          </cell>
        </row>
        <row r="228">
          <cell r="GE228" t="str">
            <v>DEPARTMENT OF CORRECTIONS</v>
          </cell>
          <cell r="GF228"/>
          <cell r="GG228">
            <v>39</v>
          </cell>
          <cell r="GH228">
            <v>26477</v>
          </cell>
        </row>
        <row r="229">
          <cell r="GE229" t="str">
            <v>DEPARTMENT OF BEHAVIORAL HEALTH AND DEVELOPMENTAL DISABILITIES</v>
          </cell>
          <cell r="GF229"/>
          <cell r="GG229">
            <v>0</v>
          </cell>
          <cell r="GH229">
            <v>0</v>
          </cell>
        </row>
        <row r="230">
          <cell r="GE230"/>
          <cell r="GF230"/>
          <cell r="GG230">
            <v>1745</v>
          </cell>
          <cell r="GH230">
            <v>1184684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C2">
            <v>211580.82927663208</v>
          </cell>
          <cell r="D2">
            <v>227693.65031182734</v>
          </cell>
        </row>
        <row r="3">
          <cell r="C3">
            <v>87076.028423058393</v>
          </cell>
          <cell r="D3">
            <v>87244.763586419183</v>
          </cell>
        </row>
        <row r="4">
          <cell r="C4">
            <v>126940.76434853495</v>
          </cell>
          <cell r="D4">
            <v>156803.05832717143</v>
          </cell>
        </row>
        <row r="5">
          <cell r="C5">
            <v>11494.594957854115</v>
          </cell>
          <cell r="D5">
            <v>7183.4124399801312</v>
          </cell>
        </row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8">
          <cell r="C8">
            <v>14461.116620880925</v>
          </cell>
          <cell r="D8">
            <v>21885.414686724496</v>
          </cell>
        </row>
        <row r="9">
          <cell r="C9">
            <v>0</v>
          </cell>
          <cell r="D9">
            <v>0</v>
          </cell>
        </row>
        <row r="10">
          <cell r="C10">
            <v>20443.155853382239</v>
          </cell>
          <cell r="D10">
            <v>19934.389346435106</v>
          </cell>
        </row>
        <row r="11">
          <cell r="C11">
            <v>85374.720585307718</v>
          </cell>
          <cell r="D11">
            <v>84106.157604214488</v>
          </cell>
        </row>
        <row r="12">
          <cell r="C12">
            <v>20368.272498607941</v>
          </cell>
          <cell r="D12">
            <v>18923.160770461949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49348.130796259684</v>
          </cell>
          <cell r="D15">
            <v>57179.963022241842</v>
          </cell>
        </row>
        <row r="16">
          <cell r="C16">
            <v>0</v>
          </cell>
          <cell r="D16">
            <v>0</v>
          </cell>
        </row>
        <row r="17">
          <cell r="C17">
            <v>54403.184720800702</v>
          </cell>
          <cell r="D17">
            <v>78041.013611575734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122494.16431805017</v>
          </cell>
          <cell r="D22">
            <v>94455.074626619098</v>
          </cell>
        </row>
        <row r="23"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0</v>
          </cell>
        </row>
        <row r="30">
          <cell r="C30">
            <v>148868.10929129631</v>
          </cell>
          <cell r="D30">
            <v>96832.399690932172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54589.965630460261</v>
          </cell>
          <cell r="D33">
            <v>71628.884044373306</v>
          </cell>
        </row>
        <row r="34">
          <cell r="C34">
            <v>40676.723757130298</v>
          </cell>
          <cell r="D34">
            <v>29943.997614006777</v>
          </cell>
        </row>
        <row r="35">
          <cell r="C35">
            <v>193407.76828247693</v>
          </cell>
          <cell r="D35">
            <v>184753.61700653474</v>
          </cell>
        </row>
        <row r="36">
          <cell r="C36">
            <v>771079.11137328169</v>
          </cell>
          <cell r="D36">
            <v>779434.62344561261</v>
          </cell>
        </row>
        <row r="37">
          <cell r="C37">
            <v>0</v>
          </cell>
          <cell r="D37">
            <v>0</v>
          </cell>
        </row>
        <row r="38">
          <cell r="C38">
            <v>96703.88414123845</v>
          </cell>
          <cell r="D38">
            <v>81137.205999426282</v>
          </cell>
        </row>
        <row r="39">
          <cell r="C39">
            <v>27182.259316789547</v>
          </cell>
          <cell r="D39">
            <v>20994.729205288037</v>
          </cell>
        </row>
        <row r="40">
          <cell r="C40">
            <v>0</v>
          </cell>
          <cell r="D40">
            <v>0</v>
          </cell>
        </row>
        <row r="41">
          <cell r="C41">
            <v>78956.150106520974</v>
          </cell>
          <cell r="D41">
            <v>77991.335062641418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205471.58749561827</v>
          </cell>
          <cell r="D44">
            <v>268053.91631802096</v>
          </cell>
        </row>
        <row r="45">
          <cell r="C45">
            <v>0</v>
          </cell>
          <cell r="D45">
            <v>0</v>
          </cell>
        </row>
        <row r="46">
          <cell r="C46">
            <v>22271.666239645485</v>
          </cell>
          <cell r="D46">
            <v>15099.239590065741</v>
          </cell>
        </row>
        <row r="47">
          <cell r="C47">
            <v>23101.514947869673</v>
          </cell>
          <cell r="D47">
            <v>20893.468182570781</v>
          </cell>
        </row>
        <row r="48">
          <cell r="C48">
            <v>44742.80447764061</v>
          </cell>
          <cell r="D48">
            <v>39118.811744577513</v>
          </cell>
        </row>
        <row r="49">
          <cell r="C49">
            <v>0</v>
          </cell>
          <cell r="D49">
            <v>0</v>
          </cell>
        </row>
        <row r="50">
          <cell r="C50">
            <v>0</v>
          </cell>
          <cell r="D50">
            <v>0</v>
          </cell>
        </row>
        <row r="51">
          <cell r="C51">
            <v>161897.81302202342</v>
          </cell>
          <cell r="D51">
            <v>202408.03852309729</v>
          </cell>
        </row>
        <row r="52">
          <cell r="C52">
            <v>0</v>
          </cell>
          <cell r="D52">
            <v>0</v>
          </cell>
        </row>
        <row r="53">
          <cell r="C53">
            <v>11457.15328046697</v>
          </cell>
          <cell r="D53">
            <v>21221.852751255588</v>
          </cell>
        </row>
        <row r="54">
          <cell r="C54">
            <v>0</v>
          </cell>
          <cell r="D54">
            <v>18365.086355332765</v>
          </cell>
        </row>
        <row r="55">
          <cell r="C55">
            <v>33175.502836138585</v>
          </cell>
          <cell r="D55">
            <v>41650.149655743131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>
            <v>0</v>
          </cell>
          <cell r="D58">
            <v>0</v>
          </cell>
        </row>
        <row r="59">
          <cell r="C59">
            <v>36152.79155220231</v>
          </cell>
          <cell r="D59">
            <v>24557.471131033886</v>
          </cell>
        </row>
        <row r="60">
          <cell r="C60">
            <v>41914.038548221717</v>
          </cell>
          <cell r="D60">
            <v>44788.755637947805</v>
          </cell>
        </row>
        <row r="61">
          <cell r="C61">
            <v>0</v>
          </cell>
          <cell r="D61">
            <v>0</v>
          </cell>
        </row>
        <row r="62">
          <cell r="C62">
            <v>31396.862823944677</v>
          </cell>
          <cell r="D62">
            <v>41056.359334785484</v>
          </cell>
        </row>
        <row r="63">
          <cell r="C63">
            <v>0</v>
          </cell>
          <cell r="D63">
            <v>0</v>
          </cell>
        </row>
        <row r="64">
          <cell r="C64">
            <v>29429.158426297505</v>
          </cell>
          <cell r="D64">
            <v>25860.284783928473</v>
          </cell>
        </row>
        <row r="65">
          <cell r="C65">
            <v>19487.707959689797</v>
          </cell>
          <cell r="D65">
            <v>0</v>
          </cell>
        </row>
        <row r="66">
          <cell r="C66">
            <v>38782.085483271563</v>
          </cell>
          <cell r="D66">
            <v>47842.534431444248</v>
          </cell>
        </row>
        <row r="67">
          <cell r="C67">
            <v>0</v>
          </cell>
          <cell r="D67">
            <v>0</v>
          </cell>
        </row>
        <row r="68">
          <cell r="C68">
            <v>75901.529216014053</v>
          </cell>
          <cell r="D68">
            <v>93988.525088723807</v>
          </cell>
        </row>
        <row r="69">
          <cell r="C69">
            <v>74396.612968261004</v>
          </cell>
          <cell r="D69">
            <v>69600.708335106392</v>
          </cell>
        </row>
        <row r="70">
          <cell r="C70">
            <v>305539.4212251365</v>
          </cell>
          <cell r="D70">
            <v>315472.31480592402</v>
          </cell>
        </row>
        <row r="71">
          <cell r="C71">
            <v>0</v>
          </cell>
          <cell r="D71">
            <v>0</v>
          </cell>
        </row>
        <row r="72">
          <cell r="C72">
            <v>0</v>
          </cell>
          <cell r="D72">
            <v>0</v>
          </cell>
        </row>
        <row r="73">
          <cell r="C73">
            <v>0</v>
          </cell>
          <cell r="D73">
            <v>0</v>
          </cell>
        </row>
        <row r="74">
          <cell r="C74">
            <v>34142.155016678749</v>
          </cell>
          <cell r="D74">
            <v>36221.209578416128</v>
          </cell>
        </row>
        <row r="75">
          <cell r="C75">
            <v>0</v>
          </cell>
          <cell r="D75">
            <v>0</v>
          </cell>
        </row>
        <row r="76">
          <cell r="C76">
            <v>0</v>
          </cell>
          <cell r="D76">
            <v>0</v>
          </cell>
        </row>
        <row r="77">
          <cell r="C77">
            <v>55795.163860778543</v>
          </cell>
          <cell r="D77">
            <v>48054.602403214834</v>
          </cell>
        </row>
        <row r="78">
          <cell r="C78">
            <v>11232.503216144087</v>
          </cell>
          <cell r="D78">
            <v>0</v>
          </cell>
        </row>
        <row r="79">
          <cell r="C79">
            <v>49086.039054549663</v>
          </cell>
          <cell r="D79">
            <v>50090.454932212473</v>
          </cell>
        </row>
        <row r="80">
          <cell r="C80">
            <v>0</v>
          </cell>
          <cell r="D80">
            <v>0</v>
          </cell>
        </row>
        <row r="81">
          <cell r="C81">
            <v>57225.809087977977</v>
          </cell>
          <cell r="D81">
            <v>64044.527474717041</v>
          </cell>
        </row>
        <row r="82">
          <cell r="C82">
            <v>0</v>
          </cell>
          <cell r="D82">
            <v>0</v>
          </cell>
        </row>
        <row r="83">
          <cell r="C83">
            <v>0</v>
          </cell>
          <cell r="D83">
            <v>0</v>
          </cell>
        </row>
        <row r="84">
          <cell r="C84">
            <v>0</v>
          </cell>
          <cell r="D84">
            <v>0</v>
          </cell>
        </row>
        <row r="85">
          <cell r="C85">
            <v>0</v>
          </cell>
          <cell r="D85">
            <v>0</v>
          </cell>
        </row>
        <row r="86">
          <cell r="C86">
            <v>0</v>
          </cell>
          <cell r="D86">
            <v>0</v>
          </cell>
        </row>
        <row r="87">
          <cell r="C87">
            <v>15041.107929205024</v>
          </cell>
          <cell r="D87">
            <v>0</v>
          </cell>
        </row>
        <row r="88">
          <cell r="C88">
            <v>25712.948002368481</v>
          </cell>
          <cell r="D88">
            <v>20697.834044809213</v>
          </cell>
        </row>
        <row r="89">
          <cell r="C89">
            <v>0</v>
          </cell>
          <cell r="D89">
            <v>0</v>
          </cell>
        </row>
        <row r="90">
          <cell r="C90">
            <v>0</v>
          </cell>
          <cell r="D90">
            <v>0</v>
          </cell>
        </row>
        <row r="91">
          <cell r="C91">
            <v>0</v>
          </cell>
          <cell r="D91">
            <v>0</v>
          </cell>
        </row>
        <row r="92">
          <cell r="C92">
            <v>112131.65294265958</v>
          </cell>
          <cell r="D92">
            <v>97551.26701446966</v>
          </cell>
        </row>
        <row r="93">
          <cell r="C93">
            <v>99371.844159529341</v>
          </cell>
          <cell r="D93">
            <v>115152.90867142833</v>
          </cell>
        </row>
        <row r="94">
          <cell r="C94">
            <v>0</v>
          </cell>
          <cell r="D94">
            <v>0</v>
          </cell>
        </row>
        <row r="95">
          <cell r="C95">
            <v>25198.248881549902</v>
          </cell>
          <cell r="D95">
            <v>21386.045035597992</v>
          </cell>
        </row>
        <row r="96">
          <cell r="C96">
            <v>56649.257886753345</v>
          </cell>
          <cell r="D96">
            <v>61038.481704288315</v>
          </cell>
        </row>
        <row r="97">
          <cell r="C97">
            <v>0</v>
          </cell>
          <cell r="D97">
            <v>15056.825995711621</v>
          </cell>
        </row>
        <row r="98">
          <cell r="C98">
            <v>0</v>
          </cell>
          <cell r="D98">
            <v>0</v>
          </cell>
        </row>
        <row r="99">
          <cell r="C99">
            <v>0</v>
          </cell>
          <cell r="D99">
            <v>0</v>
          </cell>
        </row>
        <row r="100">
          <cell r="C100">
            <v>0</v>
          </cell>
          <cell r="D100">
            <v>0</v>
          </cell>
        </row>
        <row r="101">
          <cell r="C101">
            <v>17167.742726393397</v>
          </cell>
          <cell r="D101">
            <v>0</v>
          </cell>
        </row>
        <row r="102">
          <cell r="C102">
            <v>28942.416620264597</v>
          </cell>
          <cell r="D102">
            <v>20893.468182570781</v>
          </cell>
        </row>
        <row r="103">
          <cell r="C103">
            <v>0</v>
          </cell>
          <cell r="D103">
            <v>0</v>
          </cell>
        </row>
        <row r="104">
          <cell r="C104">
            <v>13919.791399778429</v>
          </cell>
          <cell r="D104">
            <v>11494.084069965773</v>
          </cell>
        </row>
        <row r="105">
          <cell r="C105">
            <v>0</v>
          </cell>
          <cell r="D105">
            <v>0</v>
          </cell>
        </row>
        <row r="106">
          <cell r="C106">
            <v>44118.005519853294</v>
          </cell>
          <cell r="D106">
            <v>46951.848950007792</v>
          </cell>
        </row>
        <row r="107">
          <cell r="C107">
            <v>0</v>
          </cell>
          <cell r="D107">
            <v>0</v>
          </cell>
        </row>
        <row r="108">
          <cell r="C108">
            <v>0</v>
          </cell>
          <cell r="D108">
            <v>0</v>
          </cell>
        </row>
        <row r="109">
          <cell r="C109">
            <v>9898.5183287313266</v>
          </cell>
          <cell r="D109">
            <v>12554.423928818704</v>
          </cell>
        </row>
        <row r="110">
          <cell r="C110">
            <v>0</v>
          </cell>
          <cell r="D110">
            <v>18266.391633092331</v>
          </cell>
        </row>
        <row r="111">
          <cell r="C111">
            <v>0</v>
          </cell>
          <cell r="D111">
            <v>0</v>
          </cell>
        </row>
        <row r="112">
          <cell r="C112">
            <v>18795.722048347772</v>
          </cell>
          <cell r="D112">
            <v>17983.364006145712</v>
          </cell>
        </row>
        <row r="113">
          <cell r="C113">
            <v>0</v>
          </cell>
          <cell r="D113">
            <v>0</v>
          </cell>
        </row>
        <row r="114">
          <cell r="C114">
            <v>52624.54470860678</v>
          </cell>
          <cell r="D114">
            <v>44703.928449239575</v>
          </cell>
        </row>
        <row r="115">
          <cell r="C115">
            <v>0</v>
          </cell>
          <cell r="D115">
            <v>0</v>
          </cell>
        </row>
        <row r="116">
          <cell r="C116">
            <v>27182.259316789543</v>
          </cell>
          <cell r="D116">
            <v>23327.476894764484</v>
          </cell>
        </row>
        <row r="117">
          <cell r="C117">
            <v>0</v>
          </cell>
          <cell r="D117">
            <v>0</v>
          </cell>
        </row>
        <row r="118">
          <cell r="C118">
            <v>17110.846565926156</v>
          </cell>
          <cell r="D118">
            <v>22412.246812738005</v>
          </cell>
        </row>
        <row r="119">
          <cell r="C119">
            <v>0</v>
          </cell>
          <cell r="D119">
            <v>0</v>
          </cell>
        </row>
        <row r="120">
          <cell r="C120">
            <v>52680.440083715759</v>
          </cell>
          <cell r="D120">
            <v>54963.367183619397</v>
          </cell>
        </row>
        <row r="121">
          <cell r="C121">
            <v>0</v>
          </cell>
          <cell r="D121">
            <v>0</v>
          </cell>
        </row>
        <row r="122">
          <cell r="C122">
            <v>0</v>
          </cell>
          <cell r="D122">
            <v>0</v>
          </cell>
        </row>
        <row r="123">
          <cell r="C123">
            <v>0</v>
          </cell>
          <cell r="D123">
            <v>0</v>
          </cell>
        </row>
        <row r="124">
          <cell r="C124">
            <v>0</v>
          </cell>
          <cell r="D124">
            <v>0</v>
          </cell>
        </row>
        <row r="125">
          <cell r="C125">
            <v>0</v>
          </cell>
          <cell r="D125">
            <v>0</v>
          </cell>
        </row>
        <row r="126">
          <cell r="C126">
            <v>18521.055779149629</v>
          </cell>
          <cell r="D126">
            <v>21800.587498016263</v>
          </cell>
        </row>
        <row r="127">
          <cell r="C127">
            <v>0</v>
          </cell>
          <cell r="D127">
            <v>0</v>
          </cell>
        </row>
        <row r="128">
          <cell r="C128">
            <v>0</v>
          </cell>
          <cell r="D128">
            <v>0</v>
          </cell>
        </row>
        <row r="129">
          <cell r="C129">
            <v>0</v>
          </cell>
          <cell r="D129">
            <v>0</v>
          </cell>
        </row>
        <row r="130">
          <cell r="C130">
            <v>58334.133369174961</v>
          </cell>
          <cell r="D130">
            <v>66333.682874330814</v>
          </cell>
        </row>
        <row r="131">
          <cell r="C131">
            <v>0</v>
          </cell>
          <cell r="D131">
            <v>0</v>
          </cell>
        </row>
        <row r="132">
          <cell r="C132">
            <v>0</v>
          </cell>
          <cell r="D132">
            <v>0</v>
          </cell>
        </row>
        <row r="133">
          <cell r="C133">
            <v>247810.95300327765</v>
          </cell>
          <cell r="D133">
            <v>229542.37264448253</v>
          </cell>
        </row>
        <row r="134">
          <cell r="C134">
            <v>0</v>
          </cell>
          <cell r="D134">
            <v>0</v>
          </cell>
        </row>
        <row r="135">
          <cell r="C135">
            <v>22890.323635191191</v>
          </cell>
          <cell r="D135">
            <v>22012.655469786852</v>
          </cell>
        </row>
        <row r="136">
          <cell r="C136">
            <v>0</v>
          </cell>
          <cell r="D136">
            <v>0</v>
          </cell>
        </row>
        <row r="137">
          <cell r="C137">
            <v>50768.572521969654</v>
          </cell>
          <cell r="D137">
            <v>52762.511376521856</v>
          </cell>
        </row>
        <row r="138">
          <cell r="C138">
            <v>225732.6171997402</v>
          </cell>
          <cell r="D138">
            <v>199555.96143612161</v>
          </cell>
        </row>
        <row r="139">
          <cell r="C139">
            <v>329821.72400030552</v>
          </cell>
          <cell r="D139">
            <v>337357.72949264856</v>
          </cell>
        </row>
        <row r="140">
          <cell r="C140">
            <v>0</v>
          </cell>
          <cell r="D140">
            <v>0</v>
          </cell>
        </row>
        <row r="141">
          <cell r="C141">
            <v>0</v>
          </cell>
          <cell r="D141">
            <v>0</v>
          </cell>
        </row>
        <row r="142">
          <cell r="C142">
            <v>0</v>
          </cell>
          <cell r="D142">
            <v>0</v>
          </cell>
        </row>
        <row r="143">
          <cell r="C143">
            <v>31750.542424300616</v>
          </cell>
          <cell r="D143">
            <v>43059.426568795185</v>
          </cell>
        </row>
        <row r="144">
          <cell r="C144">
            <v>0</v>
          </cell>
          <cell r="D144">
            <v>0</v>
          </cell>
        </row>
        <row r="145">
          <cell r="C145">
            <v>0</v>
          </cell>
          <cell r="D145">
            <v>0</v>
          </cell>
        </row>
        <row r="146">
          <cell r="C146">
            <v>0</v>
          </cell>
          <cell r="D146">
            <v>0</v>
          </cell>
        </row>
        <row r="147">
          <cell r="C147">
            <v>0</v>
          </cell>
          <cell r="D147">
            <v>0</v>
          </cell>
        </row>
        <row r="148">
          <cell r="C148">
            <v>0</v>
          </cell>
          <cell r="D148">
            <v>0</v>
          </cell>
        </row>
        <row r="149">
          <cell r="C149">
            <v>68368.502908930343</v>
          </cell>
          <cell r="D149">
            <v>81110.988465147078</v>
          </cell>
        </row>
        <row r="150">
          <cell r="C150">
            <v>0</v>
          </cell>
          <cell r="D150">
            <v>0</v>
          </cell>
        </row>
        <row r="151">
          <cell r="C151">
            <v>0</v>
          </cell>
          <cell r="D151">
            <v>0</v>
          </cell>
        </row>
        <row r="152">
          <cell r="C152">
            <v>59429.776059609569</v>
          </cell>
          <cell r="D152">
            <v>68625.195664961706</v>
          </cell>
        </row>
        <row r="153">
          <cell r="C153">
            <v>0</v>
          </cell>
          <cell r="D153">
            <v>0</v>
          </cell>
        </row>
        <row r="154">
          <cell r="C154">
            <v>0</v>
          </cell>
          <cell r="D154">
            <v>0</v>
          </cell>
        </row>
        <row r="155">
          <cell r="C155">
            <v>0</v>
          </cell>
          <cell r="D155">
            <v>0</v>
          </cell>
        </row>
        <row r="156">
          <cell r="C156">
            <v>52817.87514471481</v>
          </cell>
          <cell r="D156">
            <v>60015.236011075896</v>
          </cell>
        </row>
        <row r="157">
          <cell r="C157">
            <v>0</v>
          </cell>
          <cell r="D157">
            <v>0</v>
          </cell>
        </row>
        <row r="158">
          <cell r="C158">
            <v>0</v>
          </cell>
          <cell r="D158">
            <v>0</v>
          </cell>
        </row>
        <row r="159">
          <cell r="C159">
            <v>0</v>
          </cell>
          <cell r="D159">
            <v>0</v>
          </cell>
        </row>
        <row r="160">
          <cell r="C160">
            <v>0</v>
          </cell>
          <cell r="D160">
            <v>0</v>
          </cell>
        </row>
        <row r="161">
          <cell r="C161">
            <v>0</v>
          </cell>
          <cell r="D161">
            <v>0</v>
          </cell>
        </row>
        <row r="162">
          <cell r="C162">
            <v>0</v>
          </cell>
          <cell r="D162">
            <v>0</v>
          </cell>
        </row>
        <row r="163">
          <cell r="C163">
            <v>0</v>
          </cell>
          <cell r="D163">
            <v>0</v>
          </cell>
        </row>
        <row r="164">
          <cell r="C164">
            <v>0</v>
          </cell>
          <cell r="D164">
            <v>0</v>
          </cell>
        </row>
        <row r="165">
          <cell r="C165">
            <v>7694.5513570997418</v>
          </cell>
          <cell r="D165">
            <v>6955.8294740752272</v>
          </cell>
        </row>
        <row r="166">
          <cell r="C166">
            <v>0</v>
          </cell>
          <cell r="D166">
            <v>0</v>
          </cell>
        </row>
        <row r="167">
          <cell r="C167">
            <v>0</v>
          </cell>
          <cell r="D167">
            <v>0</v>
          </cell>
        </row>
        <row r="168">
          <cell r="C168">
            <v>0</v>
          </cell>
          <cell r="D168">
            <v>0</v>
          </cell>
        </row>
        <row r="169">
          <cell r="C169">
            <v>52276.549923612321</v>
          </cell>
          <cell r="D169">
            <v>50684.245253170106</v>
          </cell>
        </row>
        <row r="170">
          <cell r="C170">
            <v>0</v>
          </cell>
          <cell r="D170">
            <v>0</v>
          </cell>
        </row>
        <row r="171">
          <cell r="C171">
            <v>0</v>
          </cell>
          <cell r="D171">
            <v>0</v>
          </cell>
        </row>
        <row r="172">
          <cell r="C172">
            <v>205200.92488506701</v>
          </cell>
          <cell r="D172">
            <v>192812.199933817</v>
          </cell>
        </row>
        <row r="173">
          <cell r="C173">
            <v>0</v>
          </cell>
          <cell r="D173">
            <v>0</v>
          </cell>
        </row>
        <row r="174">
          <cell r="C174">
            <v>0</v>
          </cell>
          <cell r="D174">
            <v>0</v>
          </cell>
        </row>
        <row r="175">
          <cell r="C175">
            <v>0</v>
          </cell>
          <cell r="D175">
            <v>0</v>
          </cell>
        </row>
        <row r="176">
          <cell r="C176">
            <v>0</v>
          </cell>
          <cell r="D176">
            <v>0</v>
          </cell>
        </row>
        <row r="177">
          <cell r="C177">
            <v>0</v>
          </cell>
          <cell r="D177">
            <v>0</v>
          </cell>
        </row>
        <row r="178">
          <cell r="C178">
            <v>0</v>
          </cell>
          <cell r="D178">
            <v>0</v>
          </cell>
        </row>
        <row r="179">
          <cell r="C179">
            <v>0</v>
          </cell>
          <cell r="D179">
            <v>0</v>
          </cell>
        </row>
        <row r="180">
          <cell r="C180">
            <v>23470.314943515295</v>
          </cell>
          <cell r="D180">
            <v>18025.777600499827</v>
          </cell>
        </row>
        <row r="181">
          <cell r="C181">
            <v>0</v>
          </cell>
          <cell r="D181">
            <v>0</v>
          </cell>
        </row>
        <row r="182">
          <cell r="C182">
            <v>0</v>
          </cell>
          <cell r="D182">
            <v>0</v>
          </cell>
        </row>
        <row r="183">
          <cell r="C183">
            <v>0</v>
          </cell>
          <cell r="D183">
            <v>0</v>
          </cell>
        </row>
        <row r="184">
          <cell r="C184">
            <v>0</v>
          </cell>
          <cell r="D184">
            <v>0</v>
          </cell>
        </row>
        <row r="185">
          <cell r="C185">
            <v>0</v>
          </cell>
          <cell r="D185">
            <v>0</v>
          </cell>
        </row>
        <row r="186">
          <cell r="C186">
            <v>0</v>
          </cell>
          <cell r="D186">
            <v>0</v>
          </cell>
        </row>
        <row r="187">
          <cell r="C187">
            <v>0</v>
          </cell>
          <cell r="D187">
            <v>0</v>
          </cell>
        </row>
        <row r="188">
          <cell r="C188">
            <v>0</v>
          </cell>
          <cell r="D188">
            <v>0</v>
          </cell>
        </row>
        <row r="189">
          <cell r="C189">
            <v>0</v>
          </cell>
          <cell r="D189">
            <v>0</v>
          </cell>
        </row>
        <row r="190">
          <cell r="C190">
            <v>0</v>
          </cell>
          <cell r="D190">
            <v>0</v>
          </cell>
        </row>
        <row r="191">
          <cell r="C191">
            <v>0</v>
          </cell>
          <cell r="D191">
            <v>0</v>
          </cell>
        </row>
        <row r="192">
          <cell r="C192">
            <v>0</v>
          </cell>
          <cell r="D192">
            <v>0</v>
          </cell>
        </row>
        <row r="193">
          <cell r="C193">
            <v>0</v>
          </cell>
          <cell r="D193">
            <v>0</v>
          </cell>
        </row>
        <row r="194">
          <cell r="C194">
            <v>0</v>
          </cell>
          <cell r="D194">
            <v>0</v>
          </cell>
        </row>
        <row r="195">
          <cell r="C195">
            <v>0</v>
          </cell>
          <cell r="D195">
            <v>0</v>
          </cell>
        </row>
        <row r="196">
          <cell r="C196">
            <v>0</v>
          </cell>
          <cell r="D196">
            <v>0</v>
          </cell>
        </row>
        <row r="197">
          <cell r="C197">
            <v>0</v>
          </cell>
          <cell r="D197">
            <v>0</v>
          </cell>
        </row>
        <row r="198">
          <cell r="C198">
            <v>0</v>
          </cell>
          <cell r="D198">
            <v>0</v>
          </cell>
        </row>
        <row r="199">
          <cell r="C199">
            <v>0</v>
          </cell>
          <cell r="D199">
            <v>0</v>
          </cell>
        </row>
        <row r="200">
          <cell r="C200">
            <v>0</v>
          </cell>
          <cell r="D20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app3.doe.k12.ga.us/ows-bin/owa/fin_pack_indir_admin_menu.reports_menu?p_usercode=22869C45-0C19-480F-A796-A09E1B21B959&amp;p_system_id=720&amp;p_fiscal_year=2016" TargetMode="External"/><Relationship Id="rId21" Type="http://schemas.openxmlformats.org/officeDocument/2006/relationships/hyperlink" Target="https://app3.doe.k12.ga.us/ows-bin/owa/fin_pack_indir_admin_menu.reports_menu?p_usercode=22869C45-0C19-480F-A796-A09E1B21B959&amp;p_system_id=621&amp;p_fiscal_year=2016" TargetMode="External"/><Relationship Id="rId42" Type="http://schemas.openxmlformats.org/officeDocument/2006/relationships/hyperlink" Target="https://app3.doe.k12.ga.us/ows-bin/owa/fin_pack_indir_admin_menu.reports_menu?p_usercode=22869C45-0C19-480F-A796-A09E1B21B959&amp;p_system_id=643&amp;p_fiscal_year=2016" TargetMode="External"/><Relationship Id="rId63" Type="http://schemas.openxmlformats.org/officeDocument/2006/relationships/hyperlink" Target="https://app3.doe.k12.ga.us/ows-bin/owa/fin_pack_indir_admin_menu.reports_menu?p_usercode=22869C45-0C19-480F-A796-A09E1B21B959&amp;p_system_id=664&amp;p_fiscal_year=2016" TargetMode="External"/><Relationship Id="rId84" Type="http://schemas.openxmlformats.org/officeDocument/2006/relationships/hyperlink" Target="https://app3.doe.k12.ga.us/ows-bin/owa/fin_pack_indir_admin_menu.reports_menu?p_usercode=22869C45-0C19-480F-A796-A09E1B21B959&amp;p_system_id=686&amp;p_fiscal_year=2016" TargetMode="External"/><Relationship Id="rId138" Type="http://schemas.openxmlformats.org/officeDocument/2006/relationships/hyperlink" Target="https://app3.doe.k12.ga.us/ows-bin/owa/fin_pack_indir_admin_menu.reports_menu?p_usercode=22869C45-0C19-480F-A796-A09E1B21B959&amp;p_system_id=741&amp;p_fiscal_year=2016" TargetMode="External"/><Relationship Id="rId159" Type="http://schemas.openxmlformats.org/officeDocument/2006/relationships/hyperlink" Target="https://app3.doe.k12.ga.us/ows-bin/owa/fin_pack_indir_admin_menu.reports_menu?p_usercode=22869C45-0C19-480F-A796-A09E1B21B959&amp;p_system_id=765&amp;p_fiscal_year=2016" TargetMode="External"/><Relationship Id="rId170" Type="http://schemas.openxmlformats.org/officeDocument/2006/relationships/hyperlink" Target="https://app3.doe.k12.ga.us/ows-bin/owa/fin_pack_indir_admin_menu.reports_menu?p_usercode=22869C45-0C19-480F-A796-A09E1B21B959&amp;p_system_id=7820108&amp;p_fiscal_year=2016" TargetMode="External"/><Relationship Id="rId191" Type="http://schemas.openxmlformats.org/officeDocument/2006/relationships/hyperlink" Target="https://app3.doe.k12.ga.us/ows-bin/owa/fin_pack_indir_admin_menu.reports_menu?p_usercode=22869C45-0C19-480F-A796-A09E1B21B959&amp;p_system_id=791&amp;p_fiscal_year=2016" TargetMode="External"/><Relationship Id="rId205" Type="http://schemas.openxmlformats.org/officeDocument/2006/relationships/hyperlink" Target="https://app3.doe.k12.ga.us/ows-bin/owa/fin_pack_indir_admin_menu.reports_menu?p_usercode=22869C45-0C19-480F-A796-A09E1B21B959&amp;p_system_id=880&amp;p_fiscal_year=2016" TargetMode="External"/><Relationship Id="rId107" Type="http://schemas.openxmlformats.org/officeDocument/2006/relationships/hyperlink" Target="https://app3.doe.k12.ga.us/ows-bin/owa/fin_pack_indir_admin_menu.reports_menu?p_usercode=22869C45-0C19-480F-A796-A09E1B21B959&amp;p_system_id=709&amp;p_fiscal_year=2016" TargetMode="External"/><Relationship Id="rId11" Type="http://schemas.openxmlformats.org/officeDocument/2006/relationships/hyperlink" Target="https://app3.doe.k12.ga.us/ows-bin/owa/fin_pack_indir_admin_menu.reports_menu?p_usercode=22869C45-0C19-480F-A796-A09E1B21B959&amp;p_system_id=611&amp;p_fiscal_year=2016" TargetMode="External"/><Relationship Id="rId32" Type="http://schemas.openxmlformats.org/officeDocument/2006/relationships/hyperlink" Target="https://app3.doe.k12.ga.us/ows-bin/owa/fin_pack_indir_admin_menu.reports_menu?p_usercode=22869C45-0C19-480F-A796-A09E1B21B959&amp;p_system_id=632&amp;p_fiscal_year=2016" TargetMode="External"/><Relationship Id="rId53" Type="http://schemas.openxmlformats.org/officeDocument/2006/relationships/hyperlink" Target="https://app3.doe.k12.ga.us/ows-bin/owa/fin_pack_indir_admin_menu.reports_menu?p_usercode=22869C45-0C19-480F-A796-A09E1B21B959&amp;p_system_id=654&amp;p_fiscal_year=2016" TargetMode="External"/><Relationship Id="rId74" Type="http://schemas.openxmlformats.org/officeDocument/2006/relationships/hyperlink" Target="https://app3.doe.k12.ga.us/ows-bin/owa/fin_pack_indir_admin_menu.reports_menu?p_usercode=22869C45-0C19-480F-A796-A09E1B21B959&amp;p_system_id=675&amp;p_fiscal_year=2016" TargetMode="External"/><Relationship Id="rId128" Type="http://schemas.openxmlformats.org/officeDocument/2006/relationships/hyperlink" Target="https://app3.doe.k12.ga.us/ows-bin/owa/fin_pack_indir_admin_menu.reports_menu?p_usercode=22869C45-0C19-480F-A796-A09E1B21B959&amp;p_system_id=731&amp;p_fiscal_year=2016" TargetMode="External"/><Relationship Id="rId149" Type="http://schemas.openxmlformats.org/officeDocument/2006/relationships/hyperlink" Target="https://app3.doe.k12.ga.us/ows-bin/owa/fin_pack_indir_admin_menu.reports_menu?p_usercode=22869C45-0C19-480F-A796-A09E1B21B959&amp;p_system_id=752&amp;p_fiscal_year=2016" TargetMode="External"/><Relationship Id="rId5" Type="http://schemas.openxmlformats.org/officeDocument/2006/relationships/hyperlink" Target="https://app3.doe.k12.ga.us/ows-bin/owa/fin_pack_indir_admin_menu.reports_menu?p_usercode=22869C45-0C19-480F-A796-A09E1B21B959&amp;p_system_id=605&amp;p_fiscal_year=2016" TargetMode="External"/><Relationship Id="rId95" Type="http://schemas.openxmlformats.org/officeDocument/2006/relationships/hyperlink" Target="https://app3.doe.k12.ga.us/ows-bin/owa/fin_pack_indir_admin_menu.reports_menu?p_usercode=22869C45-0C19-480F-A796-A09E1B21B959&amp;p_system_id=697&amp;p_fiscal_year=2016" TargetMode="External"/><Relationship Id="rId160" Type="http://schemas.openxmlformats.org/officeDocument/2006/relationships/hyperlink" Target="https://app3.doe.k12.ga.us/ows-bin/owa/fin_pack_indir_admin_menu.reports_menu?p_usercode=22869C45-0C19-480F-A796-A09E1B21B959&amp;p_system_id=766&amp;p_fiscal_year=2016" TargetMode="External"/><Relationship Id="rId181" Type="http://schemas.openxmlformats.org/officeDocument/2006/relationships/hyperlink" Target="https://app3.doe.k12.ga.us/ows-bin/owa/fin_pack_indir_admin_menu.reports_menu?p_usercode=22869C45-0C19-480F-A796-A09E1B21B959&amp;p_system_id=7830210&amp;p_fiscal_year=2016" TargetMode="External"/><Relationship Id="rId22" Type="http://schemas.openxmlformats.org/officeDocument/2006/relationships/hyperlink" Target="https://app3.doe.k12.ga.us/ows-bin/owa/fin_pack_indir_admin_menu.reports_menu?p_usercode=22869C45-0C19-480F-A796-A09E1B21B959&amp;p_system_id=622&amp;p_fiscal_year=2016" TargetMode="External"/><Relationship Id="rId43" Type="http://schemas.openxmlformats.org/officeDocument/2006/relationships/hyperlink" Target="https://app3.doe.k12.ga.us/ows-bin/owa/fin_pack_indir_admin_menu.reports_menu?p_usercode=22869C45-0C19-480F-A796-A09E1B21B959&amp;p_system_id=644&amp;p_fiscal_year=2016" TargetMode="External"/><Relationship Id="rId64" Type="http://schemas.openxmlformats.org/officeDocument/2006/relationships/hyperlink" Target="https://app3.doe.k12.ga.us/ows-bin/owa/fin_pack_indir_admin_menu.reports_menu?p_usercode=22869C45-0C19-480F-A796-A09E1B21B959&amp;p_system_id=665&amp;p_fiscal_year=2016" TargetMode="External"/><Relationship Id="rId118" Type="http://schemas.openxmlformats.org/officeDocument/2006/relationships/hyperlink" Target="https://app3.doe.k12.ga.us/ows-bin/owa/fin_pack_indir_admin_menu.reports_menu?p_usercode=22869C45-0C19-480F-A796-A09E1B21B959&amp;p_system_id=721&amp;p_fiscal_year=2016" TargetMode="External"/><Relationship Id="rId139" Type="http://schemas.openxmlformats.org/officeDocument/2006/relationships/hyperlink" Target="https://app3.doe.k12.ga.us/ows-bin/owa/fin_pack_indir_admin_menu.reports_menu?p_usercode=22869C45-0C19-480F-A796-A09E1B21B959&amp;p_system_id=742&amp;p_fiscal_year=2016" TargetMode="External"/><Relationship Id="rId85" Type="http://schemas.openxmlformats.org/officeDocument/2006/relationships/hyperlink" Target="https://app3.doe.k12.ga.us/ows-bin/owa/fin_pack_indir_admin_menu.reports_menu?p_usercode=22869C45-0C19-480F-A796-A09E1B21B959&amp;p_system_id=687&amp;p_fiscal_year=2016" TargetMode="External"/><Relationship Id="rId150" Type="http://schemas.openxmlformats.org/officeDocument/2006/relationships/hyperlink" Target="https://app3.doe.k12.ga.us/ows-bin/owa/fin_pack_indir_admin_menu.reports_menu?p_usercode=22869C45-0C19-480F-A796-A09E1B21B959&amp;p_system_id=753&amp;p_fiscal_year=2016" TargetMode="External"/><Relationship Id="rId171" Type="http://schemas.openxmlformats.org/officeDocument/2006/relationships/hyperlink" Target="https://app3.doe.k12.ga.us/ows-bin/owa/fin_pack_indir_admin_menu.reports_menu?p_usercode=22869C45-0C19-480F-A796-A09E1B21B959&amp;p_system_id=7820110&amp;p_fiscal_year=2016" TargetMode="External"/><Relationship Id="rId192" Type="http://schemas.openxmlformats.org/officeDocument/2006/relationships/hyperlink" Target="https://app3.doe.k12.ga.us/ows-bin/owa/fin_pack_indir_admin_menu.reports_menu?p_usercode=22869C45-0C19-480F-A796-A09E1B21B959&amp;p_system_id=792&amp;p_fiscal_year=2016" TargetMode="External"/><Relationship Id="rId206" Type="http://schemas.openxmlformats.org/officeDocument/2006/relationships/hyperlink" Target="https://app3.doe.k12.ga.us/ows-bin/owa/fin_pack_indir_admin_menu.reports_menu?p_usercode=22869C45-0C19-480F-A796-A09E1B21B959&amp;p_system_id=884&amp;p_fiscal_year=2016" TargetMode="External"/><Relationship Id="rId12" Type="http://schemas.openxmlformats.org/officeDocument/2006/relationships/hyperlink" Target="https://app3.doe.k12.ga.us/ows-bin/owa/fin_pack_indir_admin_menu.reports_menu?p_usercode=22869C45-0C19-480F-A796-A09E1B21B959&amp;p_system_id=612&amp;p_fiscal_year=2016" TargetMode="External"/><Relationship Id="rId33" Type="http://schemas.openxmlformats.org/officeDocument/2006/relationships/hyperlink" Target="https://app3.doe.k12.ga.us/ows-bin/owa/fin_pack_indir_admin_menu.reports_menu?p_usercode=22869C45-0C19-480F-A796-A09E1B21B959&amp;p_system_id=633&amp;p_fiscal_year=2016" TargetMode="External"/><Relationship Id="rId108" Type="http://schemas.openxmlformats.org/officeDocument/2006/relationships/hyperlink" Target="https://app3.doe.k12.ga.us/ows-bin/owa/fin_pack_indir_admin_menu.reports_menu?p_usercode=22869C45-0C19-480F-A796-A09E1B21B959&amp;p_system_id=710&amp;p_fiscal_year=2016" TargetMode="External"/><Relationship Id="rId129" Type="http://schemas.openxmlformats.org/officeDocument/2006/relationships/hyperlink" Target="https://app3.doe.k12.ga.us/ows-bin/owa/fin_pack_indir_admin_menu.reports_menu?p_usercode=22869C45-0C19-480F-A796-A09E1B21B959&amp;p_system_id=732&amp;p_fiscal_year=2016" TargetMode="External"/><Relationship Id="rId54" Type="http://schemas.openxmlformats.org/officeDocument/2006/relationships/hyperlink" Target="https://app3.doe.k12.ga.us/ows-bin/owa/fin_pack_indir_admin_menu.reports_menu?p_usercode=22869C45-0C19-480F-A796-A09E1B21B959&amp;p_system_id=655&amp;p_fiscal_year=2016" TargetMode="External"/><Relationship Id="rId75" Type="http://schemas.openxmlformats.org/officeDocument/2006/relationships/hyperlink" Target="https://app3.doe.k12.ga.us/ows-bin/owa/fin_pack_indir_admin_menu.reports_menu?p_usercode=22869C45-0C19-480F-A796-A09E1B21B959&amp;p_system_id=677&amp;p_fiscal_year=2016" TargetMode="External"/><Relationship Id="rId96" Type="http://schemas.openxmlformats.org/officeDocument/2006/relationships/hyperlink" Target="https://app3.doe.k12.ga.us/ows-bin/owa/fin_pack_indir_admin_menu.reports_menu?p_usercode=22869C45-0C19-480F-A796-A09E1B21B959&amp;p_system_id=698&amp;p_fiscal_year=2016" TargetMode="External"/><Relationship Id="rId140" Type="http://schemas.openxmlformats.org/officeDocument/2006/relationships/hyperlink" Target="https://app3.doe.k12.ga.us/ows-bin/owa/fin_pack_indir_admin_menu.reports_menu?p_usercode=22869C45-0C19-480F-A796-A09E1B21B959&amp;p_system_id=743&amp;p_fiscal_year=2016" TargetMode="External"/><Relationship Id="rId161" Type="http://schemas.openxmlformats.org/officeDocument/2006/relationships/hyperlink" Target="https://app3.doe.k12.ga.us/ows-bin/owa/fin_pack_indir_admin_menu.reports_menu?p_usercode=22869C45-0C19-480F-A796-A09E1B21B959&amp;p_system_id=767&amp;p_fiscal_year=2016" TargetMode="External"/><Relationship Id="rId182" Type="http://schemas.openxmlformats.org/officeDocument/2006/relationships/hyperlink" Target="https://app3.doe.k12.ga.us/ows-bin/owa/fin_pack_indir_admin_menu.reports_menu?p_usercode=22869C45-0C19-480F-A796-A09E1B21B959&amp;p_system_id=7830212&amp;p_fiscal_year=2016" TargetMode="External"/><Relationship Id="rId6" Type="http://schemas.openxmlformats.org/officeDocument/2006/relationships/hyperlink" Target="https://app3.doe.k12.ga.us/ows-bin/owa/fin_pack_indir_admin_menu.reports_menu?p_usercode=22869C45-0C19-480F-A796-A09E1B21B959&amp;p_system_id=606&amp;p_fiscal_year=2016" TargetMode="External"/><Relationship Id="rId23" Type="http://schemas.openxmlformats.org/officeDocument/2006/relationships/hyperlink" Target="https://app3.doe.k12.ga.us/ows-bin/owa/fin_pack_indir_admin_menu.reports_menu?p_usercode=22869C45-0C19-480F-A796-A09E1B21B959&amp;p_system_id=623&amp;p_fiscal_year=2016" TargetMode="External"/><Relationship Id="rId119" Type="http://schemas.openxmlformats.org/officeDocument/2006/relationships/hyperlink" Target="https://app3.doe.k12.ga.us/ows-bin/owa/fin_pack_indir_admin_menu.reports_menu?p_usercode=22869C45-0C19-480F-A796-A09E1B21B959&amp;p_system_id=722&amp;p_fiscal_year=2016" TargetMode="External"/><Relationship Id="rId44" Type="http://schemas.openxmlformats.org/officeDocument/2006/relationships/hyperlink" Target="https://app3.doe.k12.ga.us/ows-bin/owa/fin_pack_indir_admin_menu.reports_menu?p_usercode=22869C45-0C19-480F-A796-A09E1B21B959&amp;p_system_id=645&amp;p_fiscal_year=2016" TargetMode="External"/><Relationship Id="rId65" Type="http://schemas.openxmlformats.org/officeDocument/2006/relationships/hyperlink" Target="https://app3.doe.k12.ga.us/ows-bin/owa/fin_pack_indir_admin_menu.reports_menu?p_usercode=22869C45-0C19-480F-A796-A09E1B21B959&amp;p_system_id=666&amp;p_fiscal_year=2016" TargetMode="External"/><Relationship Id="rId86" Type="http://schemas.openxmlformats.org/officeDocument/2006/relationships/hyperlink" Target="https://app3.doe.k12.ga.us/ows-bin/owa/fin_pack_indir_admin_menu.reports_menu?p_usercode=22869C45-0C19-480F-A796-A09E1B21B959&amp;p_system_id=688&amp;p_fiscal_year=2016" TargetMode="External"/><Relationship Id="rId130" Type="http://schemas.openxmlformats.org/officeDocument/2006/relationships/hyperlink" Target="https://app3.doe.k12.ga.us/ows-bin/owa/fin_pack_indir_admin_menu.reports_menu?p_usercode=22869C45-0C19-480F-A796-A09E1B21B959&amp;p_system_id=733&amp;p_fiscal_year=2016" TargetMode="External"/><Relationship Id="rId151" Type="http://schemas.openxmlformats.org/officeDocument/2006/relationships/hyperlink" Target="https://app3.doe.k12.ga.us/ows-bin/owa/fin_pack_indir_admin_menu.reports_menu?p_usercode=22869C45-0C19-480F-A796-A09E1B21B959&amp;p_system_id=754&amp;p_fiscal_year=2016" TargetMode="External"/><Relationship Id="rId172" Type="http://schemas.openxmlformats.org/officeDocument/2006/relationships/hyperlink" Target="https://app3.doe.k12.ga.us/ows-bin/owa/fin_pack_indir_admin_menu.reports_menu?p_usercode=22869C45-0C19-480F-A796-A09E1B21B959&amp;p_system_id=7820119&amp;p_fiscal_year=2016" TargetMode="External"/><Relationship Id="rId193" Type="http://schemas.openxmlformats.org/officeDocument/2006/relationships/hyperlink" Target="https://app3.doe.k12.ga.us/ows-bin/owa/fin_pack_indir_admin_menu.reports_menu?p_usercode=22869C45-0C19-480F-A796-A09E1B21B959&amp;p_system_id=793&amp;p_fiscal_year=2016" TargetMode="External"/><Relationship Id="rId207" Type="http://schemas.openxmlformats.org/officeDocument/2006/relationships/hyperlink" Target="https://app3.doe.k12.ga.us/ows-bin/owa/fin_pack_indir_admin_menu.reports_menu?p_usercode=22869C45-0C19-480F-A796-A09E1B21B959&amp;p_system_id=886&amp;p_fiscal_year=2016" TargetMode="External"/><Relationship Id="rId13" Type="http://schemas.openxmlformats.org/officeDocument/2006/relationships/hyperlink" Target="https://app3.doe.k12.ga.us/ows-bin/owa/fin_pack_indir_admin_menu.reports_menu?p_usercode=22869C45-0C19-480F-A796-A09E1B21B959&amp;p_system_id=613&amp;p_fiscal_year=2016" TargetMode="External"/><Relationship Id="rId109" Type="http://schemas.openxmlformats.org/officeDocument/2006/relationships/hyperlink" Target="https://app3.doe.k12.ga.us/ows-bin/owa/fin_pack_indir_admin_menu.reports_menu?p_usercode=22869C45-0C19-480F-A796-A09E1B21B959&amp;p_system_id=711&amp;p_fiscal_year=2016" TargetMode="External"/><Relationship Id="rId34" Type="http://schemas.openxmlformats.org/officeDocument/2006/relationships/hyperlink" Target="https://app3.doe.k12.ga.us/ows-bin/owa/fin_pack_indir_admin_menu.reports_menu?p_usercode=22869C45-0C19-480F-A796-A09E1B21B959&amp;p_system_id=634&amp;p_fiscal_year=2016" TargetMode="External"/><Relationship Id="rId55" Type="http://schemas.openxmlformats.org/officeDocument/2006/relationships/hyperlink" Target="https://app3.doe.k12.ga.us/ows-bin/owa/fin_pack_indir_admin_menu.reports_menu?p_usercode=22869C45-0C19-480F-A796-A09E1B21B959&amp;p_system_id=656&amp;p_fiscal_year=2016" TargetMode="External"/><Relationship Id="rId76" Type="http://schemas.openxmlformats.org/officeDocument/2006/relationships/hyperlink" Target="https://app3.doe.k12.ga.us/ows-bin/owa/fin_pack_indir_admin_menu.reports_menu?p_usercode=22869C45-0C19-480F-A796-A09E1B21B959&amp;p_system_id=678&amp;p_fiscal_year=2016" TargetMode="External"/><Relationship Id="rId97" Type="http://schemas.openxmlformats.org/officeDocument/2006/relationships/hyperlink" Target="https://app3.doe.k12.ga.us/ows-bin/owa/fin_pack_indir_admin_menu.reports_menu?p_usercode=22869C45-0C19-480F-A796-A09E1B21B959&amp;p_system_id=699&amp;p_fiscal_year=2016" TargetMode="External"/><Relationship Id="rId120" Type="http://schemas.openxmlformats.org/officeDocument/2006/relationships/hyperlink" Target="https://app3.doe.k12.ga.us/ows-bin/owa/fin_pack_indir_admin_menu.reports_menu?p_usercode=22869C45-0C19-480F-A796-A09E1B21B959&amp;p_system_id=723&amp;p_fiscal_year=2016" TargetMode="External"/><Relationship Id="rId141" Type="http://schemas.openxmlformats.org/officeDocument/2006/relationships/hyperlink" Target="https://app3.doe.k12.ga.us/ows-bin/owa/fin_pack_indir_admin_menu.reports_menu?p_usercode=22869C45-0C19-480F-A796-A09E1B21B959&amp;p_system_id=744&amp;p_fiscal_year=2016" TargetMode="External"/><Relationship Id="rId7" Type="http://schemas.openxmlformats.org/officeDocument/2006/relationships/hyperlink" Target="https://app3.doe.k12.ga.us/ows-bin/owa/fin_pack_indir_admin_menu.reports_menu?p_usercode=22869C45-0C19-480F-A796-A09E1B21B959&amp;p_system_id=607&amp;p_fiscal_year=2016" TargetMode="External"/><Relationship Id="rId162" Type="http://schemas.openxmlformats.org/officeDocument/2006/relationships/hyperlink" Target="https://app3.doe.k12.ga.us/ows-bin/owa/fin_pack_indir_admin_menu.reports_menu?p_usercode=22869C45-0C19-480F-A796-A09E1B21B959&amp;p_system_id=769&amp;p_fiscal_year=2016" TargetMode="External"/><Relationship Id="rId183" Type="http://schemas.openxmlformats.org/officeDocument/2006/relationships/hyperlink" Target="https://app3.doe.k12.ga.us/ows-bin/owa/fin_pack_indir_admin_menu.reports_menu?p_usercode=22869C45-0C19-480F-A796-A09E1B21B959&amp;p_system_id=7830310&amp;p_fiscal_year=2016" TargetMode="External"/><Relationship Id="rId24" Type="http://schemas.openxmlformats.org/officeDocument/2006/relationships/hyperlink" Target="https://app3.doe.k12.ga.us/ows-bin/owa/fin_pack_indir_admin_menu.reports_menu?p_usercode=22869C45-0C19-480F-A796-A09E1B21B959&amp;p_system_id=624&amp;p_fiscal_year=2016" TargetMode="External"/><Relationship Id="rId45" Type="http://schemas.openxmlformats.org/officeDocument/2006/relationships/hyperlink" Target="https://app3.doe.k12.ga.us/ows-bin/owa/fin_pack_indir_admin_menu.reports_menu?p_usercode=22869C45-0C19-480F-A796-A09E1B21B959&amp;p_system_id=646&amp;p_fiscal_year=2016" TargetMode="External"/><Relationship Id="rId66" Type="http://schemas.openxmlformats.org/officeDocument/2006/relationships/hyperlink" Target="https://app3.doe.k12.ga.us/ows-bin/owa/fin_pack_indir_admin_menu.reports_menu?p_usercode=22869C45-0C19-480F-A796-A09E1B21B959&amp;p_system_id=667&amp;p_fiscal_year=2016" TargetMode="External"/><Relationship Id="rId87" Type="http://schemas.openxmlformats.org/officeDocument/2006/relationships/hyperlink" Target="https://app3.doe.k12.ga.us/ows-bin/owa/fin_pack_indir_admin_menu.reports_menu?p_usercode=22869C45-0C19-480F-A796-A09E1B21B959&amp;p_system_id=689&amp;p_fiscal_year=2016" TargetMode="External"/><Relationship Id="rId110" Type="http://schemas.openxmlformats.org/officeDocument/2006/relationships/hyperlink" Target="https://app3.doe.k12.ga.us/ows-bin/owa/fin_pack_indir_admin_menu.reports_menu?p_usercode=22869C45-0C19-480F-A796-A09E1B21B959&amp;p_system_id=712&amp;p_fiscal_year=2016" TargetMode="External"/><Relationship Id="rId131" Type="http://schemas.openxmlformats.org/officeDocument/2006/relationships/hyperlink" Target="https://app3.doe.k12.ga.us/ows-bin/owa/fin_pack_indir_admin_menu.reports_menu?p_usercode=22869C45-0C19-480F-A796-A09E1B21B959&amp;p_system_id=734&amp;p_fiscal_year=2016" TargetMode="External"/><Relationship Id="rId152" Type="http://schemas.openxmlformats.org/officeDocument/2006/relationships/hyperlink" Target="https://app3.doe.k12.ga.us/ows-bin/owa/fin_pack_indir_admin_menu.reports_menu?p_usercode=22869C45-0C19-480F-A796-A09E1B21B959&amp;p_system_id=755&amp;p_fiscal_year=2016" TargetMode="External"/><Relationship Id="rId173" Type="http://schemas.openxmlformats.org/officeDocument/2006/relationships/hyperlink" Target="https://app3.doe.k12.ga.us/ows-bin/owa/fin_pack_indir_admin_menu.reports_menu?p_usercode=22869C45-0C19-480F-A796-A09E1B21B959&amp;p_system_id=7820121&amp;p_fiscal_year=2016" TargetMode="External"/><Relationship Id="rId194" Type="http://schemas.openxmlformats.org/officeDocument/2006/relationships/hyperlink" Target="https://app3.doe.k12.ga.us/ows-bin/owa/fin_pack_indir_admin_menu.reports_menu?p_usercode=22869C45-0C19-480F-A796-A09E1B21B959&amp;p_system_id=850&amp;p_fiscal_year=2016" TargetMode="External"/><Relationship Id="rId208" Type="http://schemas.openxmlformats.org/officeDocument/2006/relationships/hyperlink" Target="https://app3.doe.k12.ga.us/ows-bin/owa/fin_pack_indir_admin_menu.reports_menu?p_usercode=22869C45-0C19-480F-A796-A09E1B21B959&amp;p_system_id=888&amp;p_fiscal_year=2016" TargetMode="External"/><Relationship Id="rId19" Type="http://schemas.openxmlformats.org/officeDocument/2006/relationships/hyperlink" Target="https://app3.doe.k12.ga.us/ows-bin/owa/fin_pack_indir_admin_menu.reports_menu?p_usercode=22869C45-0C19-480F-A796-A09E1B21B959&amp;p_system_id=619&amp;p_fiscal_year=2016" TargetMode="External"/><Relationship Id="rId14" Type="http://schemas.openxmlformats.org/officeDocument/2006/relationships/hyperlink" Target="https://app3.doe.k12.ga.us/ows-bin/owa/fin_pack_indir_admin_menu.reports_menu?p_usercode=22869C45-0C19-480F-A796-A09E1B21B959&amp;p_system_id=614&amp;p_fiscal_year=2016" TargetMode="External"/><Relationship Id="rId30" Type="http://schemas.openxmlformats.org/officeDocument/2006/relationships/hyperlink" Target="https://app3.doe.k12.ga.us/ows-bin/owa/fin_pack_indir_admin_menu.reports_menu?p_usercode=22869C45-0C19-480F-A796-A09E1B21B959&amp;p_system_id=630&amp;p_fiscal_year=2016" TargetMode="External"/><Relationship Id="rId35" Type="http://schemas.openxmlformats.org/officeDocument/2006/relationships/hyperlink" Target="https://app3.doe.k12.ga.us/ows-bin/owa/fin_pack_indir_admin_menu.reports_menu?p_usercode=22869C45-0C19-480F-A796-A09E1B21B959&amp;p_system_id=635&amp;p_fiscal_year=2016" TargetMode="External"/><Relationship Id="rId56" Type="http://schemas.openxmlformats.org/officeDocument/2006/relationships/hyperlink" Target="https://app3.doe.k12.ga.us/ows-bin/owa/fin_pack_indir_admin_menu.reports_menu?p_usercode=22869C45-0C19-480F-A796-A09E1B21B959&amp;p_system_id=657&amp;p_fiscal_year=2016" TargetMode="External"/><Relationship Id="rId77" Type="http://schemas.openxmlformats.org/officeDocument/2006/relationships/hyperlink" Target="https://app3.doe.k12.ga.us/ows-bin/owa/fin_pack_indir_admin_menu.reports_menu?p_usercode=22869C45-0C19-480F-A796-A09E1B21B959&amp;p_system_id=679&amp;p_fiscal_year=2016" TargetMode="External"/><Relationship Id="rId100" Type="http://schemas.openxmlformats.org/officeDocument/2006/relationships/hyperlink" Target="https://app3.doe.k12.ga.us/ows-bin/owa/fin_pack_indir_admin_menu.reports_menu?p_usercode=22869C45-0C19-480F-A796-A09E1B21B959&amp;p_system_id=702&amp;p_fiscal_year=2016" TargetMode="External"/><Relationship Id="rId105" Type="http://schemas.openxmlformats.org/officeDocument/2006/relationships/hyperlink" Target="https://app3.doe.k12.ga.us/ows-bin/owa/fin_pack_indir_admin_menu.reports_menu?p_usercode=22869C45-0C19-480F-A796-A09E1B21B959&amp;p_system_id=707&amp;p_fiscal_year=2016" TargetMode="External"/><Relationship Id="rId126" Type="http://schemas.openxmlformats.org/officeDocument/2006/relationships/hyperlink" Target="https://app3.doe.k12.ga.us/ows-bin/owa/fin_pack_indir_admin_menu.reports_menu?p_usercode=22869C45-0C19-480F-A796-A09E1B21B959&amp;p_system_id=729&amp;p_fiscal_year=2016" TargetMode="External"/><Relationship Id="rId147" Type="http://schemas.openxmlformats.org/officeDocument/2006/relationships/hyperlink" Target="https://app3.doe.k12.ga.us/ows-bin/owa/fin_pack_indir_admin_menu.reports_menu?p_usercode=22869C45-0C19-480F-A796-A09E1B21B959&amp;p_system_id=750&amp;p_fiscal_year=2016" TargetMode="External"/><Relationship Id="rId168" Type="http://schemas.openxmlformats.org/officeDocument/2006/relationships/hyperlink" Target="https://app3.doe.k12.ga.us/ows-bin/owa/fin_pack_indir_admin_menu.reports_menu?p_usercode=22869C45-0C19-480F-A796-A09E1B21B959&amp;p_system_id=779&amp;p_fiscal_year=2016" TargetMode="External"/><Relationship Id="rId8" Type="http://schemas.openxmlformats.org/officeDocument/2006/relationships/hyperlink" Target="https://app3.doe.k12.ga.us/ows-bin/owa/fin_pack_indir_admin_menu.reports_menu?p_usercode=22869C45-0C19-480F-A796-A09E1B21B959&amp;p_system_id=608&amp;p_fiscal_year=2016" TargetMode="External"/><Relationship Id="rId51" Type="http://schemas.openxmlformats.org/officeDocument/2006/relationships/hyperlink" Target="https://app3.doe.k12.ga.us/ows-bin/owa/fin_pack_indir_admin_menu.reports_menu?p_usercode=22869C45-0C19-480F-A796-A09E1B21B959&amp;p_system_id=652&amp;p_fiscal_year=2016" TargetMode="External"/><Relationship Id="rId72" Type="http://schemas.openxmlformats.org/officeDocument/2006/relationships/hyperlink" Target="https://app3.doe.k12.ga.us/ows-bin/owa/fin_pack_indir_admin_menu.reports_menu?p_usercode=22869C45-0C19-480F-A796-A09E1B21B959&amp;p_system_id=673&amp;p_fiscal_year=2016" TargetMode="External"/><Relationship Id="rId93" Type="http://schemas.openxmlformats.org/officeDocument/2006/relationships/hyperlink" Target="https://app3.doe.k12.ga.us/ows-bin/owa/fin_pack_indir_admin_menu.reports_menu?p_usercode=22869C45-0C19-480F-A796-A09E1B21B959&amp;p_system_id=695&amp;p_fiscal_year=2016" TargetMode="External"/><Relationship Id="rId98" Type="http://schemas.openxmlformats.org/officeDocument/2006/relationships/hyperlink" Target="https://app3.doe.k12.ga.us/ows-bin/owa/fin_pack_indir_admin_menu.reports_menu?p_usercode=22869C45-0C19-480F-A796-A09E1B21B959&amp;p_system_id=700&amp;p_fiscal_year=2016" TargetMode="External"/><Relationship Id="rId121" Type="http://schemas.openxmlformats.org/officeDocument/2006/relationships/hyperlink" Target="https://app3.doe.k12.ga.us/ows-bin/owa/fin_pack_indir_admin_menu.reports_menu?p_usercode=22869C45-0C19-480F-A796-A09E1B21B959&amp;p_system_id=724&amp;p_fiscal_year=2016" TargetMode="External"/><Relationship Id="rId142" Type="http://schemas.openxmlformats.org/officeDocument/2006/relationships/hyperlink" Target="https://app3.doe.k12.ga.us/ows-bin/owa/fin_pack_indir_admin_menu.reports_menu?p_usercode=22869C45-0C19-480F-A796-A09E1B21B959&amp;p_system_id=745&amp;p_fiscal_year=2016" TargetMode="External"/><Relationship Id="rId163" Type="http://schemas.openxmlformats.org/officeDocument/2006/relationships/hyperlink" Target="https://app3.doe.k12.ga.us/ows-bin/owa/fin_pack_indir_admin_menu.reports_menu?p_usercode=22869C45-0C19-480F-A796-A09E1B21B959&amp;p_system_id=771&amp;p_fiscal_year=2016" TargetMode="External"/><Relationship Id="rId184" Type="http://schemas.openxmlformats.org/officeDocument/2006/relationships/hyperlink" Target="https://app3.doe.k12.ga.us/ows-bin/owa/fin_pack_indir_admin_menu.reports_menu?p_usercode=22869C45-0C19-480F-A796-A09E1B21B959&amp;p_system_id=7830410&amp;p_fiscal_year=2016" TargetMode="External"/><Relationship Id="rId189" Type="http://schemas.openxmlformats.org/officeDocument/2006/relationships/hyperlink" Target="https://app3.doe.k12.ga.us/ows-bin/owa/fin_pack_indir_admin_menu.reports_menu?p_usercode=22869C45-0C19-480F-A796-A09E1B21B959&amp;p_system_id=786&amp;p_fiscal_year=2016" TargetMode="External"/><Relationship Id="rId3" Type="http://schemas.openxmlformats.org/officeDocument/2006/relationships/hyperlink" Target="https://app3.doe.k12.ga.us/ows-bin/owa/fin_pack_indir_admin_menu.reports_menu?p_usercode=22869C45-0C19-480F-A796-A09E1B21B959&amp;p_system_id=603&amp;p_fiscal_year=2016" TargetMode="External"/><Relationship Id="rId214" Type="http://schemas.openxmlformats.org/officeDocument/2006/relationships/vmlDrawing" Target="../drawings/vmlDrawing2.vml"/><Relationship Id="rId25" Type="http://schemas.openxmlformats.org/officeDocument/2006/relationships/hyperlink" Target="https://app3.doe.k12.ga.us/ows-bin/owa/fin_pack_indir_admin_menu.reports_menu?p_usercode=22869C45-0C19-480F-A796-A09E1B21B959&amp;p_system_id=625&amp;p_fiscal_year=2016" TargetMode="External"/><Relationship Id="rId46" Type="http://schemas.openxmlformats.org/officeDocument/2006/relationships/hyperlink" Target="https://app3.doe.k12.ga.us/ows-bin/owa/fin_pack_indir_admin_menu.reports_menu?p_usercode=22869C45-0C19-480F-A796-A09E1B21B959&amp;p_system_id=647&amp;p_fiscal_year=2016" TargetMode="External"/><Relationship Id="rId67" Type="http://schemas.openxmlformats.org/officeDocument/2006/relationships/hyperlink" Target="https://app3.doe.k12.ga.us/ows-bin/owa/fin_pack_indir_admin_menu.reports_menu?p_usercode=22869C45-0C19-480F-A796-A09E1B21B959&amp;p_system_id=668&amp;p_fiscal_year=2016" TargetMode="External"/><Relationship Id="rId116" Type="http://schemas.openxmlformats.org/officeDocument/2006/relationships/hyperlink" Target="https://app3.doe.k12.ga.us/ows-bin/owa/fin_pack_indir_admin_menu.reports_menu?p_usercode=22869C45-0C19-480F-A796-A09E1B21B959&amp;p_system_id=719&amp;p_fiscal_year=2016" TargetMode="External"/><Relationship Id="rId137" Type="http://schemas.openxmlformats.org/officeDocument/2006/relationships/hyperlink" Target="https://app3.doe.k12.ga.us/ows-bin/owa/fin_pack_indir_admin_menu.reports_menu?p_usercode=22869C45-0C19-480F-A796-A09E1B21B959&amp;p_system_id=740&amp;p_fiscal_year=2016" TargetMode="External"/><Relationship Id="rId158" Type="http://schemas.openxmlformats.org/officeDocument/2006/relationships/hyperlink" Target="https://app3.doe.k12.ga.us/ows-bin/owa/fin_pack_indir_admin_menu.reports_menu?p_usercode=22869C45-0C19-480F-A796-A09E1B21B959&amp;p_system_id=764&amp;p_fiscal_year=2016" TargetMode="External"/><Relationship Id="rId20" Type="http://schemas.openxmlformats.org/officeDocument/2006/relationships/hyperlink" Target="https://app3.doe.k12.ga.us/ows-bin/owa/fin_pack_indir_admin_menu.reports_menu?p_usercode=22869C45-0C19-480F-A796-A09E1B21B959&amp;p_system_id=620&amp;p_fiscal_year=2016" TargetMode="External"/><Relationship Id="rId41" Type="http://schemas.openxmlformats.org/officeDocument/2006/relationships/hyperlink" Target="https://app3.doe.k12.ga.us/ows-bin/owa/fin_pack_indir_admin_menu.reports_menu?p_usercode=22869C45-0C19-480F-A796-A09E1B21B959&amp;p_system_id=642&amp;p_fiscal_year=2016" TargetMode="External"/><Relationship Id="rId62" Type="http://schemas.openxmlformats.org/officeDocument/2006/relationships/hyperlink" Target="https://app3.doe.k12.ga.us/ows-bin/owa/fin_pack_indir_admin_menu.reports_menu?p_usercode=22869C45-0C19-480F-A796-A09E1B21B959&amp;p_system_id=663&amp;p_fiscal_year=2016" TargetMode="External"/><Relationship Id="rId83" Type="http://schemas.openxmlformats.org/officeDocument/2006/relationships/hyperlink" Target="https://app3.doe.k12.ga.us/ows-bin/owa/fin_pack_indir_admin_menu.reports_menu?p_usercode=22869C45-0C19-480F-A796-A09E1B21B959&amp;p_system_id=685&amp;p_fiscal_year=2016" TargetMode="External"/><Relationship Id="rId88" Type="http://schemas.openxmlformats.org/officeDocument/2006/relationships/hyperlink" Target="https://app3.doe.k12.ga.us/ows-bin/owa/fin_pack_indir_admin_menu.reports_menu?p_usercode=22869C45-0C19-480F-A796-A09E1B21B959&amp;p_system_id=690&amp;p_fiscal_year=2016" TargetMode="External"/><Relationship Id="rId111" Type="http://schemas.openxmlformats.org/officeDocument/2006/relationships/hyperlink" Target="https://app3.doe.k12.ga.us/ows-bin/owa/fin_pack_indir_admin_menu.reports_menu?p_usercode=22869C45-0C19-480F-A796-A09E1B21B959&amp;p_system_id=713&amp;p_fiscal_year=2016" TargetMode="External"/><Relationship Id="rId132" Type="http://schemas.openxmlformats.org/officeDocument/2006/relationships/hyperlink" Target="https://app3.doe.k12.ga.us/ows-bin/owa/fin_pack_indir_admin_menu.reports_menu?p_usercode=22869C45-0C19-480F-A796-A09E1B21B959&amp;p_system_id=735&amp;p_fiscal_year=2016" TargetMode="External"/><Relationship Id="rId153" Type="http://schemas.openxmlformats.org/officeDocument/2006/relationships/hyperlink" Target="https://app3.doe.k12.ga.us/ows-bin/owa/fin_pack_indir_admin_menu.reports_menu?p_usercode=22869C45-0C19-480F-A796-A09E1B21B959&amp;p_system_id=756&amp;p_fiscal_year=2016" TargetMode="External"/><Relationship Id="rId174" Type="http://schemas.openxmlformats.org/officeDocument/2006/relationships/hyperlink" Target="https://app3.doe.k12.ga.us/ows-bin/owa/fin_pack_indir_admin_menu.reports_menu?p_usercode=22869C45-0C19-480F-A796-A09E1B21B959&amp;p_system_id=7820212&amp;p_fiscal_year=2016" TargetMode="External"/><Relationship Id="rId179" Type="http://schemas.openxmlformats.org/officeDocument/2006/relationships/hyperlink" Target="https://app3.doe.k12.ga.us/ows-bin/owa/fin_pack_indir_admin_menu.reports_menu?p_usercode=22869C45-0C19-480F-A796-A09E1B21B959&amp;p_system_id=7830110&amp;p_fiscal_year=2016" TargetMode="External"/><Relationship Id="rId195" Type="http://schemas.openxmlformats.org/officeDocument/2006/relationships/hyperlink" Target="https://app3.doe.k12.ga.us/ows-bin/owa/fin_pack_indir_admin_menu.reports_menu?p_usercode=22869C45-0C19-480F-A796-A09E1B21B959&amp;p_system_id=852&amp;p_fiscal_year=2016" TargetMode="External"/><Relationship Id="rId209" Type="http://schemas.openxmlformats.org/officeDocument/2006/relationships/hyperlink" Target="https://app3.doe.k12.ga.us/ows-bin/owa/fin_pack_indir_admin_menu.reports_menu?p_usercode=22869C45-0C19-480F-A796-A09E1B21B959&amp;p_system_id=854&amp;p_fiscal_year=2016" TargetMode="External"/><Relationship Id="rId190" Type="http://schemas.openxmlformats.org/officeDocument/2006/relationships/hyperlink" Target="https://app3.doe.k12.ga.us/ows-bin/owa/fin_pack_indir_admin_menu.reports_menu?p_usercode=22869C45-0C19-480F-A796-A09E1B21B959&amp;p_system_id=789&amp;p_fiscal_year=2016" TargetMode="External"/><Relationship Id="rId204" Type="http://schemas.openxmlformats.org/officeDocument/2006/relationships/hyperlink" Target="https://app3.doe.k12.ga.us/ows-bin/owa/fin_pack_indir_admin_menu.reports_menu?p_usercode=22869C45-0C19-480F-A796-A09E1B21B959&amp;p_system_id=876&amp;p_fiscal_year=2016" TargetMode="External"/><Relationship Id="rId15" Type="http://schemas.openxmlformats.org/officeDocument/2006/relationships/hyperlink" Target="https://app3.doe.k12.ga.us/ows-bin/owa/fin_pack_indir_admin_menu.reports_menu?p_usercode=22869C45-0C19-480F-A796-A09E1B21B959&amp;p_system_id=615&amp;p_fiscal_year=2016" TargetMode="External"/><Relationship Id="rId36" Type="http://schemas.openxmlformats.org/officeDocument/2006/relationships/hyperlink" Target="https://app3.doe.k12.ga.us/ows-bin/owa/fin_pack_indir_admin_menu.reports_menu?p_usercode=22869C45-0C19-480F-A796-A09E1B21B959&amp;p_system_id=636&amp;p_fiscal_year=2016" TargetMode="External"/><Relationship Id="rId57" Type="http://schemas.openxmlformats.org/officeDocument/2006/relationships/hyperlink" Target="https://app3.doe.k12.ga.us/ows-bin/owa/fin_pack_indir_admin_menu.reports_menu?p_usercode=22869C45-0C19-480F-A796-A09E1B21B959&amp;p_system_id=658&amp;p_fiscal_year=2016" TargetMode="External"/><Relationship Id="rId106" Type="http://schemas.openxmlformats.org/officeDocument/2006/relationships/hyperlink" Target="https://app3.doe.k12.ga.us/ows-bin/owa/fin_pack_indir_admin_menu.reports_menu?p_usercode=22869C45-0C19-480F-A796-A09E1B21B959&amp;p_system_id=708&amp;p_fiscal_year=2016" TargetMode="External"/><Relationship Id="rId127" Type="http://schemas.openxmlformats.org/officeDocument/2006/relationships/hyperlink" Target="https://app3.doe.k12.ga.us/ows-bin/owa/fin_pack_indir_admin_menu.reports_menu?p_usercode=22869C45-0C19-480F-A796-A09E1B21B959&amp;p_system_id=730&amp;p_fiscal_year=2016" TargetMode="External"/><Relationship Id="rId10" Type="http://schemas.openxmlformats.org/officeDocument/2006/relationships/hyperlink" Target="https://app3.doe.k12.ga.us/ows-bin/owa/fin_pack_indir_admin_menu.reports_menu?p_usercode=22869C45-0C19-480F-A796-A09E1B21B959&amp;p_system_id=610&amp;p_fiscal_year=2016" TargetMode="External"/><Relationship Id="rId31" Type="http://schemas.openxmlformats.org/officeDocument/2006/relationships/hyperlink" Target="https://app3.doe.k12.ga.us/ows-bin/owa/fin_pack_indir_admin_menu.reports_menu?p_usercode=22869C45-0C19-480F-A796-A09E1B21B959&amp;p_system_id=631&amp;p_fiscal_year=2016" TargetMode="External"/><Relationship Id="rId52" Type="http://schemas.openxmlformats.org/officeDocument/2006/relationships/hyperlink" Target="https://app3.doe.k12.ga.us/ows-bin/owa/fin_pack_indir_admin_menu.reports_menu?p_usercode=22869C45-0C19-480F-A796-A09E1B21B959&amp;p_system_id=653&amp;p_fiscal_year=2016" TargetMode="External"/><Relationship Id="rId73" Type="http://schemas.openxmlformats.org/officeDocument/2006/relationships/hyperlink" Target="https://app3.doe.k12.ga.us/ows-bin/owa/fin_pack_indir_admin_menu.reports_menu?p_usercode=22869C45-0C19-480F-A796-A09E1B21B959&amp;p_system_id=674&amp;p_fiscal_year=2016" TargetMode="External"/><Relationship Id="rId78" Type="http://schemas.openxmlformats.org/officeDocument/2006/relationships/hyperlink" Target="https://app3.doe.k12.ga.us/ows-bin/owa/fin_pack_indir_admin_menu.reports_menu?p_usercode=22869C45-0C19-480F-A796-A09E1B21B959&amp;p_system_id=680&amp;p_fiscal_year=2016" TargetMode="External"/><Relationship Id="rId94" Type="http://schemas.openxmlformats.org/officeDocument/2006/relationships/hyperlink" Target="https://app3.doe.k12.ga.us/ows-bin/owa/fin_pack_indir_admin_menu.reports_menu?p_usercode=22869C45-0C19-480F-A796-A09E1B21B959&amp;p_system_id=696&amp;p_fiscal_year=2016" TargetMode="External"/><Relationship Id="rId99" Type="http://schemas.openxmlformats.org/officeDocument/2006/relationships/hyperlink" Target="https://app3.doe.k12.ga.us/ows-bin/owa/fin_pack_indir_admin_menu.reports_menu?p_usercode=22869C45-0C19-480F-A796-A09E1B21B959&amp;p_system_id=701&amp;p_fiscal_year=2016" TargetMode="External"/><Relationship Id="rId101" Type="http://schemas.openxmlformats.org/officeDocument/2006/relationships/hyperlink" Target="https://app3.doe.k12.ga.us/ows-bin/owa/fin_pack_indir_admin_menu.reports_menu?p_usercode=22869C45-0C19-480F-A796-A09E1B21B959&amp;p_system_id=703&amp;p_fiscal_year=2016" TargetMode="External"/><Relationship Id="rId122" Type="http://schemas.openxmlformats.org/officeDocument/2006/relationships/hyperlink" Target="https://app3.doe.k12.ga.us/ows-bin/owa/fin_pack_indir_admin_menu.reports_menu?p_usercode=22869C45-0C19-480F-A796-A09E1B21B959&amp;p_system_id=725&amp;p_fiscal_year=2016" TargetMode="External"/><Relationship Id="rId143" Type="http://schemas.openxmlformats.org/officeDocument/2006/relationships/hyperlink" Target="https://app3.doe.k12.ga.us/ows-bin/owa/fin_pack_indir_admin_menu.reports_menu?p_usercode=22869C45-0C19-480F-A796-A09E1B21B959&amp;p_system_id=746&amp;p_fiscal_year=2016" TargetMode="External"/><Relationship Id="rId148" Type="http://schemas.openxmlformats.org/officeDocument/2006/relationships/hyperlink" Target="https://app3.doe.k12.ga.us/ows-bin/owa/fin_pack_indir_admin_menu.reports_menu?p_usercode=22869C45-0C19-480F-A796-A09E1B21B959&amp;p_system_id=751&amp;p_fiscal_year=2016" TargetMode="External"/><Relationship Id="rId164" Type="http://schemas.openxmlformats.org/officeDocument/2006/relationships/hyperlink" Target="https://app3.doe.k12.ga.us/ows-bin/owa/fin_pack_indir_admin_menu.reports_menu?p_usercode=22869C45-0C19-480F-A796-A09E1B21B959&amp;p_system_id=772&amp;p_fiscal_year=2016" TargetMode="External"/><Relationship Id="rId169" Type="http://schemas.openxmlformats.org/officeDocument/2006/relationships/hyperlink" Target="https://app3.doe.k12.ga.us/ows-bin/owa/fin_pack_indir_admin_menu.reports_menu?p_usercode=22869C45-0C19-480F-A796-A09E1B21B959&amp;p_system_id=781&amp;p_fiscal_year=2016" TargetMode="External"/><Relationship Id="rId185" Type="http://schemas.openxmlformats.org/officeDocument/2006/relationships/hyperlink" Target="https://app3.doe.k12.ga.us/ows-bin/owa/fin_pack_indir_admin_menu.reports_menu?p_usercode=22869C45-0C19-480F-A796-A09E1B21B959&amp;p_system_id=7830510&amp;p_fiscal_year=2016" TargetMode="External"/><Relationship Id="rId4" Type="http://schemas.openxmlformats.org/officeDocument/2006/relationships/hyperlink" Target="https://app3.doe.k12.ga.us/ows-bin/owa/fin_pack_indir_admin_menu.reports_menu?p_usercode=22869C45-0C19-480F-A796-A09E1B21B959&amp;p_system_id=604&amp;p_fiscal_year=2016" TargetMode="External"/><Relationship Id="rId9" Type="http://schemas.openxmlformats.org/officeDocument/2006/relationships/hyperlink" Target="https://app3.doe.k12.ga.us/ows-bin/owa/fin_pack_indir_admin_menu.reports_menu?p_usercode=22869C45-0C19-480F-A796-A09E1B21B959&amp;p_system_id=609&amp;p_fiscal_year=2016" TargetMode="External"/><Relationship Id="rId180" Type="http://schemas.openxmlformats.org/officeDocument/2006/relationships/hyperlink" Target="https://app3.doe.k12.ga.us/ows-bin/owa/fin_pack_indir_admin_menu.reports_menu?p_usercode=22869C45-0C19-480F-A796-A09E1B21B959&amp;p_system_id=7830112&amp;p_fiscal_year=2016" TargetMode="External"/><Relationship Id="rId210" Type="http://schemas.openxmlformats.org/officeDocument/2006/relationships/hyperlink" Target="https://app3.doe.k12.ga.us/ows-bin/owa/fin_pack_indir_admin_menu.reports_menu?p_usercode=22869C45-0C19-480F-A796-A09E1B21B959&amp;p_system_id=714&amp;p_fiscal_year=2016" TargetMode="External"/><Relationship Id="rId26" Type="http://schemas.openxmlformats.org/officeDocument/2006/relationships/hyperlink" Target="https://app3.doe.k12.ga.us/ows-bin/owa/fin_pack_indir_admin_menu.reports_menu?p_usercode=22869C45-0C19-480F-A796-A09E1B21B959&amp;p_system_id=626&amp;p_fiscal_year=2016" TargetMode="External"/><Relationship Id="rId47" Type="http://schemas.openxmlformats.org/officeDocument/2006/relationships/hyperlink" Target="https://app3.doe.k12.ga.us/ows-bin/owa/fin_pack_indir_admin_menu.reports_menu?p_usercode=22869C45-0C19-480F-A796-A09E1B21B959&amp;p_system_id=648&amp;p_fiscal_year=2016" TargetMode="External"/><Relationship Id="rId68" Type="http://schemas.openxmlformats.org/officeDocument/2006/relationships/hyperlink" Target="https://app3.doe.k12.ga.us/ows-bin/owa/fin_pack_indir_admin_menu.reports_menu?p_usercode=22869C45-0C19-480F-A796-A09E1B21B959&amp;p_system_id=669&amp;p_fiscal_year=2016" TargetMode="External"/><Relationship Id="rId89" Type="http://schemas.openxmlformats.org/officeDocument/2006/relationships/hyperlink" Target="https://app3.doe.k12.ga.us/ows-bin/owa/fin_pack_indir_admin_menu.reports_menu?p_usercode=22869C45-0C19-480F-A796-A09E1B21B959&amp;p_system_id=691&amp;p_fiscal_year=2016" TargetMode="External"/><Relationship Id="rId112" Type="http://schemas.openxmlformats.org/officeDocument/2006/relationships/hyperlink" Target="https://app3.doe.k12.ga.us/ows-bin/owa/fin_pack_indir_admin_menu.reports_menu?p_usercode=22869C45-0C19-480F-A796-A09E1B21B959&amp;p_system_id=715&amp;p_fiscal_year=2016" TargetMode="External"/><Relationship Id="rId133" Type="http://schemas.openxmlformats.org/officeDocument/2006/relationships/hyperlink" Target="https://app3.doe.k12.ga.us/ows-bin/owa/fin_pack_indir_admin_menu.reports_menu?p_usercode=22869C45-0C19-480F-A796-A09E1B21B959&amp;p_system_id=736&amp;p_fiscal_year=2016" TargetMode="External"/><Relationship Id="rId154" Type="http://schemas.openxmlformats.org/officeDocument/2006/relationships/hyperlink" Target="https://app3.doe.k12.ga.us/ows-bin/owa/fin_pack_indir_admin_menu.reports_menu?p_usercode=22869C45-0C19-480F-A796-A09E1B21B959&amp;p_system_id=757&amp;p_fiscal_year=2016" TargetMode="External"/><Relationship Id="rId175" Type="http://schemas.openxmlformats.org/officeDocument/2006/relationships/hyperlink" Target="https://app3.doe.k12.ga.us/ows-bin/owa/fin_pack_indir_admin_menu.reports_menu?p_usercode=22869C45-0C19-480F-A796-A09E1B21B959&amp;p_system_id=7820412&amp;p_fiscal_year=2016" TargetMode="External"/><Relationship Id="rId196" Type="http://schemas.openxmlformats.org/officeDocument/2006/relationships/hyperlink" Target="https://app3.doe.k12.ga.us/ows-bin/owa/fin_pack_indir_admin_menu.reports_menu?p_usercode=22869C45-0C19-480F-A796-A09E1B21B959&amp;p_system_id=856&amp;p_fiscal_year=2016" TargetMode="External"/><Relationship Id="rId200" Type="http://schemas.openxmlformats.org/officeDocument/2006/relationships/hyperlink" Target="https://app3.doe.k12.ga.us/ows-bin/owa/fin_pack_indir_admin_menu.reports_menu?p_usercode=22869C45-0C19-480F-A796-A09E1B21B959&amp;p_system_id=864&amp;p_fiscal_year=2016" TargetMode="External"/><Relationship Id="rId16" Type="http://schemas.openxmlformats.org/officeDocument/2006/relationships/hyperlink" Target="https://app3.doe.k12.ga.us/ows-bin/owa/fin_pack_indir_admin_menu.reports_menu?p_usercode=22869C45-0C19-480F-A796-A09E1B21B959&amp;p_system_id=616&amp;p_fiscal_year=2016" TargetMode="External"/><Relationship Id="rId37" Type="http://schemas.openxmlformats.org/officeDocument/2006/relationships/hyperlink" Target="https://app3.doe.k12.ga.us/ows-bin/owa/fin_pack_indir_admin_menu.reports_menu?p_usercode=22869C45-0C19-480F-A796-A09E1B21B959&amp;p_system_id=637&amp;p_fiscal_year=2016" TargetMode="External"/><Relationship Id="rId58" Type="http://schemas.openxmlformats.org/officeDocument/2006/relationships/hyperlink" Target="https://app3.doe.k12.ga.us/ows-bin/owa/fin_pack_indir_admin_menu.reports_menu?p_usercode=22869C45-0C19-480F-A796-A09E1B21B959&amp;p_system_id=659&amp;p_fiscal_year=2016" TargetMode="External"/><Relationship Id="rId79" Type="http://schemas.openxmlformats.org/officeDocument/2006/relationships/hyperlink" Target="https://app3.doe.k12.ga.us/ows-bin/owa/fin_pack_indir_admin_menu.reports_menu?p_usercode=22869C45-0C19-480F-A796-A09E1B21B959&amp;p_system_id=681&amp;p_fiscal_year=2016" TargetMode="External"/><Relationship Id="rId102" Type="http://schemas.openxmlformats.org/officeDocument/2006/relationships/hyperlink" Target="https://app3.doe.k12.ga.us/ows-bin/owa/fin_pack_indir_admin_menu.reports_menu?p_usercode=22869C45-0C19-480F-A796-A09E1B21B959&amp;p_system_id=704&amp;p_fiscal_year=2016" TargetMode="External"/><Relationship Id="rId123" Type="http://schemas.openxmlformats.org/officeDocument/2006/relationships/hyperlink" Target="https://app3.doe.k12.ga.us/ows-bin/owa/fin_pack_indir_admin_menu.reports_menu?p_usercode=22869C45-0C19-480F-A796-A09E1B21B959&amp;p_system_id=726&amp;p_fiscal_year=2016" TargetMode="External"/><Relationship Id="rId144" Type="http://schemas.openxmlformats.org/officeDocument/2006/relationships/hyperlink" Target="https://app3.doe.k12.ga.us/ows-bin/owa/fin_pack_indir_admin_menu.reports_menu?p_usercode=22869C45-0C19-480F-A796-A09E1B21B959&amp;p_system_id=747&amp;p_fiscal_year=2016" TargetMode="External"/><Relationship Id="rId90" Type="http://schemas.openxmlformats.org/officeDocument/2006/relationships/hyperlink" Target="https://app3.doe.k12.ga.us/ows-bin/owa/fin_pack_indir_admin_menu.reports_menu?p_usercode=22869C45-0C19-480F-A796-A09E1B21B959&amp;p_system_id=692&amp;p_fiscal_year=2016" TargetMode="External"/><Relationship Id="rId165" Type="http://schemas.openxmlformats.org/officeDocument/2006/relationships/hyperlink" Target="https://app3.doe.k12.ga.us/ows-bin/owa/fin_pack_indir_admin_menu.reports_menu?p_usercode=22869C45-0C19-480F-A796-A09E1B21B959&amp;p_system_id=773&amp;p_fiscal_year=2016" TargetMode="External"/><Relationship Id="rId186" Type="http://schemas.openxmlformats.org/officeDocument/2006/relationships/hyperlink" Target="https://app3.doe.k12.ga.us/ows-bin/owa/fin_pack_indir_admin_menu.reports_menu?p_usercode=22869C45-0C19-480F-A796-A09E1B21B959&amp;p_system_id=7830610&amp;p_fiscal_year=2016" TargetMode="External"/><Relationship Id="rId211" Type="http://schemas.openxmlformats.org/officeDocument/2006/relationships/hyperlink" Target="https://app3.doe.k12.ga.us/ows-bin/owa/fin_pack_indir_admin_menu.reports_menu?p_usercode=22869C45-0C19-480F-A796-A09E1B21B959&amp;p_system_id=676&amp;p_fiscal_year=2016" TargetMode="External"/><Relationship Id="rId27" Type="http://schemas.openxmlformats.org/officeDocument/2006/relationships/hyperlink" Target="https://app3.doe.k12.ga.us/ows-bin/owa/fin_pack_indir_admin_menu.reports_menu?p_usercode=22869C45-0C19-480F-A796-A09E1B21B959&amp;p_system_id=627&amp;p_fiscal_year=2016" TargetMode="External"/><Relationship Id="rId48" Type="http://schemas.openxmlformats.org/officeDocument/2006/relationships/hyperlink" Target="https://app3.doe.k12.ga.us/ows-bin/owa/fin_pack_indir_admin_menu.reports_menu?p_usercode=22869C45-0C19-480F-A796-A09E1B21B959&amp;p_system_id=649&amp;p_fiscal_year=2016" TargetMode="External"/><Relationship Id="rId69" Type="http://schemas.openxmlformats.org/officeDocument/2006/relationships/hyperlink" Target="https://app3.doe.k12.ga.us/ows-bin/owa/fin_pack_indir_admin_menu.reports_menu?p_usercode=22869C45-0C19-480F-A796-A09E1B21B959&amp;p_system_id=670&amp;p_fiscal_year=2016" TargetMode="External"/><Relationship Id="rId113" Type="http://schemas.openxmlformats.org/officeDocument/2006/relationships/hyperlink" Target="https://app3.doe.k12.ga.us/ows-bin/owa/fin_pack_indir_admin_menu.reports_menu?p_usercode=22869C45-0C19-480F-A796-A09E1B21B959&amp;p_system_id=716&amp;p_fiscal_year=2016" TargetMode="External"/><Relationship Id="rId134" Type="http://schemas.openxmlformats.org/officeDocument/2006/relationships/hyperlink" Target="https://app3.doe.k12.ga.us/ows-bin/owa/fin_pack_indir_admin_menu.reports_menu?p_usercode=22869C45-0C19-480F-A796-A09E1B21B959&amp;p_system_id=737&amp;p_fiscal_year=2016" TargetMode="External"/><Relationship Id="rId80" Type="http://schemas.openxmlformats.org/officeDocument/2006/relationships/hyperlink" Target="https://app3.doe.k12.ga.us/ows-bin/owa/fin_pack_indir_admin_menu.reports_menu?p_usercode=22869C45-0C19-480F-A796-A09E1B21B959&amp;p_system_id=682&amp;p_fiscal_year=2016" TargetMode="External"/><Relationship Id="rId155" Type="http://schemas.openxmlformats.org/officeDocument/2006/relationships/hyperlink" Target="https://app3.doe.k12.ga.us/ows-bin/owa/fin_pack_indir_admin_menu.reports_menu?p_usercode=22869C45-0C19-480F-A796-A09E1B21B959&amp;p_system_id=758&amp;p_fiscal_year=2016" TargetMode="External"/><Relationship Id="rId176" Type="http://schemas.openxmlformats.org/officeDocument/2006/relationships/hyperlink" Target="https://app3.doe.k12.ga.us/ows-bin/owa/fin_pack_indir_admin_menu.reports_menu?p_usercode=22869C45-0C19-480F-A796-A09E1B21B959&amp;p_system_id=7820512&amp;p_fiscal_year=2016" TargetMode="External"/><Relationship Id="rId197" Type="http://schemas.openxmlformats.org/officeDocument/2006/relationships/hyperlink" Target="https://app3.doe.k12.ga.us/ows-bin/owa/fin_pack_indir_admin_menu.reports_menu?p_usercode=22869C45-0C19-480F-A796-A09E1B21B959&amp;p_system_id=858&amp;p_fiscal_year=2016" TargetMode="External"/><Relationship Id="rId201" Type="http://schemas.openxmlformats.org/officeDocument/2006/relationships/hyperlink" Target="https://app3.doe.k12.ga.us/ows-bin/owa/fin_pack_indir_admin_menu.reports_menu?p_usercode=22869C45-0C19-480F-A796-A09E1B21B959&amp;p_system_id=866&amp;p_fiscal_year=2016" TargetMode="External"/><Relationship Id="rId17" Type="http://schemas.openxmlformats.org/officeDocument/2006/relationships/hyperlink" Target="https://app3.doe.k12.ga.us/ows-bin/owa/fin_pack_indir_admin_menu.reports_menu?p_usercode=22869C45-0C19-480F-A796-A09E1B21B959&amp;p_system_id=617&amp;p_fiscal_year=2016" TargetMode="External"/><Relationship Id="rId38" Type="http://schemas.openxmlformats.org/officeDocument/2006/relationships/hyperlink" Target="https://app3.doe.k12.ga.us/ows-bin/owa/fin_pack_indir_admin_menu.reports_menu?p_usercode=22869C45-0C19-480F-A796-A09E1B21B959&amp;p_system_id=639&amp;p_fiscal_year=2016" TargetMode="External"/><Relationship Id="rId59" Type="http://schemas.openxmlformats.org/officeDocument/2006/relationships/hyperlink" Target="https://app3.doe.k12.ga.us/ows-bin/owa/fin_pack_indir_admin_menu.reports_menu?p_usercode=22869C45-0C19-480F-A796-A09E1B21B959&amp;p_system_id=660&amp;p_fiscal_year=2016" TargetMode="External"/><Relationship Id="rId103" Type="http://schemas.openxmlformats.org/officeDocument/2006/relationships/hyperlink" Target="https://app3.doe.k12.ga.us/ows-bin/owa/fin_pack_indir_admin_menu.reports_menu?p_usercode=22869C45-0C19-480F-A796-A09E1B21B959&amp;p_system_id=705&amp;p_fiscal_year=2016" TargetMode="External"/><Relationship Id="rId124" Type="http://schemas.openxmlformats.org/officeDocument/2006/relationships/hyperlink" Target="https://app3.doe.k12.ga.us/ows-bin/owa/fin_pack_indir_admin_menu.reports_menu?p_usercode=22869C45-0C19-480F-A796-A09E1B21B959&amp;p_system_id=727&amp;p_fiscal_year=2016" TargetMode="External"/><Relationship Id="rId70" Type="http://schemas.openxmlformats.org/officeDocument/2006/relationships/hyperlink" Target="https://app3.doe.k12.ga.us/ows-bin/owa/fin_pack_indir_admin_menu.reports_menu?p_usercode=22869C45-0C19-480F-A796-A09E1B21B959&amp;p_system_id=671&amp;p_fiscal_year=2016" TargetMode="External"/><Relationship Id="rId91" Type="http://schemas.openxmlformats.org/officeDocument/2006/relationships/hyperlink" Target="https://app3.doe.k12.ga.us/ows-bin/owa/fin_pack_indir_admin_menu.reports_menu?p_usercode=22869C45-0C19-480F-A796-A09E1B21B959&amp;p_system_id=693&amp;p_fiscal_year=2016" TargetMode="External"/><Relationship Id="rId145" Type="http://schemas.openxmlformats.org/officeDocument/2006/relationships/hyperlink" Target="https://app3.doe.k12.ga.us/ows-bin/owa/fin_pack_indir_admin_menu.reports_menu?p_usercode=22869C45-0C19-480F-A796-A09E1B21B959&amp;p_system_id=748&amp;p_fiscal_year=2016" TargetMode="External"/><Relationship Id="rId166" Type="http://schemas.openxmlformats.org/officeDocument/2006/relationships/hyperlink" Target="https://app3.doe.k12.ga.us/ows-bin/owa/fin_pack_indir_admin_menu.reports_menu?p_usercode=22869C45-0C19-480F-A796-A09E1B21B959&amp;p_system_id=774&amp;p_fiscal_year=2016" TargetMode="External"/><Relationship Id="rId187" Type="http://schemas.openxmlformats.org/officeDocument/2006/relationships/hyperlink" Target="https://app3.doe.k12.ga.us/ows-bin/owa/fin_pack_indir_admin_menu.reports_menu?p_usercode=22869C45-0C19-480F-A796-A09E1B21B959&amp;p_system_id=784&amp;p_fiscal_year=2016" TargetMode="External"/><Relationship Id="rId1" Type="http://schemas.openxmlformats.org/officeDocument/2006/relationships/hyperlink" Target="https://app3.doe.k12.ga.us/ows-bin/owa/fin_pack_indir_admin_menu.reports_menu?p_usercode=22869C45-0C19-480F-A796-A09E1B21B959&amp;p_system_id=601&amp;p_fiscal_year=2016" TargetMode="External"/><Relationship Id="rId212" Type="http://schemas.openxmlformats.org/officeDocument/2006/relationships/hyperlink" Target="https://app3.doe.k12.ga.us/ows-bin/owa/fin_pack_indir_admin_menu.reports_menu?p_usercode=22869C45-0C19-480F-A796-A09E1B21B959&amp;p_system_id=638&amp;p_fiscal_year=2016" TargetMode="External"/><Relationship Id="rId28" Type="http://schemas.openxmlformats.org/officeDocument/2006/relationships/hyperlink" Target="https://app3.doe.k12.ga.us/ows-bin/owa/fin_pack_indir_admin_menu.reports_menu?p_usercode=22869C45-0C19-480F-A796-A09E1B21B959&amp;p_system_id=628&amp;p_fiscal_year=2016" TargetMode="External"/><Relationship Id="rId49" Type="http://schemas.openxmlformats.org/officeDocument/2006/relationships/hyperlink" Target="https://app3.doe.k12.ga.us/ows-bin/owa/fin_pack_indir_admin_menu.reports_menu?p_usercode=22869C45-0C19-480F-A796-A09E1B21B959&amp;p_system_id=650&amp;p_fiscal_year=2016" TargetMode="External"/><Relationship Id="rId114" Type="http://schemas.openxmlformats.org/officeDocument/2006/relationships/hyperlink" Target="https://app3.doe.k12.ga.us/ows-bin/owa/fin_pack_indir_admin_menu.reports_menu?p_usercode=22869C45-0C19-480F-A796-A09E1B21B959&amp;p_system_id=717&amp;p_fiscal_year=2016" TargetMode="External"/><Relationship Id="rId60" Type="http://schemas.openxmlformats.org/officeDocument/2006/relationships/hyperlink" Target="https://app3.doe.k12.ga.us/ows-bin/owa/fin_pack_indir_admin_menu.reports_menu?p_usercode=22869C45-0C19-480F-A796-A09E1B21B959&amp;p_system_id=661&amp;p_fiscal_year=2016" TargetMode="External"/><Relationship Id="rId81" Type="http://schemas.openxmlformats.org/officeDocument/2006/relationships/hyperlink" Target="https://app3.doe.k12.ga.us/ows-bin/owa/fin_pack_indir_admin_menu.reports_menu?p_usercode=22869C45-0C19-480F-A796-A09E1B21B959&amp;p_system_id=683&amp;p_fiscal_year=2016" TargetMode="External"/><Relationship Id="rId135" Type="http://schemas.openxmlformats.org/officeDocument/2006/relationships/hyperlink" Target="https://app3.doe.k12.ga.us/ows-bin/owa/fin_pack_indir_admin_menu.reports_menu?p_usercode=22869C45-0C19-480F-A796-A09E1B21B959&amp;p_system_id=738&amp;p_fiscal_year=2016" TargetMode="External"/><Relationship Id="rId156" Type="http://schemas.openxmlformats.org/officeDocument/2006/relationships/hyperlink" Target="https://app3.doe.k12.ga.us/ows-bin/owa/fin_pack_indir_admin_menu.reports_menu?p_usercode=22869C45-0C19-480F-A796-A09E1B21B959&amp;p_system_id=759&amp;p_fiscal_year=2016" TargetMode="External"/><Relationship Id="rId177" Type="http://schemas.openxmlformats.org/officeDocument/2006/relationships/hyperlink" Target="https://app3.doe.k12.ga.us/ows-bin/owa/fin_pack_indir_admin_menu.reports_menu?p_usercode=22869C45-0C19-480F-A796-A09E1B21B959&amp;p_system_id=7820612&amp;p_fiscal_year=2016" TargetMode="External"/><Relationship Id="rId198" Type="http://schemas.openxmlformats.org/officeDocument/2006/relationships/hyperlink" Target="https://app3.doe.k12.ga.us/ows-bin/owa/fin_pack_indir_admin_menu.reports_menu?p_usercode=22869C45-0C19-480F-A796-A09E1B21B959&amp;p_system_id=860&amp;p_fiscal_year=2016" TargetMode="External"/><Relationship Id="rId202" Type="http://schemas.openxmlformats.org/officeDocument/2006/relationships/hyperlink" Target="https://app3.doe.k12.ga.us/ows-bin/owa/fin_pack_indir_admin_menu.reports_menu?p_usercode=22869C45-0C19-480F-A796-A09E1B21B959&amp;p_system_id=868&amp;p_fiscal_year=2016" TargetMode="External"/><Relationship Id="rId18" Type="http://schemas.openxmlformats.org/officeDocument/2006/relationships/hyperlink" Target="https://app3.doe.k12.ga.us/ows-bin/owa/fin_pack_indir_admin_menu.reports_menu?p_usercode=22869C45-0C19-480F-A796-A09E1B21B959&amp;p_system_id=618&amp;p_fiscal_year=2016" TargetMode="External"/><Relationship Id="rId39" Type="http://schemas.openxmlformats.org/officeDocument/2006/relationships/hyperlink" Target="https://app3.doe.k12.ga.us/ows-bin/owa/fin_pack_indir_admin_menu.reports_menu?p_usercode=22869C45-0C19-480F-A796-A09E1B21B959&amp;p_system_id=640&amp;p_fiscal_year=2016" TargetMode="External"/><Relationship Id="rId50" Type="http://schemas.openxmlformats.org/officeDocument/2006/relationships/hyperlink" Target="https://app3.doe.k12.ga.us/ows-bin/owa/fin_pack_indir_admin_menu.reports_menu?p_usercode=22869C45-0C19-480F-A796-A09E1B21B959&amp;p_system_id=651&amp;p_fiscal_year=2016" TargetMode="External"/><Relationship Id="rId104" Type="http://schemas.openxmlformats.org/officeDocument/2006/relationships/hyperlink" Target="https://app3.doe.k12.ga.us/ows-bin/owa/fin_pack_indir_admin_menu.reports_menu?p_usercode=22869C45-0C19-480F-A796-A09E1B21B959&amp;p_system_id=706&amp;p_fiscal_year=2016" TargetMode="External"/><Relationship Id="rId125" Type="http://schemas.openxmlformats.org/officeDocument/2006/relationships/hyperlink" Target="https://app3.doe.k12.ga.us/ows-bin/owa/fin_pack_indir_admin_menu.reports_menu?p_usercode=22869C45-0C19-480F-A796-A09E1B21B959&amp;p_system_id=728&amp;p_fiscal_year=2016" TargetMode="External"/><Relationship Id="rId146" Type="http://schemas.openxmlformats.org/officeDocument/2006/relationships/hyperlink" Target="https://app3.doe.k12.ga.us/ows-bin/owa/fin_pack_indir_admin_menu.reports_menu?p_usercode=22869C45-0C19-480F-A796-A09E1B21B959&amp;p_system_id=749&amp;p_fiscal_year=2016" TargetMode="External"/><Relationship Id="rId167" Type="http://schemas.openxmlformats.org/officeDocument/2006/relationships/hyperlink" Target="https://app3.doe.k12.ga.us/ows-bin/owa/fin_pack_indir_admin_menu.reports_menu?p_usercode=22869C45-0C19-480F-A796-A09E1B21B959&amp;p_system_id=776&amp;p_fiscal_year=2016" TargetMode="External"/><Relationship Id="rId188" Type="http://schemas.openxmlformats.org/officeDocument/2006/relationships/hyperlink" Target="https://app3.doe.k12.ga.us/ows-bin/owa/fin_pack_indir_admin_menu.reports_menu?p_usercode=22869C45-0C19-480F-A796-A09E1B21B959&amp;p_system_id=785&amp;p_fiscal_year=2016" TargetMode="External"/><Relationship Id="rId71" Type="http://schemas.openxmlformats.org/officeDocument/2006/relationships/hyperlink" Target="https://app3.doe.k12.ga.us/ows-bin/owa/fin_pack_indir_admin_menu.reports_menu?p_usercode=22869C45-0C19-480F-A796-A09E1B21B959&amp;p_system_id=672&amp;p_fiscal_year=2016" TargetMode="External"/><Relationship Id="rId92" Type="http://schemas.openxmlformats.org/officeDocument/2006/relationships/hyperlink" Target="https://app3.doe.k12.ga.us/ows-bin/owa/fin_pack_indir_admin_menu.reports_menu?p_usercode=22869C45-0C19-480F-A796-A09E1B21B959&amp;p_system_id=694&amp;p_fiscal_year=2016" TargetMode="External"/><Relationship Id="rId213" Type="http://schemas.openxmlformats.org/officeDocument/2006/relationships/printerSettings" Target="../printerSettings/printerSettings3.bin"/><Relationship Id="rId2" Type="http://schemas.openxmlformats.org/officeDocument/2006/relationships/hyperlink" Target="https://app3.doe.k12.ga.us/ows-bin/owa/fin_pack_indir_admin_menu.reports_menu?p_usercode=22869C45-0C19-480F-A796-A09E1B21B959&amp;p_system_id=602&amp;p_fiscal_year=2016" TargetMode="External"/><Relationship Id="rId29" Type="http://schemas.openxmlformats.org/officeDocument/2006/relationships/hyperlink" Target="https://app3.doe.k12.ga.us/ows-bin/owa/fin_pack_indir_admin_menu.reports_menu?p_usercode=22869C45-0C19-480F-A796-A09E1B21B959&amp;p_system_id=629&amp;p_fiscal_year=2016" TargetMode="External"/><Relationship Id="rId40" Type="http://schemas.openxmlformats.org/officeDocument/2006/relationships/hyperlink" Target="https://app3.doe.k12.ga.us/ows-bin/owa/fin_pack_indir_admin_menu.reports_menu?p_usercode=22869C45-0C19-480F-A796-A09E1B21B959&amp;p_system_id=641&amp;p_fiscal_year=2016" TargetMode="External"/><Relationship Id="rId115" Type="http://schemas.openxmlformats.org/officeDocument/2006/relationships/hyperlink" Target="https://app3.doe.k12.ga.us/ows-bin/owa/fin_pack_indir_admin_menu.reports_menu?p_usercode=22869C45-0C19-480F-A796-A09E1B21B959&amp;p_system_id=718&amp;p_fiscal_year=2016" TargetMode="External"/><Relationship Id="rId136" Type="http://schemas.openxmlformats.org/officeDocument/2006/relationships/hyperlink" Target="https://app3.doe.k12.ga.us/ows-bin/owa/fin_pack_indir_admin_menu.reports_menu?p_usercode=22869C45-0C19-480F-A796-A09E1B21B959&amp;p_system_id=739&amp;p_fiscal_year=2016" TargetMode="External"/><Relationship Id="rId157" Type="http://schemas.openxmlformats.org/officeDocument/2006/relationships/hyperlink" Target="https://app3.doe.k12.ga.us/ows-bin/owa/fin_pack_indir_admin_menu.reports_menu?p_usercode=22869C45-0C19-480F-A796-A09E1B21B959&amp;p_system_id=763&amp;p_fiscal_year=2016" TargetMode="External"/><Relationship Id="rId178" Type="http://schemas.openxmlformats.org/officeDocument/2006/relationships/hyperlink" Target="https://app3.doe.k12.ga.us/ows-bin/owa/fin_pack_indir_admin_menu.reports_menu?p_usercode=22869C45-0C19-480F-A796-A09E1B21B959&amp;p_system_id=7830103&amp;p_fiscal_year=2016" TargetMode="External"/><Relationship Id="rId61" Type="http://schemas.openxmlformats.org/officeDocument/2006/relationships/hyperlink" Target="https://app3.doe.k12.ga.us/ows-bin/owa/fin_pack_indir_admin_menu.reports_menu?p_usercode=22869C45-0C19-480F-A796-A09E1B21B959&amp;p_system_id=662&amp;p_fiscal_year=2016" TargetMode="External"/><Relationship Id="rId82" Type="http://schemas.openxmlformats.org/officeDocument/2006/relationships/hyperlink" Target="https://app3.doe.k12.ga.us/ows-bin/owa/fin_pack_indir_admin_menu.reports_menu?p_usercode=22869C45-0C19-480F-A796-A09E1B21B959&amp;p_system_id=684&amp;p_fiscal_year=2016" TargetMode="External"/><Relationship Id="rId199" Type="http://schemas.openxmlformats.org/officeDocument/2006/relationships/hyperlink" Target="https://app3.doe.k12.ga.us/ows-bin/owa/fin_pack_indir_admin_menu.reports_menu?p_usercode=22869C45-0C19-480F-A796-A09E1B21B959&amp;p_system_id=862&amp;p_fiscal_year=2016" TargetMode="External"/><Relationship Id="rId203" Type="http://schemas.openxmlformats.org/officeDocument/2006/relationships/hyperlink" Target="https://app3.doe.k12.ga.us/ows-bin/owa/fin_pack_indir_admin_menu.reports_menu?p_usercode=22869C45-0C19-480F-A796-A09E1B21B959&amp;p_system_id=872&amp;p_fiscal_year=2016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UA229"/>
  <sheetViews>
    <sheetView tabSelected="1" view="pageLayout" topLeftCell="A13" zoomScale="110" zoomScaleNormal="90" zoomScalePageLayoutView="110" workbookViewId="0">
      <selection activeCell="B12" sqref="B12"/>
    </sheetView>
  </sheetViews>
  <sheetFormatPr baseColWidth="10" defaultColWidth="0" defaultRowHeight="15" x14ac:dyDescent="0.2"/>
  <cols>
    <col min="1" max="1" width="14.5" style="80" customWidth="1"/>
    <col min="2" max="2" width="41.1640625" style="81" customWidth="1"/>
    <col min="3" max="3" width="16.5" style="109" customWidth="1"/>
    <col min="4" max="4" width="16.5" style="111" customWidth="1"/>
    <col min="5" max="5" width="16.33203125" style="112" customWidth="1"/>
    <col min="6" max="6" width="5.5" style="77" customWidth="1"/>
    <col min="7" max="7" width="10.83203125" style="75" customWidth="1"/>
    <col min="8" max="8" width="16.5" style="115" customWidth="1"/>
    <col min="9" max="11" width="33.33203125" style="68" customWidth="1"/>
    <col min="12" max="16384" width="0" style="68" hidden="1"/>
  </cols>
  <sheetData>
    <row r="1" spans="1:16095" s="67" customFormat="1" ht="93" customHeight="1" x14ac:dyDescent="0.2">
      <c r="A1" s="92" t="s">
        <v>15985</v>
      </c>
      <c r="B1" s="89" t="s">
        <v>17718</v>
      </c>
      <c r="C1" s="108" t="s">
        <v>17719</v>
      </c>
      <c r="D1" s="108" t="s">
        <v>17750</v>
      </c>
      <c r="E1" s="108" t="s">
        <v>17721</v>
      </c>
      <c r="F1" s="128" t="s">
        <v>17748</v>
      </c>
      <c r="G1" s="129"/>
      <c r="H1" s="113" t="s">
        <v>17751</v>
      </c>
      <c r="L1" s="67" t="s">
        <v>201</v>
      </c>
      <c r="M1" s="67" t="s">
        <v>202</v>
      </c>
      <c r="N1" s="67" t="s">
        <v>203</v>
      </c>
      <c r="O1" s="67" t="s">
        <v>204</v>
      </c>
      <c r="P1" s="67" t="s">
        <v>205</v>
      </c>
      <c r="Q1" s="67" t="s">
        <v>206</v>
      </c>
      <c r="R1" s="67" t="s">
        <v>207</v>
      </c>
      <c r="S1" s="67" t="s">
        <v>208</v>
      </c>
      <c r="T1" s="67" t="s">
        <v>209</v>
      </c>
      <c r="U1" s="67" t="s">
        <v>210</v>
      </c>
      <c r="V1" s="67" t="s">
        <v>211</v>
      </c>
      <c r="W1" s="67" t="s">
        <v>212</v>
      </c>
      <c r="X1" s="67" t="s">
        <v>213</v>
      </c>
      <c r="Y1" s="67" t="s">
        <v>214</v>
      </c>
      <c r="Z1" s="67" t="s">
        <v>215</v>
      </c>
      <c r="AA1" s="67" t="s">
        <v>216</v>
      </c>
      <c r="AB1" s="67" t="s">
        <v>217</v>
      </c>
      <c r="AC1" s="67" t="s">
        <v>218</v>
      </c>
      <c r="AD1" s="67" t="s">
        <v>219</v>
      </c>
      <c r="AE1" s="67" t="s">
        <v>220</v>
      </c>
      <c r="AF1" s="67" t="s">
        <v>221</v>
      </c>
      <c r="AG1" s="67" t="s">
        <v>222</v>
      </c>
      <c r="AH1" s="67" t="s">
        <v>223</v>
      </c>
      <c r="AI1" s="67" t="s">
        <v>224</v>
      </c>
      <c r="AJ1" s="67" t="s">
        <v>225</v>
      </c>
      <c r="AK1" s="67" t="s">
        <v>226</v>
      </c>
      <c r="AL1" s="67" t="s">
        <v>227</v>
      </c>
      <c r="AM1" s="67" t="s">
        <v>228</v>
      </c>
      <c r="AN1" s="67" t="s">
        <v>229</v>
      </c>
      <c r="AO1" s="67" t="s">
        <v>230</v>
      </c>
      <c r="AP1" s="67" t="s">
        <v>231</v>
      </c>
      <c r="AQ1" s="67" t="s">
        <v>232</v>
      </c>
      <c r="AR1" s="67" t="s">
        <v>233</v>
      </c>
      <c r="AS1" s="67" t="s">
        <v>234</v>
      </c>
      <c r="AT1" s="67" t="s">
        <v>235</v>
      </c>
      <c r="AU1" s="67" t="s">
        <v>236</v>
      </c>
      <c r="AV1" s="67" t="s">
        <v>237</v>
      </c>
      <c r="AW1" s="67" t="s">
        <v>238</v>
      </c>
      <c r="AX1" s="67" t="s">
        <v>239</v>
      </c>
      <c r="AY1" s="67" t="s">
        <v>240</v>
      </c>
      <c r="AZ1" s="67" t="s">
        <v>241</v>
      </c>
      <c r="BA1" s="67" t="s">
        <v>242</v>
      </c>
      <c r="BB1" s="67" t="s">
        <v>243</v>
      </c>
      <c r="BC1" s="67" t="s">
        <v>244</v>
      </c>
      <c r="BD1" s="67" t="s">
        <v>245</v>
      </c>
      <c r="BE1" s="67" t="s">
        <v>246</v>
      </c>
      <c r="BF1" s="67" t="s">
        <v>247</v>
      </c>
      <c r="BG1" s="67" t="s">
        <v>248</v>
      </c>
      <c r="BH1" s="67" t="s">
        <v>249</v>
      </c>
      <c r="BI1" s="67" t="s">
        <v>250</v>
      </c>
      <c r="BJ1" s="67" t="s">
        <v>251</v>
      </c>
      <c r="BK1" s="67" t="s">
        <v>252</v>
      </c>
      <c r="BL1" s="67" t="s">
        <v>253</v>
      </c>
      <c r="BM1" s="67" t="s">
        <v>254</v>
      </c>
      <c r="BN1" s="67" t="s">
        <v>255</v>
      </c>
      <c r="BO1" s="67" t="s">
        <v>256</v>
      </c>
      <c r="BP1" s="67" t="s">
        <v>257</v>
      </c>
      <c r="BQ1" s="67" t="s">
        <v>258</v>
      </c>
      <c r="BR1" s="67" t="s">
        <v>259</v>
      </c>
      <c r="BS1" s="67" t="s">
        <v>260</v>
      </c>
      <c r="BT1" s="67" t="s">
        <v>261</v>
      </c>
      <c r="BU1" s="67" t="s">
        <v>262</v>
      </c>
      <c r="BV1" s="67" t="s">
        <v>263</v>
      </c>
      <c r="BW1" s="67" t="s">
        <v>264</v>
      </c>
      <c r="BX1" s="67" t="s">
        <v>265</v>
      </c>
      <c r="BY1" s="67" t="s">
        <v>266</v>
      </c>
      <c r="BZ1" s="67" t="s">
        <v>267</v>
      </c>
      <c r="CA1" s="67" t="s">
        <v>268</v>
      </c>
      <c r="CB1" s="67" t="s">
        <v>269</v>
      </c>
      <c r="CC1" s="67" t="s">
        <v>270</v>
      </c>
      <c r="CD1" s="67" t="s">
        <v>271</v>
      </c>
      <c r="CE1" s="67" t="s">
        <v>272</v>
      </c>
      <c r="CF1" s="67" t="s">
        <v>273</v>
      </c>
      <c r="CG1" s="67" t="s">
        <v>274</v>
      </c>
      <c r="CH1" s="67" t="s">
        <v>275</v>
      </c>
      <c r="CI1" s="67" t="s">
        <v>276</v>
      </c>
      <c r="CJ1" s="67" t="s">
        <v>277</v>
      </c>
      <c r="CK1" s="67" t="s">
        <v>278</v>
      </c>
      <c r="CL1" s="67" t="s">
        <v>279</v>
      </c>
      <c r="CM1" s="67" t="s">
        <v>280</v>
      </c>
      <c r="CN1" s="67" t="s">
        <v>281</v>
      </c>
      <c r="CO1" s="67" t="s">
        <v>16208</v>
      </c>
      <c r="CP1" s="67" t="s">
        <v>16209</v>
      </c>
      <c r="CQ1" s="67" t="s">
        <v>16210</v>
      </c>
      <c r="CR1" s="67" t="s">
        <v>16211</v>
      </c>
      <c r="CS1" s="67" t="s">
        <v>16212</v>
      </c>
      <c r="CT1" s="67" t="s">
        <v>16213</v>
      </c>
      <c r="CU1" s="67" t="s">
        <v>16214</v>
      </c>
      <c r="CV1" s="67" t="s">
        <v>16215</v>
      </c>
      <c r="CW1" s="67" t="s">
        <v>16216</v>
      </c>
      <c r="CX1" s="67" t="s">
        <v>16217</v>
      </c>
      <c r="CY1" s="67" t="s">
        <v>16218</v>
      </c>
      <c r="CZ1" s="67" t="s">
        <v>282</v>
      </c>
      <c r="DA1" s="67" t="s">
        <v>283</v>
      </c>
      <c r="DB1" s="67" t="s">
        <v>284</v>
      </c>
      <c r="DC1" s="67" t="s">
        <v>285</v>
      </c>
      <c r="DD1" s="67" t="s">
        <v>286</v>
      </c>
      <c r="DE1" s="67" t="s">
        <v>287</v>
      </c>
      <c r="DF1" s="67" t="s">
        <v>288</v>
      </c>
      <c r="DG1" s="67" t="s">
        <v>289</v>
      </c>
      <c r="DH1" s="67" t="s">
        <v>290</v>
      </c>
      <c r="DI1" s="67" t="s">
        <v>291</v>
      </c>
      <c r="DJ1" s="67" t="s">
        <v>292</v>
      </c>
      <c r="DK1" s="67" t="s">
        <v>293</v>
      </c>
      <c r="DL1" s="67" t="s">
        <v>294</v>
      </c>
      <c r="DM1" s="67" t="s">
        <v>295</v>
      </c>
      <c r="DN1" s="67" t="s">
        <v>296</v>
      </c>
      <c r="DO1" s="67" t="s">
        <v>297</v>
      </c>
      <c r="DP1" s="67" t="s">
        <v>298</v>
      </c>
      <c r="DQ1" s="67" t="s">
        <v>299</v>
      </c>
      <c r="DR1" s="67" t="s">
        <v>300</v>
      </c>
      <c r="DS1" s="67" t="s">
        <v>301</v>
      </c>
      <c r="DT1" s="67" t="s">
        <v>302</v>
      </c>
      <c r="DU1" s="67" t="s">
        <v>303</v>
      </c>
      <c r="DV1" s="67" t="s">
        <v>304</v>
      </c>
      <c r="DW1" s="67" t="s">
        <v>305</v>
      </c>
      <c r="DX1" s="67" t="s">
        <v>306</v>
      </c>
      <c r="DY1" s="67" t="s">
        <v>307</v>
      </c>
      <c r="DZ1" s="67" t="s">
        <v>308</v>
      </c>
      <c r="EA1" s="67" t="s">
        <v>309</v>
      </c>
      <c r="EB1" s="67" t="s">
        <v>310</v>
      </c>
      <c r="EC1" s="67" t="s">
        <v>311</v>
      </c>
      <c r="ED1" s="67" t="s">
        <v>312</v>
      </c>
      <c r="EE1" s="67" t="s">
        <v>313</v>
      </c>
      <c r="EF1" s="67" t="s">
        <v>314</v>
      </c>
      <c r="EG1" s="67" t="s">
        <v>315</v>
      </c>
      <c r="EH1" s="67" t="s">
        <v>316</v>
      </c>
      <c r="EI1" s="67" t="s">
        <v>317</v>
      </c>
      <c r="EJ1" s="67" t="s">
        <v>318</v>
      </c>
      <c r="EK1" s="67" t="s">
        <v>319</v>
      </c>
      <c r="EL1" s="67" t="s">
        <v>320</v>
      </c>
      <c r="EM1" s="67" t="s">
        <v>321</v>
      </c>
      <c r="EN1" s="67" t="s">
        <v>322</v>
      </c>
      <c r="EO1" s="67" t="s">
        <v>323</v>
      </c>
      <c r="EP1" s="67" t="s">
        <v>324</v>
      </c>
      <c r="EQ1" s="67" t="s">
        <v>325</v>
      </c>
      <c r="ER1" s="67" t="s">
        <v>326</v>
      </c>
      <c r="ES1" s="67" t="s">
        <v>327</v>
      </c>
      <c r="ET1" s="67" t="s">
        <v>328</v>
      </c>
      <c r="EU1" s="67" t="s">
        <v>329</v>
      </c>
      <c r="EV1" s="67" t="s">
        <v>330</v>
      </c>
      <c r="EW1" s="67" t="s">
        <v>331</v>
      </c>
      <c r="EX1" s="67" t="s">
        <v>332</v>
      </c>
      <c r="EY1" s="67" t="s">
        <v>333</v>
      </c>
      <c r="EZ1" s="67" t="s">
        <v>334</v>
      </c>
      <c r="FA1" s="67" t="s">
        <v>335</v>
      </c>
      <c r="FB1" s="67" t="s">
        <v>336</v>
      </c>
      <c r="FC1" s="67" t="s">
        <v>337</v>
      </c>
      <c r="FD1" s="67" t="s">
        <v>338</v>
      </c>
      <c r="FE1" s="67" t="s">
        <v>339</v>
      </c>
      <c r="FF1" s="67" t="s">
        <v>340</v>
      </c>
      <c r="FG1" s="67" t="s">
        <v>341</v>
      </c>
      <c r="FH1" s="67" t="s">
        <v>342</v>
      </c>
      <c r="FI1" s="67" t="s">
        <v>343</v>
      </c>
      <c r="FJ1" s="67" t="s">
        <v>344</v>
      </c>
      <c r="FK1" s="67" t="s">
        <v>345</v>
      </c>
      <c r="FL1" s="67" t="s">
        <v>346</v>
      </c>
      <c r="FM1" s="67" t="s">
        <v>347</v>
      </c>
      <c r="FN1" s="67" t="s">
        <v>348</v>
      </c>
      <c r="FO1" s="67" t="s">
        <v>349</v>
      </c>
      <c r="FP1" s="67" t="s">
        <v>350</v>
      </c>
      <c r="FQ1" s="67" t="s">
        <v>351</v>
      </c>
      <c r="FR1" s="67" t="s">
        <v>352</v>
      </c>
      <c r="FS1" s="67" t="s">
        <v>353</v>
      </c>
      <c r="FT1" s="67" t="s">
        <v>354</v>
      </c>
      <c r="FU1" s="67" t="s">
        <v>355</v>
      </c>
      <c r="FV1" s="67" t="s">
        <v>356</v>
      </c>
      <c r="FW1" s="67" t="s">
        <v>357</v>
      </c>
      <c r="FX1" s="67" t="s">
        <v>358</v>
      </c>
      <c r="FY1" s="67" t="s">
        <v>359</v>
      </c>
      <c r="FZ1" s="67" t="s">
        <v>360</v>
      </c>
      <c r="GA1" s="67" t="s">
        <v>361</v>
      </c>
      <c r="GB1" s="67" t="s">
        <v>362</v>
      </c>
      <c r="GC1" s="67" t="s">
        <v>363</v>
      </c>
      <c r="GD1" s="67" t="s">
        <v>364</v>
      </c>
      <c r="GE1" s="67" t="s">
        <v>365</v>
      </c>
      <c r="GF1" s="67" t="s">
        <v>366</v>
      </c>
      <c r="GG1" s="67" t="s">
        <v>367</v>
      </c>
      <c r="GH1" s="67" t="s">
        <v>368</v>
      </c>
      <c r="GI1" s="67" t="s">
        <v>369</v>
      </c>
      <c r="GJ1" s="67" t="s">
        <v>370</v>
      </c>
      <c r="GK1" s="67" t="s">
        <v>371</v>
      </c>
      <c r="GL1" s="67" t="s">
        <v>372</v>
      </c>
      <c r="GM1" s="67" t="s">
        <v>373</v>
      </c>
      <c r="GN1" s="67" t="s">
        <v>374</v>
      </c>
      <c r="GO1" s="67" t="s">
        <v>375</v>
      </c>
      <c r="GP1" s="67" t="s">
        <v>376</v>
      </c>
      <c r="GQ1" s="67" t="s">
        <v>377</v>
      </c>
      <c r="GR1" s="67" t="s">
        <v>378</v>
      </c>
      <c r="GS1" s="67" t="s">
        <v>379</v>
      </c>
      <c r="GT1" s="67" t="s">
        <v>380</v>
      </c>
      <c r="GU1" s="67" t="s">
        <v>381</v>
      </c>
      <c r="GV1" s="67" t="s">
        <v>382</v>
      </c>
      <c r="GW1" s="67" t="s">
        <v>383</v>
      </c>
      <c r="GX1" s="67" t="s">
        <v>384</v>
      </c>
      <c r="GY1" s="67" t="s">
        <v>385</v>
      </c>
      <c r="GZ1" s="67" t="s">
        <v>386</v>
      </c>
      <c r="HA1" s="67" t="s">
        <v>387</v>
      </c>
      <c r="HB1" s="67" t="s">
        <v>388</v>
      </c>
      <c r="HC1" s="67" t="s">
        <v>389</v>
      </c>
      <c r="HD1" s="67" t="s">
        <v>390</v>
      </c>
      <c r="HE1" s="67" t="s">
        <v>391</v>
      </c>
      <c r="HF1" s="67" t="s">
        <v>392</v>
      </c>
      <c r="HG1" s="67" t="s">
        <v>393</v>
      </c>
      <c r="HH1" s="67" t="s">
        <v>394</v>
      </c>
      <c r="HI1" s="67" t="s">
        <v>395</v>
      </c>
      <c r="HJ1" s="67" t="s">
        <v>396</v>
      </c>
      <c r="HK1" s="67" t="s">
        <v>397</v>
      </c>
      <c r="HL1" s="67" t="s">
        <v>398</v>
      </c>
      <c r="HM1" s="67" t="s">
        <v>399</v>
      </c>
      <c r="HN1" s="67" t="s">
        <v>400</v>
      </c>
      <c r="HO1" s="67" t="s">
        <v>401</v>
      </c>
      <c r="HP1" s="67" t="s">
        <v>402</v>
      </c>
      <c r="HQ1" s="67" t="s">
        <v>403</v>
      </c>
      <c r="HR1" s="67" t="s">
        <v>404</v>
      </c>
      <c r="HS1" s="67" t="s">
        <v>405</v>
      </c>
      <c r="HT1" s="67" t="s">
        <v>406</v>
      </c>
      <c r="HU1" s="67" t="s">
        <v>407</v>
      </c>
      <c r="HV1" s="67" t="s">
        <v>408</v>
      </c>
      <c r="HW1" s="67" t="s">
        <v>409</v>
      </c>
      <c r="HX1" s="67" t="s">
        <v>410</v>
      </c>
      <c r="HY1" s="67" t="s">
        <v>411</v>
      </c>
      <c r="HZ1" s="67" t="s">
        <v>412</v>
      </c>
      <c r="IA1" s="67" t="s">
        <v>413</v>
      </c>
      <c r="IB1" s="67" t="s">
        <v>414</v>
      </c>
      <c r="IC1" s="67" t="s">
        <v>415</v>
      </c>
      <c r="ID1" s="67" t="s">
        <v>416</v>
      </c>
      <c r="IE1" s="67" t="s">
        <v>417</v>
      </c>
      <c r="IF1" s="67" t="s">
        <v>418</v>
      </c>
      <c r="IG1" s="67" t="s">
        <v>419</v>
      </c>
      <c r="IH1" s="67" t="s">
        <v>420</v>
      </c>
      <c r="II1" s="67" t="s">
        <v>421</v>
      </c>
      <c r="IJ1" s="67" t="s">
        <v>422</v>
      </c>
      <c r="IK1" s="67" t="s">
        <v>16219</v>
      </c>
      <c r="IL1" s="67" t="s">
        <v>423</v>
      </c>
      <c r="IM1" s="67" t="s">
        <v>424</v>
      </c>
      <c r="IN1" s="67" t="s">
        <v>425</v>
      </c>
      <c r="IO1" s="67" t="s">
        <v>426</v>
      </c>
      <c r="IP1" s="67" t="s">
        <v>427</v>
      </c>
      <c r="IQ1" s="67" t="s">
        <v>428</v>
      </c>
      <c r="IR1" s="67" t="s">
        <v>429</v>
      </c>
      <c r="IS1" s="67" t="s">
        <v>430</v>
      </c>
      <c r="IT1" s="67" t="s">
        <v>431</v>
      </c>
      <c r="IU1" s="67" t="s">
        <v>432</v>
      </c>
      <c r="IV1" s="67" t="s">
        <v>433</v>
      </c>
      <c r="IW1" s="67" t="s">
        <v>434</v>
      </c>
      <c r="IX1" s="67" t="s">
        <v>435</v>
      </c>
      <c r="IY1" s="67" t="s">
        <v>436</v>
      </c>
      <c r="IZ1" s="67" t="s">
        <v>437</v>
      </c>
      <c r="JA1" s="67" t="s">
        <v>438</v>
      </c>
      <c r="JB1" s="67" t="s">
        <v>439</v>
      </c>
      <c r="JC1" s="67" t="s">
        <v>440</v>
      </c>
      <c r="JD1" s="67" t="s">
        <v>441</v>
      </c>
      <c r="JE1" s="67" t="s">
        <v>442</v>
      </c>
      <c r="JF1" s="67" t="s">
        <v>443</v>
      </c>
      <c r="JG1" s="67" t="s">
        <v>444</v>
      </c>
      <c r="JH1" s="67" t="s">
        <v>445</v>
      </c>
      <c r="JI1" s="67" t="s">
        <v>446</v>
      </c>
      <c r="JJ1" s="67" t="s">
        <v>447</v>
      </c>
      <c r="JK1" s="67" t="s">
        <v>448</v>
      </c>
      <c r="JL1" s="67" t="s">
        <v>449</v>
      </c>
      <c r="JM1" s="67" t="s">
        <v>450</v>
      </c>
      <c r="JN1" s="67" t="s">
        <v>451</v>
      </c>
      <c r="JO1" s="67" t="s">
        <v>452</v>
      </c>
      <c r="JP1" s="67" t="s">
        <v>453</v>
      </c>
      <c r="JQ1" s="67" t="s">
        <v>454</v>
      </c>
      <c r="JR1" s="67" t="s">
        <v>455</v>
      </c>
      <c r="JS1" s="67" t="s">
        <v>456</v>
      </c>
      <c r="JT1" s="67" t="s">
        <v>457</v>
      </c>
      <c r="JU1" s="67" t="s">
        <v>458</v>
      </c>
      <c r="JV1" s="67" t="s">
        <v>459</v>
      </c>
      <c r="JW1" s="67" t="s">
        <v>460</v>
      </c>
      <c r="JX1" s="67" t="s">
        <v>461</v>
      </c>
      <c r="JY1" s="67" t="s">
        <v>462</v>
      </c>
      <c r="JZ1" s="67" t="s">
        <v>463</v>
      </c>
      <c r="KA1" s="67" t="s">
        <v>464</v>
      </c>
      <c r="KB1" s="67" t="s">
        <v>465</v>
      </c>
      <c r="KC1" s="67" t="s">
        <v>466</v>
      </c>
      <c r="KD1" s="67" t="s">
        <v>467</v>
      </c>
      <c r="KE1" s="67" t="s">
        <v>468</v>
      </c>
      <c r="KF1" s="67" t="s">
        <v>469</v>
      </c>
      <c r="KG1" s="67" t="s">
        <v>470</v>
      </c>
      <c r="KH1" s="67" t="s">
        <v>471</v>
      </c>
      <c r="KI1" s="67" t="s">
        <v>472</v>
      </c>
      <c r="KJ1" s="67" t="s">
        <v>473</v>
      </c>
      <c r="KK1" s="67" t="s">
        <v>474</v>
      </c>
      <c r="KL1" s="67" t="s">
        <v>475</v>
      </c>
      <c r="KM1" s="67" t="s">
        <v>476</v>
      </c>
      <c r="KN1" s="67" t="s">
        <v>477</v>
      </c>
      <c r="KO1" s="67" t="s">
        <v>478</v>
      </c>
      <c r="KP1" s="67" t="s">
        <v>479</v>
      </c>
      <c r="KQ1" s="67" t="s">
        <v>480</v>
      </c>
      <c r="KR1" s="67" t="s">
        <v>481</v>
      </c>
      <c r="KS1" s="67" t="s">
        <v>482</v>
      </c>
      <c r="KT1" s="67" t="s">
        <v>483</v>
      </c>
      <c r="KU1" s="67" t="s">
        <v>484</v>
      </c>
      <c r="KV1" s="67" t="s">
        <v>485</v>
      </c>
      <c r="KW1" s="67" t="s">
        <v>486</v>
      </c>
      <c r="KX1" s="67" t="s">
        <v>487</v>
      </c>
      <c r="KY1" s="67" t="s">
        <v>488</v>
      </c>
      <c r="KZ1" s="67" t="s">
        <v>489</v>
      </c>
      <c r="LA1" s="67" t="s">
        <v>490</v>
      </c>
      <c r="LB1" s="67" t="s">
        <v>491</v>
      </c>
      <c r="LC1" s="67" t="s">
        <v>492</v>
      </c>
      <c r="LD1" s="67" t="s">
        <v>493</v>
      </c>
      <c r="LE1" s="67" t="s">
        <v>494</v>
      </c>
      <c r="LF1" s="67" t="s">
        <v>495</v>
      </c>
      <c r="LG1" s="67" t="s">
        <v>496</v>
      </c>
      <c r="LH1" s="67" t="s">
        <v>497</v>
      </c>
      <c r="LI1" s="67" t="s">
        <v>498</v>
      </c>
      <c r="LJ1" s="67" t="s">
        <v>499</v>
      </c>
      <c r="LK1" s="67" t="s">
        <v>500</v>
      </c>
      <c r="LL1" s="67" t="s">
        <v>501</v>
      </c>
      <c r="LM1" s="67" t="s">
        <v>502</v>
      </c>
      <c r="LN1" s="67" t="s">
        <v>503</v>
      </c>
      <c r="LO1" s="67" t="s">
        <v>504</v>
      </c>
      <c r="LP1" s="67" t="s">
        <v>505</v>
      </c>
      <c r="LQ1" s="67" t="s">
        <v>506</v>
      </c>
      <c r="LR1" s="67" t="s">
        <v>507</v>
      </c>
      <c r="LS1" s="67" t="s">
        <v>508</v>
      </c>
      <c r="LT1" s="67" t="s">
        <v>509</v>
      </c>
      <c r="LU1" s="67" t="s">
        <v>510</v>
      </c>
      <c r="LV1" s="67" t="s">
        <v>511</v>
      </c>
      <c r="LW1" s="67" t="s">
        <v>512</v>
      </c>
      <c r="LX1" s="67" t="s">
        <v>513</v>
      </c>
      <c r="LY1" s="67" t="s">
        <v>514</v>
      </c>
      <c r="LZ1" s="67" t="s">
        <v>515</v>
      </c>
      <c r="MA1" s="67" t="s">
        <v>516</v>
      </c>
      <c r="MB1" s="67" t="s">
        <v>517</v>
      </c>
      <c r="MC1" s="67" t="s">
        <v>518</v>
      </c>
      <c r="MD1" s="67" t="s">
        <v>519</v>
      </c>
      <c r="ME1" s="67" t="s">
        <v>520</v>
      </c>
      <c r="MF1" s="67" t="s">
        <v>521</v>
      </c>
      <c r="MG1" s="67" t="s">
        <v>16220</v>
      </c>
      <c r="MH1" s="67" t="s">
        <v>522</v>
      </c>
      <c r="MI1" s="67" t="s">
        <v>523</v>
      </c>
      <c r="MJ1" s="67" t="s">
        <v>524</v>
      </c>
      <c r="MK1" s="67" t="s">
        <v>525</v>
      </c>
      <c r="ML1" s="67" t="s">
        <v>526</v>
      </c>
      <c r="MM1" s="67" t="s">
        <v>527</v>
      </c>
      <c r="MN1" s="67" t="s">
        <v>528</v>
      </c>
      <c r="MO1" s="67" t="s">
        <v>529</v>
      </c>
      <c r="MP1" s="67" t="s">
        <v>530</v>
      </c>
      <c r="MQ1" s="67" t="s">
        <v>531</v>
      </c>
      <c r="MR1" s="67" t="s">
        <v>532</v>
      </c>
      <c r="MS1" s="67" t="s">
        <v>533</v>
      </c>
      <c r="MT1" s="67" t="s">
        <v>534</v>
      </c>
      <c r="MU1" s="67" t="s">
        <v>535</v>
      </c>
      <c r="MV1" s="67" t="s">
        <v>536</v>
      </c>
      <c r="MW1" s="67" t="s">
        <v>537</v>
      </c>
      <c r="MX1" s="67" t="s">
        <v>538</v>
      </c>
      <c r="MY1" s="67" t="s">
        <v>539</v>
      </c>
      <c r="MZ1" s="67" t="s">
        <v>540</v>
      </c>
      <c r="NA1" s="67" t="s">
        <v>541</v>
      </c>
      <c r="NB1" s="67" t="s">
        <v>542</v>
      </c>
      <c r="NC1" s="67" t="s">
        <v>543</v>
      </c>
      <c r="ND1" s="67" t="s">
        <v>544</v>
      </c>
      <c r="NE1" s="67" t="s">
        <v>545</v>
      </c>
      <c r="NF1" s="67" t="s">
        <v>546</v>
      </c>
      <c r="NG1" s="67" t="s">
        <v>547</v>
      </c>
      <c r="NH1" s="67" t="s">
        <v>548</v>
      </c>
      <c r="NI1" s="67" t="s">
        <v>549</v>
      </c>
      <c r="NJ1" s="67" t="s">
        <v>550</v>
      </c>
      <c r="NK1" s="67" t="s">
        <v>551</v>
      </c>
      <c r="NL1" s="67" t="s">
        <v>552</v>
      </c>
      <c r="NM1" s="67" t="s">
        <v>553</v>
      </c>
      <c r="NN1" s="67" t="s">
        <v>554</v>
      </c>
      <c r="NO1" s="67" t="s">
        <v>555</v>
      </c>
      <c r="NP1" s="67" t="s">
        <v>556</v>
      </c>
      <c r="NQ1" s="67" t="s">
        <v>557</v>
      </c>
      <c r="NR1" s="67" t="s">
        <v>558</v>
      </c>
      <c r="NS1" s="67" t="s">
        <v>559</v>
      </c>
      <c r="NT1" s="67" t="s">
        <v>560</v>
      </c>
      <c r="NU1" s="67" t="s">
        <v>561</v>
      </c>
      <c r="NV1" s="67" t="s">
        <v>562</v>
      </c>
      <c r="NW1" s="67" t="s">
        <v>563</v>
      </c>
      <c r="NX1" s="67" t="s">
        <v>564</v>
      </c>
      <c r="NY1" s="67" t="s">
        <v>565</v>
      </c>
      <c r="NZ1" s="67" t="s">
        <v>566</v>
      </c>
      <c r="OA1" s="67" t="s">
        <v>567</v>
      </c>
      <c r="OB1" s="67" t="s">
        <v>568</v>
      </c>
      <c r="OC1" s="67" t="s">
        <v>569</v>
      </c>
      <c r="OD1" s="67" t="s">
        <v>570</v>
      </c>
      <c r="OE1" s="67" t="s">
        <v>571</v>
      </c>
      <c r="OF1" s="67" t="s">
        <v>572</v>
      </c>
      <c r="OG1" s="67" t="s">
        <v>573</v>
      </c>
      <c r="OH1" s="67" t="s">
        <v>574</v>
      </c>
      <c r="OI1" s="67" t="s">
        <v>575</v>
      </c>
      <c r="OJ1" s="67" t="s">
        <v>576</v>
      </c>
      <c r="OK1" s="67" t="s">
        <v>577</v>
      </c>
      <c r="OL1" s="67" t="s">
        <v>578</v>
      </c>
      <c r="OM1" s="67" t="s">
        <v>579</v>
      </c>
      <c r="ON1" s="67" t="s">
        <v>580</v>
      </c>
      <c r="OO1" s="67" t="s">
        <v>581</v>
      </c>
      <c r="OP1" s="67" t="s">
        <v>582</v>
      </c>
      <c r="OQ1" s="67" t="s">
        <v>583</v>
      </c>
      <c r="OR1" s="67" t="s">
        <v>584</v>
      </c>
      <c r="OS1" s="67" t="s">
        <v>585</v>
      </c>
      <c r="OT1" s="67" t="s">
        <v>586</v>
      </c>
      <c r="OU1" s="67" t="s">
        <v>587</v>
      </c>
      <c r="OV1" s="67" t="s">
        <v>588</v>
      </c>
      <c r="OW1" s="67" t="s">
        <v>589</v>
      </c>
      <c r="OX1" s="67" t="s">
        <v>590</v>
      </c>
      <c r="OY1" s="67" t="s">
        <v>591</v>
      </c>
      <c r="OZ1" s="67" t="s">
        <v>592</v>
      </c>
      <c r="PA1" s="67" t="s">
        <v>593</v>
      </c>
      <c r="PB1" s="67" t="s">
        <v>594</v>
      </c>
      <c r="PC1" s="67" t="s">
        <v>595</v>
      </c>
      <c r="PD1" s="67" t="s">
        <v>596</v>
      </c>
      <c r="PE1" s="67" t="s">
        <v>597</v>
      </c>
      <c r="PF1" s="67" t="s">
        <v>598</v>
      </c>
      <c r="PG1" s="67" t="s">
        <v>599</v>
      </c>
      <c r="PH1" s="67" t="s">
        <v>600</v>
      </c>
      <c r="PI1" s="67" t="s">
        <v>601</v>
      </c>
      <c r="PJ1" s="67" t="s">
        <v>602</v>
      </c>
      <c r="PK1" s="67" t="s">
        <v>603</v>
      </c>
      <c r="PL1" s="67" t="s">
        <v>604</v>
      </c>
      <c r="PM1" s="67" t="s">
        <v>605</v>
      </c>
      <c r="PN1" s="67" t="s">
        <v>606</v>
      </c>
      <c r="PO1" s="67" t="s">
        <v>607</v>
      </c>
      <c r="PP1" s="67" t="s">
        <v>608</v>
      </c>
      <c r="PQ1" s="67" t="s">
        <v>609</v>
      </c>
      <c r="PR1" s="67" t="s">
        <v>610</v>
      </c>
      <c r="PS1" s="67" t="s">
        <v>611</v>
      </c>
      <c r="PT1" s="67" t="s">
        <v>612</v>
      </c>
      <c r="PU1" s="67" t="s">
        <v>613</v>
      </c>
      <c r="PV1" s="67" t="s">
        <v>614</v>
      </c>
      <c r="PW1" s="67" t="s">
        <v>615</v>
      </c>
      <c r="PX1" s="67" t="s">
        <v>616</v>
      </c>
      <c r="PY1" s="67" t="s">
        <v>617</v>
      </c>
      <c r="PZ1" s="67" t="s">
        <v>618</v>
      </c>
      <c r="QA1" s="67" t="s">
        <v>619</v>
      </c>
      <c r="QB1" s="67" t="s">
        <v>620</v>
      </c>
      <c r="QC1" s="67" t="s">
        <v>16221</v>
      </c>
      <c r="QD1" s="67" t="s">
        <v>621</v>
      </c>
      <c r="QE1" s="67" t="s">
        <v>622</v>
      </c>
      <c r="QF1" s="67" t="s">
        <v>623</v>
      </c>
      <c r="QG1" s="67" t="s">
        <v>624</v>
      </c>
      <c r="QH1" s="67" t="s">
        <v>625</v>
      </c>
      <c r="QI1" s="67" t="s">
        <v>626</v>
      </c>
      <c r="QJ1" s="67" t="s">
        <v>627</v>
      </c>
      <c r="QK1" s="67" t="s">
        <v>628</v>
      </c>
      <c r="QL1" s="67" t="s">
        <v>629</v>
      </c>
      <c r="QM1" s="67" t="s">
        <v>630</v>
      </c>
      <c r="QN1" s="67" t="s">
        <v>631</v>
      </c>
      <c r="QO1" s="67" t="s">
        <v>632</v>
      </c>
      <c r="QP1" s="67" t="s">
        <v>633</v>
      </c>
      <c r="QQ1" s="67" t="s">
        <v>634</v>
      </c>
      <c r="QR1" s="67" t="s">
        <v>635</v>
      </c>
      <c r="QS1" s="67" t="s">
        <v>636</v>
      </c>
      <c r="QT1" s="67" t="s">
        <v>637</v>
      </c>
      <c r="QU1" s="67" t="s">
        <v>638</v>
      </c>
      <c r="QV1" s="67" t="s">
        <v>639</v>
      </c>
      <c r="QW1" s="67" t="s">
        <v>640</v>
      </c>
      <c r="QX1" s="67" t="s">
        <v>641</v>
      </c>
      <c r="QY1" s="67" t="s">
        <v>642</v>
      </c>
      <c r="QZ1" s="67" t="s">
        <v>643</v>
      </c>
      <c r="RA1" s="67" t="s">
        <v>644</v>
      </c>
      <c r="RB1" s="67" t="s">
        <v>645</v>
      </c>
      <c r="RC1" s="67" t="s">
        <v>646</v>
      </c>
      <c r="RD1" s="67" t="s">
        <v>647</v>
      </c>
      <c r="RE1" s="67" t="s">
        <v>648</v>
      </c>
      <c r="RF1" s="67" t="s">
        <v>649</v>
      </c>
      <c r="RG1" s="67" t="s">
        <v>650</v>
      </c>
      <c r="RH1" s="67" t="s">
        <v>651</v>
      </c>
      <c r="RI1" s="67" t="s">
        <v>652</v>
      </c>
      <c r="RJ1" s="67" t="s">
        <v>653</v>
      </c>
      <c r="RK1" s="67" t="s">
        <v>654</v>
      </c>
      <c r="RL1" s="67" t="s">
        <v>655</v>
      </c>
      <c r="RM1" s="67" t="s">
        <v>656</v>
      </c>
      <c r="RN1" s="67" t="s">
        <v>657</v>
      </c>
      <c r="RO1" s="67" t="s">
        <v>658</v>
      </c>
      <c r="RP1" s="67" t="s">
        <v>659</v>
      </c>
      <c r="RQ1" s="67" t="s">
        <v>660</v>
      </c>
      <c r="RR1" s="67" t="s">
        <v>661</v>
      </c>
      <c r="RS1" s="67" t="s">
        <v>662</v>
      </c>
      <c r="RT1" s="67" t="s">
        <v>663</v>
      </c>
      <c r="RU1" s="67" t="s">
        <v>664</v>
      </c>
      <c r="RV1" s="67" t="s">
        <v>665</v>
      </c>
      <c r="RW1" s="67" t="s">
        <v>666</v>
      </c>
      <c r="RX1" s="67" t="s">
        <v>667</v>
      </c>
      <c r="RY1" s="67" t="s">
        <v>668</v>
      </c>
      <c r="RZ1" s="67" t="s">
        <v>669</v>
      </c>
      <c r="SA1" s="67" t="s">
        <v>670</v>
      </c>
      <c r="SB1" s="67" t="s">
        <v>671</v>
      </c>
      <c r="SC1" s="67" t="s">
        <v>672</v>
      </c>
      <c r="SD1" s="67" t="s">
        <v>673</v>
      </c>
      <c r="SE1" s="67" t="s">
        <v>674</v>
      </c>
      <c r="SF1" s="67" t="s">
        <v>675</v>
      </c>
      <c r="SG1" s="67" t="s">
        <v>676</v>
      </c>
      <c r="SH1" s="67" t="s">
        <v>677</v>
      </c>
      <c r="SI1" s="67" t="s">
        <v>678</v>
      </c>
      <c r="SJ1" s="67" t="s">
        <v>679</v>
      </c>
      <c r="SK1" s="67" t="s">
        <v>680</v>
      </c>
      <c r="SL1" s="67" t="s">
        <v>681</v>
      </c>
      <c r="SM1" s="67" t="s">
        <v>682</v>
      </c>
      <c r="SN1" s="67" t="s">
        <v>683</v>
      </c>
      <c r="SO1" s="67" t="s">
        <v>684</v>
      </c>
      <c r="SP1" s="67" t="s">
        <v>685</v>
      </c>
      <c r="SQ1" s="67" t="s">
        <v>686</v>
      </c>
      <c r="SR1" s="67" t="s">
        <v>687</v>
      </c>
      <c r="SS1" s="67" t="s">
        <v>688</v>
      </c>
      <c r="ST1" s="67" t="s">
        <v>689</v>
      </c>
      <c r="SU1" s="67" t="s">
        <v>690</v>
      </c>
      <c r="SV1" s="67" t="s">
        <v>691</v>
      </c>
      <c r="SW1" s="67" t="s">
        <v>692</v>
      </c>
      <c r="SX1" s="67" t="s">
        <v>693</v>
      </c>
      <c r="SY1" s="67" t="s">
        <v>694</v>
      </c>
      <c r="SZ1" s="67" t="s">
        <v>695</v>
      </c>
      <c r="TA1" s="67" t="s">
        <v>696</v>
      </c>
      <c r="TB1" s="67" t="s">
        <v>697</v>
      </c>
      <c r="TC1" s="67" t="s">
        <v>698</v>
      </c>
      <c r="TD1" s="67" t="s">
        <v>699</v>
      </c>
      <c r="TE1" s="67" t="s">
        <v>700</v>
      </c>
      <c r="TF1" s="67" t="s">
        <v>701</v>
      </c>
      <c r="TG1" s="67" t="s">
        <v>702</v>
      </c>
      <c r="TH1" s="67" t="s">
        <v>703</v>
      </c>
      <c r="TI1" s="67" t="s">
        <v>704</v>
      </c>
      <c r="TJ1" s="67" t="s">
        <v>705</v>
      </c>
      <c r="TK1" s="67" t="s">
        <v>706</v>
      </c>
      <c r="TL1" s="67" t="s">
        <v>707</v>
      </c>
      <c r="TM1" s="67" t="s">
        <v>708</v>
      </c>
      <c r="TN1" s="67" t="s">
        <v>709</v>
      </c>
      <c r="TO1" s="67" t="s">
        <v>710</v>
      </c>
      <c r="TP1" s="67" t="s">
        <v>711</v>
      </c>
      <c r="TQ1" s="67" t="s">
        <v>712</v>
      </c>
      <c r="TR1" s="67" t="s">
        <v>713</v>
      </c>
      <c r="TS1" s="67" t="s">
        <v>714</v>
      </c>
      <c r="TT1" s="67" t="s">
        <v>715</v>
      </c>
      <c r="TU1" s="67" t="s">
        <v>716</v>
      </c>
      <c r="TV1" s="67" t="s">
        <v>717</v>
      </c>
      <c r="TW1" s="67" t="s">
        <v>718</v>
      </c>
      <c r="TX1" s="67" t="s">
        <v>719</v>
      </c>
      <c r="TY1" s="67" t="s">
        <v>16222</v>
      </c>
      <c r="TZ1" s="67" t="s">
        <v>720</v>
      </c>
      <c r="UA1" s="67" t="s">
        <v>721</v>
      </c>
      <c r="UB1" s="67" t="s">
        <v>722</v>
      </c>
      <c r="UC1" s="67" t="s">
        <v>723</v>
      </c>
      <c r="UD1" s="67" t="s">
        <v>724</v>
      </c>
      <c r="UE1" s="67" t="s">
        <v>725</v>
      </c>
      <c r="UF1" s="67" t="s">
        <v>726</v>
      </c>
      <c r="UG1" s="67" t="s">
        <v>727</v>
      </c>
      <c r="UH1" s="67" t="s">
        <v>728</v>
      </c>
      <c r="UI1" s="67" t="s">
        <v>729</v>
      </c>
      <c r="UJ1" s="67" t="s">
        <v>730</v>
      </c>
      <c r="UK1" s="67" t="s">
        <v>731</v>
      </c>
      <c r="UL1" s="67" t="s">
        <v>732</v>
      </c>
      <c r="UM1" s="67" t="s">
        <v>733</v>
      </c>
      <c r="UN1" s="67" t="s">
        <v>734</v>
      </c>
      <c r="UO1" s="67" t="s">
        <v>735</v>
      </c>
      <c r="UP1" s="67" t="s">
        <v>736</v>
      </c>
      <c r="UQ1" s="67" t="s">
        <v>737</v>
      </c>
      <c r="UR1" s="67" t="s">
        <v>738</v>
      </c>
      <c r="US1" s="67" t="s">
        <v>739</v>
      </c>
      <c r="UT1" s="67" t="s">
        <v>740</v>
      </c>
      <c r="UU1" s="67" t="s">
        <v>741</v>
      </c>
      <c r="UV1" s="67" t="s">
        <v>742</v>
      </c>
      <c r="UW1" s="67" t="s">
        <v>743</v>
      </c>
      <c r="UX1" s="67" t="s">
        <v>744</v>
      </c>
      <c r="UY1" s="67" t="s">
        <v>745</v>
      </c>
      <c r="UZ1" s="67" t="s">
        <v>746</v>
      </c>
      <c r="VA1" s="67" t="s">
        <v>747</v>
      </c>
      <c r="VB1" s="67" t="s">
        <v>748</v>
      </c>
      <c r="VC1" s="67" t="s">
        <v>749</v>
      </c>
      <c r="VD1" s="67" t="s">
        <v>750</v>
      </c>
      <c r="VE1" s="67" t="s">
        <v>751</v>
      </c>
      <c r="VF1" s="67" t="s">
        <v>752</v>
      </c>
      <c r="VG1" s="67" t="s">
        <v>753</v>
      </c>
      <c r="VH1" s="67" t="s">
        <v>754</v>
      </c>
      <c r="VI1" s="67" t="s">
        <v>755</v>
      </c>
      <c r="VJ1" s="67" t="s">
        <v>756</v>
      </c>
      <c r="VK1" s="67" t="s">
        <v>757</v>
      </c>
      <c r="VL1" s="67" t="s">
        <v>758</v>
      </c>
      <c r="VM1" s="67" t="s">
        <v>759</v>
      </c>
      <c r="VN1" s="67" t="s">
        <v>760</v>
      </c>
      <c r="VO1" s="67" t="s">
        <v>761</v>
      </c>
      <c r="VP1" s="67" t="s">
        <v>762</v>
      </c>
      <c r="VQ1" s="67" t="s">
        <v>763</v>
      </c>
      <c r="VR1" s="67" t="s">
        <v>764</v>
      </c>
      <c r="VS1" s="67" t="s">
        <v>765</v>
      </c>
      <c r="VT1" s="67" t="s">
        <v>766</v>
      </c>
      <c r="VU1" s="67" t="s">
        <v>767</v>
      </c>
      <c r="VV1" s="67" t="s">
        <v>768</v>
      </c>
      <c r="VW1" s="67" t="s">
        <v>769</v>
      </c>
      <c r="VX1" s="67" t="s">
        <v>770</v>
      </c>
      <c r="VY1" s="67" t="s">
        <v>771</v>
      </c>
      <c r="VZ1" s="67" t="s">
        <v>772</v>
      </c>
      <c r="WA1" s="67" t="s">
        <v>773</v>
      </c>
      <c r="WB1" s="67" t="s">
        <v>774</v>
      </c>
      <c r="WC1" s="67" t="s">
        <v>775</v>
      </c>
      <c r="WD1" s="67" t="s">
        <v>776</v>
      </c>
      <c r="WE1" s="67" t="s">
        <v>777</v>
      </c>
      <c r="WF1" s="67" t="s">
        <v>778</v>
      </c>
      <c r="WG1" s="67" t="s">
        <v>779</v>
      </c>
      <c r="WH1" s="67" t="s">
        <v>780</v>
      </c>
      <c r="WI1" s="67" t="s">
        <v>781</v>
      </c>
      <c r="WJ1" s="67" t="s">
        <v>782</v>
      </c>
      <c r="WK1" s="67" t="s">
        <v>783</v>
      </c>
      <c r="WL1" s="67" t="s">
        <v>784</v>
      </c>
      <c r="WM1" s="67" t="s">
        <v>785</v>
      </c>
      <c r="WN1" s="67" t="s">
        <v>786</v>
      </c>
      <c r="WO1" s="67" t="s">
        <v>787</v>
      </c>
      <c r="WP1" s="67" t="s">
        <v>788</v>
      </c>
      <c r="WQ1" s="67" t="s">
        <v>789</v>
      </c>
      <c r="WR1" s="67" t="s">
        <v>790</v>
      </c>
      <c r="WS1" s="67" t="s">
        <v>791</v>
      </c>
      <c r="WT1" s="67" t="s">
        <v>792</v>
      </c>
      <c r="WU1" s="67" t="s">
        <v>793</v>
      </c>
      <c r="WV1" s="67" t="s">
        <v>794</v>
      </c>
      <c r="WW1" s="67" t="s">
        <v>795</v>
      </c>
      <c r="WX1" s="67" t="s">
        <v>796</v>
      </c>
      <c r="WY1" s="67" t="s">
        <v>797</v>
      </c>
      <c r="WZ1" s="67" t="s">
        <v>798</v>
      </c>
      <c r="XA1" s="67" t="s">
        <v>799</v>
      </c>
      <c r="XB1" s="67" t="s">
        <v>800</v>
      </c>
      <c r="XC1" s="67" t="s">
        <v>801</v>
      </c>
      <c r="XD1" s="67" t="s">
        <v>802</v>
      </c>
      <c r="XE1" s="67" t="s">
        <v>803</v>
      </c>
      <c r="XF1" s="67" t="s">
        <v>804</v>
      </c>
      <c r="XG1" s="67" t="s">
        <v>805</v>
      </c>
      <c r="XH1" s="67" t="s">
        <v>806</v>
      </c>
      <c r="XI1" s="67" t="s">
        <v>807</v>
      </c>
      <c r="XJ1" s="67" t="s">
        <v>808</v>
      </c>
      <c r="XK1" s="67" t="s">
        <v>809</v>
      </c>
      <c r="XL1" s="67" t="s">
        <v>810</v>
      </c>
      <c r="XM1" s="67" t="s">
        <v>811</v>
      </c>
      <c r="XN1" s="67" t="s">
        <v>812</v>
      </c>
      <c r="XO1" s="67" t="s">
        <v>813</v>
      </c>
      <c r="XP1" s="67" t="s">
        <v>814</v>
      </c>
      <c r="XQ1" s="67" t="s">
        <v>815</v>
      </c>
      <c r="XR1" s="67" t="s">
        <v>816</v>
      </c>
      <c r="XS1" s="67" t="s">
        <v>817</v>
      </c>
      <c r="XT1" s="67" t="s">
        <v>818</v>
      </c>
      <c r="XU1" s="67" t="s">
        <v>16223</v>
      </c>
      <c r="XV1" s="67" t="s">
        <v>819</v>
      </c>
      <c r="XW1" s="67" t="s">
        <v>820</v>
      </c>
      <c r="XX1" s="67" t="s">
        <v>821</v>
      </c>
      <c r="XY1" s="67" t="s">
        <v>822</v>
      </c>
      <c r="XZ1" s="67" t="s">
        <v>823</v>
      </c>
      <c r="YA1" s="67" t="s">
        <v>824</v>
      </c>
      <c r="YB1" s="67" t="s">
        <v>825</v>
      </c>
      <c r="YC1" s="67" t="s">
        <v>826</v>
      </c>
      <c r="YD1" s="67" t="s">
        <v>827</v>
      </c>
      <c r="YE1" s="67" t="s">
        <v>828</v>
      </c>
      <c r="YF1" s="67" t="s">
        <v>829</v>
      </c>
      <c r="YG1" s="67" t="s">
        <v>830</v>
      </c>
      <c r="YH1" s="67" t="s">
        <v>831</v>
      </c>
      <c r="YI1" s="67" t="s">
        <v>832</v>
      </c>
      <c r="YJ1" s="67" t="s">
        <v>833</v>
      </c>
      <c r="YK1" s="67" t="s">
        <v>834</v>
      </c>
      <c r="YL1" s="67" t="s">
        <v>835</v>
      </c>
      <c r="YM1" s="67" t="s">
        <v>836</v>
      </c>
      <c r="YN1" s="67" t="s">
        <v>837</v>
      </c>
      <c r="YO1" s="67" t="s">
        <v>838</v>
      </c>
      <c r="YP1" s="67" t="s">
        <v>839</v>
      </c>
      <c r="YQ1" s="67" t="s">
        <v>840</v>
      </c>
      <c r="YR1" s="67" t="s">
        <v>841</v>
      </c>
      <c r="YS1" s="67" t="s">
        <v>842</v>
      </c>
      <c r="YT1" s="67" t="s">
        <v>843</v>
      </c>
      <c r="YU1" s="67" t="s">
        <v>844</v>
      </c>
      <c r="YV1" s="67" t="s">
        <v>845</v>
      </c>
      <c r="YW1" s="67" t="s">
        <v>846</v>
      </c>
      <c r="YX1" s="67" t="s">
        <v>847</v>
      </c>
      <c r="YY1" s="67" t="s">
        <v>848</v>
      </c>
      <c r="YZ1" s="67" t="s">
        <v>849</v>
      </c>
      <c r="ZA1" s="67" t="s">
        <v>850</v>
      </c>
      <c r="ZB1" s="67" t="s">
        <v>851</v>
      </c>
      <c r="ZC1" s="67" t="s">
        <v>852</v>
      </c>
      <c r="ZD1" s="67" t="s">
        <v>853</v>
      </c>
      <c r="ZE1" s="67" t="s">
        <v>854</v>
      </c>
      <c r="ZF1" s="67" t="s">
        <v>855</v>
      </c>
      <c r="ZG1" s="67" t="s">
        <v>856</v>
      </c>
      <c r="ZH1" s="67" t="s">
        <v>857</v>
      </c>
      <c r="ZI1" s="67" t="s">
        <v>858</v>
      </c>
      <c r="ZJ1" s="67" t="s">
        <v>859</v>
      </c>
      <c r="ZK1" s="67" t="s">
        <v>860</v>
      </c>
      <c r="ZL1" s="67" t="s">
        <v>861</v>
      </c>
      <c r="ZM1" s="67" t="s">
        <v>862</v>
      </c>
      <c r="ZN1" s="67" t="s">
        <v>863</v>
      </c>
      <c r="ZO1" s="67" t="s">
        <v>864</v>
      </c>
      <c r="ZP1" s="67" t="s">
        <v>865</v>
      </c>
      <c r="ZQ1" s="67" t="s">
        <v>866</v>
      </c>
      <c r="ZR1" s="67" t="s">
        <v>867</v>
      </c>
      <c r="ZS1" s="67" t="s">
        <v>868</v>
      </c>
      <c r="ZT1" s="67" t="s">
        <v>869</v>
      </c>
      <c r="ZU1" s="67" t="s">
        <v>870</v>
      </c>
      <c r="ZV1" s="67" t="s">
        <v>871</v>
      </c>
      <c r="ZW1" s="67" t="s">
        <v>872</v>
      </c>
      <c r="ZX1" s="67" t="s">
        <v>873</v>
      </c>
      <c r="ZY1" s="67" t="s">
        <v>874</v>
      </c>
      <c r="ZZ1" s="67" t="s">
        <v>875</v>
      </c>
      <c r="AAA1" s="67" t="s">
        <v>876</v>
      </c>
      <c r="AAB1" s="67" t="s">
        <v>877</v>
      </c>
      <c r="AAC1" s="67" t="s">
        <v>878</v>
      </c>
      <c r="AAD1" s="67" t="s">
        <v>879</v>
      </c>
      <c r="AAE1" s="67" t="s">
        <v>880</v>
      </c>
      <c r="AAF1" s="67" t="s">
        <v>881</v>
      </c>
      <c r="AAG1" s="67" t="s">
        <v>882</v>
      </c>
      <c r="AAH1" s="67" t="s">
        <v>883</v>
      </c>
      <c r="AAI1" s="67" t="s">
        <v>884</v>
      </c>
      <c r="AAJ1" s="67" t="s">
        <v>885</v>
      </c>
      <c r="AAK1" s="67" t="s">
        <v>886</v>
      </c>
      <c r="AAL1" s="67" t="s">
        <v>887</v>
      </c>
      <c r="AAM1" s="67" t="s">
        <v>888</v>
      </c>
      <c r="AAN1" s="67" t="s">
        <v>889</v>
      </c>
      <c r="AAO1" s="67" t="s">
        <v>890</v>
      </c>
      <c r="AAP1" s="67" t="s">
        <v>891</v>
      </c>
      <c r="AAQ1" s="67" t="s">
        <v>892</v>
      </c>
      <c r="AAR1" s="67" t="s">
        <v>893</v>
      </c>
      <c r="AAS1" s="67" t="s">
        <v>894</v>
      </c>
      <c r="AAT1" s="67" t="s">
        <v>895</v>
      </c>
      <c r="AAU1" s="67" t="s">
        <v>896</v>
      </c>
      <c r="AAV1" s="67" t="s">
        <v>897</v>
      </c>
      <c r="AAW1" s="67" t="s">
        <v>898</v>
      </c>
      <c r="AAX1" s="67" t="s">
        <v>899</v>
      </c>
      <c r="AAY1" s="67" t="s">
        <v>900</v>
      </c>
      <c r="AAZ1" s="67" t="s">
        <v>901</v>
      </c>
      <c r="ABA1" s="67" t="s">
        <v>902</v>
      </c>
      <c r="ABB1" s="67" t="s">
        <v>903</v>
      </c>
      <c r="ABC1" s="67" t="s">
        <v>904</v>
      </c>
      <c r="ABD1" s="67" t="s">
        <v>905</v>
      </c>
      <c r="ABE1" s="67" t="s">
        <v>906</v>
      </c>
      <c r="ABF1" s="67" t="s">
        <v>907</v>
      </c>
      <c r="ABG1" s="67" t="s">
        <v>16224</v>
      </c>
      <c r="ABH1" s="67" t="s">
        <v>16225</v>
      </c>
      <c r="ABI1" s="67" t="s">
        <v>16226</v>
      </c>
      <c r="ABJ1" s="67" t="s">
        <v>16227</v>
      </c>
      <c r="ABK1" s="67" t="s">
        <v>16228</v>
      </c>
      <c r="ABL1" s="67" t="s">
        <v>16229</v>
      </c>
      <c r="ABM1" s="67" t="s">
        <v>16230</v>
      </c>
      <c r="ABN1" s="67" t="s">
        <v>16231</v>
      </c>
      <c r="ABO1" s="67" t="s">
        <v>16232</v>
      </c>
      <c r="ABP1" s="67" t="s">
        <v>16233</v>
      </c>
      <c r="ABQ1" s="67" t="s">
        <v>16234</v>
      </c>
      <c r="ABR1" s="67" t="s">
        <v>16235</v>
      </c>
      <c r="ABS1" s="67" t="s">
        <v>16236</v>
      </c>
      <c r="ABT1" s="67" t="s">
        <v>16237</v>
      </c>
      <c r="ABU1" s="67" t="s">
        <v>16238</v>
      </c>
      <c r="ABV1" s="67" t="s">
        <v>16239</v>
      </c>
      <c r="ABW1" s="67" t="s">
        <v>16240</v>
      </c>
      <c r="ABX1" s="67" t="s">
        <v>16241</v>
      </c>
      <c r="ABY1" s="67" t="s">
        <v>16242</v>
      </c>
      <c r="ABZ1" s="67" t="s">
        <v>16243</v>
      </c>
      <c r="ACA1" s="67" t="s">
        <v>16244</v>
      </c>
      <c r="ACB1" s="67" t="s">
        <v>16245</v>
      </c>
      <c r="ACC1" s="67" t="s">
        <v>16246</v>
      </c>
      <c r="ACD1" s="67" t="s">
        <v>16247</v>
      </c>
      <c r="ACE1" s="67" t="s">
        <v>16248</v>
      </c>
      <c r="ACF1" s="67" t="s">
        <v>16249</v>
      </c>
      <c r="ACG1" s="67" t="s">
        <v>16250</v>
      </c>
      <c r="ACH1" s="67" t="s">
        <v>16251</v>
      </c>
      <c r="ACI1" s="67" t="s">
        <v>16252</v>
      </c>
      <c r="ACJ1" s="67" t="s">
        <v>16253</v>
      </c>
      <c r="ACK1" s="67" t="s">
        <v>16254</v>
      </c>
      <c r="ACL1" s="67" t="s">
        <v>16255</v>
      </c>
      <c r="ACM1" s="67" t="s">
        <v>16256</v>
      </c>
      <c r="ACN1" s="67" t="s">
        <v>16257</v>
      </c>
      <c r="ACO1" s="67" t="s">
        <v>16258</v>
      </c>
      <c r="ACP1" s="67" t="s">
        <v>16259</v>
      </c>
      <c r="ACQ1" s="67" t="s">
        <v>16260</v>
      </c>
      <c r="ACR1" s="67" t="s">
        <v>16261</v>
      </c>
      <c r="ACS1" s="67" t="s">
        <v>16262</v>
      </c>
      <c r="ACT1" s="67" t="s">
        <v>16263</v>
      </c>
      <c r="ACU1" s="67" t="s">
        <v>16264</v>
      </c>
      <c r="ACV1" s="67" t="s">
        <v>16265</v>
      </c>
      <c r="ACW1" s="67" t="s">
        <v>16266</v>
      </c>
      <c r="ACX1" s="67" t="s">
        <v>16267</v>
      </c>
      <c r="ACY1" s="67" t="s">
        <v>16268</v>
      </c>
      <c r="ACZ1" s="67" t="s">
        <v>16269</v>
      </c>
      <c r="ADA1" s="67" t="s">
        <v>16270</v>
      </c>
      <c r="ADB1" s="67" t="s">
        <v>16271</v>
      </c>
      <c r="ADC1" s="67" t="s">
        <v>16272</v>
      </c>
      <c r="ADD1" s="67" t="s">
        <v>16273</v>
      </c>
      <c r="ADE1" s="67" t="s">
        <v>16274</v>
      </c>
      <c r="ADF1" s="67" t="s">
        <v>16275</v>
      </c>
      <c r="ADG1" s="67" t="s">
        <v>16276</v>
      </c>
      <c r="ADH1" s="67" t="s">
        <v>16277</v>
      </c>
      <c r="ADI1" s="67" t="s">
        <v>16278</v>
      </c>
      <c r="ADJ1" s="67" t="s">
        <v>16279</v>
      </c>
      <c r="ADK1" s="67" t="s">
        <v>16280</v>
      </c>
      <c r="ADL1" s="67" t="s">
        <v>16281</v>
      </c>
      <c r="ADM1" s="67" t="s">
        <v>16282</v>
      </c>
      <c r="ADN1" s="67" t="s">
        <v>16283</v>
      </c>
      <c r="ADO1" s="67" t="s">
        <v>16284</v>
      </c>
      <c r="ADP1" s="67" t="s">
        <v>16285</v>
      </c>
      <c r="ADQ1" s="67" t="s">
        <v>16286</v>
      </c>
      <c r="ADR1" s="67" t="s">
        <v>16287</v>
      </c>
      <c r="ADS1" s="67" t="s">
        <v>16288</v>
      </c>
      <c r="ADT1" s="67" t="s">
        <v>16289</v>
      </c>
      <c r="ADU1" s="67" t="s">
        <v>16290</v>
      </c>
      <c r="ADV1" s="67" t="s">
        <v>16291</v>
      </c>
      <c r="ADW1" s="67" t="s">
        <v>16292</v>
      </c>
      <c r="ADX1" s="67" t="s">
        <v>16293</v>
      </c>
      <c r="ADY1" s="67" t="s">
        <v>16294</v>
      </c>
      <c r="ADZ1" s="67" t="s">
        <v>16295</v>
      </c>
      <c r="AEA1" s="67" t="s">
        <v>16296</v>
      </c>
      <c r="AEB1" s="67" t="s">
        <v>16297</v>
      </c>
      <c r="AEC1" s="67" t="s">
        <v>16298</v>
      </c>
      <c r="AED1" s="67" t="s">
        <v>16299</v>
      </c>
      <c r="AEE1" s="67" t="s">
        <v>16300</v>
      </c>
      <c r="AEF1" s="67" t="s">
        <v>16301</v>
      </c>
      <c r="AEG1" s="67" t="s">
        <v>16302</v>
      </c>
      <c r="AEH1" s="67" t="s">
        <v>16303</v>
      </c>
      <c r="AEI1" s="67" t="s">
        <v>16304</v>
      </c>
      <c r="AEJ1" s="67" t="s">
        <v>16305</v>
      </c>
      <c r="AEK1" s="67" t="s">
        <v>16306</v>
      </c>
      <c r="AEL1" s="67" t="s">
        <v>16307</v>
      </c>
      <c r="AEM1" s="67" t="s">
        <v>16308</v>
      </c>
      <c r="AEN1" s="67" t="s">
        <v>16309</v>
      </c>
      <c r="AEO1" s="67" t="s">
        <v>16310</v>
      </c>
      <c r="AEP1" s="67" t="s">
        <v>16311</v>
      </c>
      <c r="AEQ1" s="67" t="s">
        <v>16312</v>
      </c>
      <c r="AER1" s="67" t="s">
        <v>16313</v>
      </c>
      <c r="AES1" s="67" t="s">
        <v>16314</v>
      </c>
      <c r="AET1" s="67" t="s">
        <v>16315</v>
      </c>
      <c r="AEU1" s="67" t="s">
        <v>16316</v>
      </c>
      <c r="AEV1" s="67" t="s">
        <v>16317</v>
      </c>
      <c r="AEW1" s="67" t="s">
        <v>16318</v>
      </c>
      <c r="AEX1" s="67" t="s">
        <v>16319</v>
      </c>
      <c r="AEY1" s="67" t="s">
        <v>16320</v>
      </c>
      <c r="AEZ1" s="67" t="s">
        <v>16321</v>
      </c>
      <c r="AFA1" s="67" t="s">
        <v>16322</v>
      </c>
      <c r="AFB1" s="67" t="s">
        <v>16323</v>
      </c>
      <c r="AFC1" s="67" t="s">
        <v>16324</v>
      </c>
      <c r="AFD1" s="67" t="s">
        <v>16325</v>
      </c>
      <c r="AFE1" s="67" t="s">
        <v>16326</v>
      </c>
      <c r="AFF1" s="67" t="s">
        <v>16327</v>
      </c>
      <c r="AFG1" s="67" t="s">
        <v>16328</v>
      </c>
      <c r="AFH1" s="67" t="s">
        <v>16329</v>
      </c>
      <c r="AFI1" s="67" t="s">
        <v>16330</v>
      </c>
      <c r="AFJ1" s="67" t="s">
        <v>16331</v>
      </c>
      <c r="AFK1" s="67" t="s">
        <v>16332</v>
      </c>
      <c r="AFL1" s="67" t="s">
        <v>16333</v>
      </c>
      <c r="AFM1" s="67" t="s">
        <v>16334</v>
      </c>
      <c r="AFN1" s="67" t="s">
        <v>908</v>
      </c>
      <c r="AFO1" s="67" t="s">
        <v>909</v>
      </c>
      <c r="AFP1" s="67" t="s">
        <v>910</v>
      </c>
      <c r="AFQ1" s="67" t="s">
        <v>911</v>
      </c>
      <c r="AFR1" s="67" t="s">
        <v>912</v>
      </c>
      <c r="AFS1" s="67" t="s">
        <v>913</v>
      </c>
      <c r="AFT1" s="67" t="s">
        <v>914</v>
      </c>
      <c r="AFU1" s="67" t="s">
        <v>915</v>
      </c>
      <c r="AFV1" s="67" t="s">
        <v>916</v>
      </c>
      <c r="AFW1" s="67" t="s">
        <v>917</v>
      </c>
      <c r="AFX1" s="67" t="s">
        <v>918</v>
      </c>
      <c r="AFY1" s="67" t="s">
        <v>919</v>
      </c>
      <c r="AFZ1" s="67" t="s">
        <v>920</v>
      </c>
      <c r="AGA1" s="67" t="s">
        <v>921</v>
      </c>
      <c r="AGB1" s="67" t="s">
        <v>922</v>
      </c>
      <c r="AGC1" s="67" t="s">
        <v>923</v>
      </c>
      <c r="AGD1" s="67" t="s">
        <v>924</v>
      </c>
      <c r="AGE1" s="67" t="s">
        <v>925</v>
      </c>
      <c r="AGF1" s="67" t="s">
        <v>926</v>
      </c>
      <c r="AGG1" s="67" t="s">
        <v>927</v>
      </c>
      <c r="AGH1" s="67" t="s">
        <v>928</v>
      </c>
      <c r="AGI1" s="67" t="s">
        <v>929</v>
      </c>
      <c r="AGJ1" s="67" t="s">
        <v>930</v>
      </c>
      <c r="AGK1" s="67" t="s">
        <v>931</v>
      </c>
      <c r="AGL1" s="67" t="s">
        <v>932</v>
      </c>
      <c r="AGM1" s="67" t="s">
        <v>933</v>
      </c>
      <c r="AGN1" s="67" t="s">
        <v>934</v>
      </c>
      <c r="AGO1" s="67" t="s">
        <v>935</v>
      </c>
      <c r="AGP1" s="67" t="s">
        <v>936</v>
      </c>
      <c r="AGQ1" s="67" t="s">
        <v>937</v>
      </c>
      <c r="AGR1" s="67" t="s">
        <v>938</v>
      </c>
      <c r="AGS1" s="67" t="s">
        <v>939</v>
      </c>
      <c r="AGT1" s="67" t="s">
        <v>940</v>
      </c>
      <c r="AGU1" s="67" t="s">
        <v>941</v>
      </c>
      <c r="AGV1" s="67" t="s">
        <v>942</v>
      </c>
      <c r="AGW1" s="67" t="s">
        <v>943</v>
      </c>
      <c r="AGX1" s="67" t="s">
        <v>944</v>
      </c>
      <c r="AGY1" s="67" t="s">
        <v>945</v>
      </c>
      <c r="AGZ1" s="67" t="s">
        <v>946</v>
      </c>
      <c r="AHA1" s="67" t="s">
        <v>947</v>
      </c>
      <c r="AHB1" s="67" t="s">
        <v>948</v>
      </c>
      <c r="AHC1" s="67" t="s">
        <v>949</v>
      </c>
      <c r="AHD1" s="67" t="s">
        <v>950</v>
      </c>
      <c r="AHE1" s="67" t="s">
        <v>951</v>
      </c>
      <c r="AHF1" s="67" t="s">
        <v>952</v>
      </c>
      <c r="AHG1" s="67" t="s">
        <v>953</v>
      </c>
      <c r="AHH1" s="67" t="s">
        <v>954</v>
      </c>
      <c r="AHI1" s="67" t="s">
        <v>955</v>
      </c>
      <c r="AHJ1" s="67" t="s">
        <v>956</v>
      </c>
      <c r="AHK1" s="67" t="s">
        <v>957</v>
      </c>
      <c r="AHL1" s="67" t="s">
        <v>958</v>
      </c>
      <c r="AHM1" s="67" t="s">
        <v>959</v>
      </c>
      <c r="AHN1" s="67" t="s">
        <v>960</v>
      </c>
      <c r="AHO1" s="67" t="s">
        <v>961</v>
      </c>
      <c r="AHP1" s="67" t="s">
        <v>962</v>
      </c>
      <c r="AHQ1" s="67" t="s">
        <v>963</v>
      </c>
      <c r="AHR1" s="67" t="s">
        <v>964</v>
      </c>
      <c r="AHS1" s="67" t="s">
        <v>965</v>
      </c>
      <c r="AHT1" s="67" t="s">
        <v>966</v>
      </c>
      <c r="AHU1" s="67" t="s">
        <v>967</v>
      </c>
      <c r="AHV1" s="67" t="s">
        <v>968</v>
      </c>
      <c r="AHW1" s="67" t="s">
        <v>969</v>
      </c>
      <c r="AHX1" s="67" t="s">
        <v>970</v>
      </c>
      <c r="AHY1" s="67" t="s">
        <v>971</v>
      </c>
      <c r="AHZ1" s="67" t="s">
        <v>972</v>
      </c>
      <c r="AIA1" s="67" t="s">
        <v>973</v>
      </c>
      <c r="AIB1" s="67" t="s">
        <v>974</v>
      </c>
      <c r="AIC1" s="67" t="s">
        <v>975</v>
      </c>
      <c r="AID1" s="67" t="s">
        <v>976</v>
      </c>
      <c r="AIE1" s="67" t="s">
        <v>977</v>
      </c>
      <c r="AIF1" s="67" t="s">
        <v>978</v>
      </c>
      <c r="AIG1" s="67" t="s">
        <v>979</v>
      </c>
      <c r="AIH1" s="67" t="s">
        <v>980</v>
      </c>
      <c r="AII1" s="67" t="s">
        <v>981</v>
      </c>
      <c r="AIJ1" s="67" t="s">
        <v>982</v>
      </c>
      <c r="AIK1" s="67" t="s">
        <v>983</v>
      </c>
      <c r="AIL1" s="67" t="s">
        <v>984</v>
      </c>
      <c r="AIM1" s="67" t="s">
        <v>985</v>
      </c>
      <c r="AIN1" s="67" t="s">
        <v>986</v>
      </c>
      <c r="AIO1" s="67" t="s">
        <v>987</v>
      </c>
      <c r="AIP1" s="67" t="s">
        <v>988</v>
      </c>
      <c r="AIQ1" s="67" t="s">
        <v>989</v>
      </c>
      <c r="AIR1" s="67" t="s">
        <v>990</v>
      </c>
      <c r="AIS1" s="67" t="s">
        <v>991</v>
      </c>
      <c r="AIT1" s="67" t="s">
        <v>992</v>
      </c>
      <c r="AIU1" s="67" t="s">
        <v>993</v>
      </c>
      <c r="AIV1" s="67" t="s">
        <v>994</v>
      </c>
      <c r="AIW1" s="67" t="s">
        <v>995</v>
      </c>
      <c r="AIX1" s="67" t="s">
        <v>996</v>
      </c>
      <c r="AIY1" s="67" t="s">
        <v>997</v>
      </c>
      <c r="AIZ1" s="67" t="s">
        <v>998</v>
      </c>
      <c r="AJA1" s="67" t="s">
        <v>999</v>
      </c>
      <c r="AJB1" s="67" t="s">
        <v>1000</v>
      </c>
      <c r="AJC1" s="67" t="s">
        <v>1001</v>
      </c>
      <c r="AJD1" s="67" t="s">
        <v>1002</v>
      </c>
      <c r="AJE1" s="67" t="s">
        <v>1003</v>
      </c>
      <c r="AJF1" s="67" t="s">
        <v>1004</v>
      </c>
      <c r="AJG1" s="67" t="s">
        <v>1005</v>
      </c>
      <c r="AJH1" s="67" t="s">
        <v>1006</v>
      </c>
      <c r="AJI1" s="67" t="s">
        <v>16335</v>
      </c>
      <c r="AJJ1" s="67" t="s">
        <v>1007</v>
      </c>
      <c r="AJK1" s="67" t="s">
        <v>1008</v>
      </c>
      <c r="AJL1" s="67" t="s">
        <v>1009</v>
      </c>
      <c r="AJM1" s="67" t="s">
        <v>1010</v>
      </c>
      <c r="AJN1" s="67" t="s">
        <v>1011</v>
      </c>
      <c r="AJO1" s="67" t="s">
        <v>1012</v>
      </c>
      <c r="AJP1" s="67" t="s">
        <v>1013</v>
      </c>
      <c r="AJQ1" s="67" t="s">
        <v>1014</v>
      </c>
      <c r="AJR1" s="67" t="s">
        <v>1015</v>
      </c>
      <c r="AJS1" s="67" t="s">
        <v>1016</v>
      </c>
      <c r="AJT1" s="67" t="s">
        <v>1017</v>
      </c>
      <c r="AJU1" s="67" t="s">
        <v>1018</v>
      </c>
      <c r="AJV1" s="67" t="s">
        <v>1019</v>
      </c>
      <c r="AJW1" s="67" t="s">
        <v>1020</v>
      </c>
      <c r="AJX1" s="67" t="s">
        <v>1021</v>
      </c>
      <c r="AJY1" s="67" t="s">
        <v>1022</v>
      </c>
      <c r="AJZ1" s="67" t="s">
        <v>1023</v>
      </c>
      <c r="AKA1" s="67" t="s">
        <v>1024</v>
      </c>
      <c r="AKB1" s="67" t="s">
        <v>1025</v>
      </c>
      <c r="AKC1" s="67" t="s">
        <v>1026</v>
      </c>
      <c r="AKD1" s="67" t="s">
        <v>1027</v>
      </c>
      <c r="AKE1" s="67" t="s">
        <v>1028</v>
      </c>
      <c r="AKF1" s="67" t="s">
        <v>1029</v>
      </c>
      <c r="AKG1" s="67" t="s">
        <v>1030</v>
      </c>
      <c r="AKH1" s="67" t="s">
        <v>1031</v>
      </c>
      <c r="AKI1" s="67" t="s">
        <v>1032</v>
      </c>
      <c r="AKJ1" s="67" t="s">
        <v>1033</v>
      </c>
      <c r="AKK1" s="67" t="s">
        <v>1034</v>
      </c>
      <c r="AKL1" s="67" t="s">
        <v>1035</v>
      </c>
      <c r="AKM1" s="67" t="s">
        <v>1036</v>
      </c>
      <c r="AKN1" s="67" t="s">
        <v>1037</v>
      </c>
      <c r="AKO1" s="67" t="s">
        <v>1038</v>
      </c>
      <c r="AKP1" s="67" t="s">
        <v>1039</v>
      </c>
      <c r="AKQ1" s="67" t="s">
        <v>1040</v>
      </c>
      <c r="AKR1" s="67" t="s">
        <v>1041</v>
      </c>
      <c r="AKS1" s="67" t="s">
        <v>1042</v>
      </c>
      <c r="AKT1" s="67" t="s">
        <v>1043</v>
      </c>
      <c r="AKU1" s="67" t="s">
        <v>1044</v>
      </c>
      <c r="AKV1" s="67" t="s">
        <v>1045</v>
      </c>
      <c r="AKW1" s="67" t="s">
        <v>1046</v>
      </c>
      <c r="AKX1" s="67" t="s">
        <v>1047</v>
      </c>
      <c r="AKY1" s="67" t="s">
        <v>1048</v>
      </c>
      <c r="AKZ1" s="67" t="s">
        <v>1049</v>
      </c>
      <c r="ALA1" s="67" t="s">
        <v>1050</v>
      </c>
      <c r="ALB1" s="67" t="s">
        <v>1051</v>
      </c>
      <c r="ALC1" s="67" t="s">
        <v>1052</v>
      </c>
      <c r="ALD1" s="67" t="s">
        <v>1053</v>
      </c>
      <c r="ALE1" s="67" t="s">
        <v>1054</v>
      </c>
      <c r="ALF1" s="67" t="s">
        <v>1055</v>
      </c>
      <c r="ALG1" s="67" t="s">
        <v>1056</v>
      </c>
      <c r="ALH1" s="67" t="s">
        <v>1057</v>
      </c>
      <c r="ALI1" s="67" t="s">
        <v>1058</v>
      </c>
      <c r="ALJ1" s="67" t="s">
        <v>1059</v>
      </c>
      <c r="ALK1" s="67" t="s">
        <v>1060</v>
      </c>
      <c r="ALL1" s="67" t="s">
        <v>1061</v>
      </c>
      <c r="ALM1" s="67" t="s">
        <v>1062</v>
      </c>
      <c r="ALN1" s="67" t="s">
        <v>1063</v>
      </c>
      <c r="ALO1" s="67" t="s">
        <v>1064</v>
      </c>
      <c r="ALP1" s="67" t="s">
        <v>1065</v>
      </c>
      <c r="ALQ1" s="67" t="s">
        <v>1066</v>
      </c>
      <c r="ALR1" s="67" t="s">
        <v>1067</v>
      </c>
      <c r="ALS1" s="67" t="s">
        <v>1068</v>
      </c>
      <c r="ALT1" s="67" t="s">
        <v>1069</v>
      </c>
      <c r="ALU1" s="67" t="s">
        <v>1070</v>
      </c>
      <c r="ALV1" s="67" t="s">
        <v>1071</v>
      </c>
      <c r="ALW1" s="67" t="s">
        <v>1072</v>
      </c>
      <c r="ALX1" s="67" t="s">
        <v>1073</v>
      </c>
      <c r="ALY1" s="67" t="s">
        <v>1074</v>
      </c>
      <c r="ALZ1" s="67" t="s">
        <v>1075</v>
      </c>
      <c r="AMA1" s="67" t="s">
        <v>1076</v>
      </c>
      <c r="AMB1" s="67" t="s">
        <v>1077</v>
      </c>
      <c r="AMC1" s="67" t="s">
        <v>1078</v>
      </c>
      <c r="AMD1" s="67" t="s">
        <v>1079</v>
      </c>
      <c r="AME1" s="67" t="s">
        <v>1080</v>
      </c>
      <c r="AMF1" s="67" t="s">
        <v>1081</v>
      </c>
      <c r="AMG1" s="67" t="s">
        <v>1082</v>
      </c>
      <c r="AMH1" s="67" t="s">
        <v>1083</v>
      </c>
      <c r="AMI1" s="67" t="s">
        <v>1084</v>
      </c>
      <c r="AMJ1" s="67" t="s">
        <v>1085</v>
      </c>
      <c r="AMK1" s="67" t="s">
        <v>1086</v>
      </c>
      <c r="AML1" s="67" t="s">
        <v>1087</v>
      </c>
      <c r="AMM1" s="67" t="s">
        <v>1088</v>
      </c>
      <c r="AMN1" s="67" t="s">
        <v>1089</v>
      </c>
      <c r="AMO1" s="67" t="s">
        <v>1090</v>
      </c>
      <c r="AMP1" s="67" t="s">
        <v>1091</v>
      </c>
      <c r="AMQ1" s="67" t="s">
        <v>1092</v>
      </c>
      <c r="AMR1" s="67" t="s">
        <v>1093</v>
      </c>
      <c r="AMS1" s="67" t="s">
        <v>1094</v>
      </c>
      <c r="AMT1" s="67" t="s">
        <v>1095</v>
      </c>
      <c r="AMU1" s="67" t="s">
        <v>1096</v>
      </c>
      <c r="AMV1" s="67" t="s">
        <v>1097</v>
      </c>
      <c r="AMW1" s="67" t="s">
        <v>1098</v>
      </c>
      <c r="AMX1" s="67" t="s">
        <v>1099</v>
      </c>
      <c r="AMY1" s="67" t="s">
        <v>1100</v>
      </c>
      <c r="AMZ1" s="67" t="s">
        <v>1101</v>
      </c>
      <c r="ANA1" s="67" t="s">
        <v>1102</v>
      </c>
      <c r="ANB1" s="67" t="s">
        <v>1103</v>
      </c>
      <c r="ANC1" s="67" t="s">
        <v>1104</v>
      </c>
      <c r="AND1" s="67" t="s">
        <v>1105</v>
      </c>
      <c r="ANE1" s="67" t="s">
        <v>16336</v>
      </c>
      <c r="ANF1" s="67" t="s">
        <v>1106</v>
      </c>
      <c r="ANG1" s="67" t="s">
        <v>1107</v>
      </c>
      <c r="ANH1" s="67" t="s">
        <v>1108</v>
      </c>
      <c r="ANI1" s="67" t="s">
        <v>1109</v>
      </c>
      <c r="ANJ1" s="67" t="s">
        <v>1110</v>
      </c>
      <c r="ANK1" s="67" t="s">
        <v>1111</v>
      </c>
      <c r="ANL1" s="67" t="s">
        <v>1112</v>
      </c>
      <c r="ANM1" s="67" t="s">
        <v>1113</v>
      </c>
      <c r="ANN1" s="67" t="s">
        <v>1114</v>
      </c>
      <c r="ANO1" s="67" t="s">
        <v>1115</v>
      </c>
      <c r="ANP1" s="67" t="s">
        <v>1116</v>
      </c>
      <c r="ANQ1" s="67" t="s">
        <v>1117</v>
      </c>
      <c r="ANR1" s="67" t="s">
        <v>1118</v>
      </c>
      <c r="ANS1" s="67" t="s">
        <v>1119</v>
      </c>
      <c r="ANT1" s="67" t="s">
        <v>1120</v>
      </c>
      <c r="ANU1" s="67" t="s">
        <v>1121</v>
      </c>
      <c r="ANV1" s="67" t="s">
        <v>1122</v>
      </c>
      <c r="ANW1" s="67" t="s">
        <v>1123</v>
      </c>
      <c r="ANX1" s="67" t="s">
        <v>1124</v>
      </c>
      <c r="ANY1" s="67" t="s">
        <v>1125</v>
      </c>
      <c r="ANZ1" s="67" t="s">
        <v>1126</v>
      </c>
      <c r="AOA1" s="67" t="s">
        <v>1127</v>
      </c>
      <c r="AOB1" s="67" t="s">
        <v>1128</v>
      </c>
      <c r="AOC1" s="67" t="s">
        <v>1129</v>
      </c>
      <c r="AOD1" s="67" t="s">
        <v>1130</v>
      </c>
      <c r="AOE1" s="67" t="s">
        <v>1131</v>
      </c>
      <c r="AOF1" s="67" t="s">
        <v>1132</v>
      </c>
      <c r="AOG1" s="67" t="s">
        <v>1133</v>
      </c>
      <c r="AOH1" s="67" t="s">
        <v>1134</v>
      </c>
      <c r="AOI1" s="67" t="s">
        <v>1135</v>
      </c>
      <c r="AOJ1" s="67" t="s">
        <v>1136</v>
      </c>
      <c r="AOK1" s="67" t="s">
        <v>1137</v>
      </c>
      <c r="AOL1" s="67" t="s">
        <v>1138</v>
      </c>
      <c r="AOM1" s="67" t="s">
        <v>1139</v>
      </c>
      <c r="AON1" s="67" t="s">
        <v>1140</v>
      </c>
      <c r="AOO1" s="67" t="s">
        <v>1141</v>
      </c>
      <c r="AOP1" s="67" t="s">
        <v>1142</v>
      </c>
      <c r="AOQ1" s="67" t="s">
        <v>1143</v>
      </c>
      <c r="AOR1" s="67" t="s">
        <v>1144</v>
      </c>
      <c r="AOS1" s="67" t="s">
        <v>1145</v>
      </c>
      <c r="AOT1" s="67" t="s">
        <v>1146</v>
      </c>
      <c r="AOU1" s="67" t="s">
        <v>1147</v>
      </c>
      <c r="AOV1" s="67" t="s">
        <v>1148</v>
      </c>
      <c r="AOW1" s="67" t="s">
        <v>1149</v>
      </c>
      <c r="AOX1" s="67" t="s">
        <v>1150</v>
      </c>
      <c r="AOY1" s="67" t="s">
        <v>1151</v>
      </c>
      <c r="AOZ1" s="67" t="s">
        <v>1152</v>
      </c>
      <c r="APA1" s="67" t="s">
        <v>1153</v>
      </c>
      <c r="APB1" s="67" t="s">
        <v>1154</v>
      </c>
      <c r="APC1" s="67" t="s">
        <v>1155</v>
      </c>
      <c r="APD1" s="67" t="s">
        <v>1156</v>
      </c>
      <c r="APE1" s="67" t="s">
        <v>1157</v>
      </c>
      <c r="APF1" s="67" t="s">
        <v>1158</v>
      </c>
      <c r="APG1" s="67" t="s">
        <v>1159</v>
      </c>
      <c r="APH1" s="67" t="s">
        <v>1160</v>
      </c>
      <c r="API1" s="67" t="s">
        <v>1161</v>
      </c>
      <c r="APJ1" s="67" t="s">
        <v>1162</v>
      </c>
      <c r="APK1" s="67" t="s">
        <v>1163</v>
      </c>
      <c r="APL1" s="67" t="s">
        <v>1164</v>
      </c>
      <c r="APM1" s="67" t="s">
        <v>1165</v>
      </c>
      <c r="APN1" s="67" t="s">
        <v>1166</v>
      </c>
      <c r="APO1" s="67" t="s">
        <v>1167</v>
      </c>
      <c r="APP1" s="67" t="s">
        <v>1168</v>
      </c>
      <c r="APQ1" s="67" t="s">
        <v>1169</v>
      </c>
      <c r="APR1" s="67" t="s">
        <v>1170</v>
      </c>
      <c r="APS1" s="67" t="s">
        <v>1171</v>
      </c>
      <c r="APT1" s="67" t="s">
        <v>1172</v>
      </c>
      <c r="APU1" s="67" t="s">
        <v>1173</v>
      </c>
      <c r="APV1" s="67" t="s">
        <v>1174</v>
      </c>
      <c r="APW1" s="67" t="s">
        <v>1175</v>
      </c>
      <c r="APX1" s="67" t="s">
        <v>1176</v>
      </c>
      <c r="APY1" s="67" t="s">
        <v>1177</v>
      </c>
      <c r="APZ1" s="67" t="s">
        <v>1178</v>
      </c>
      <c r="AQA1" s="67" t="s">
        <v>1179</v>
      </c>
      <c r="AQB1" s="67" t="s">
        <v>1180</v>
      </c>
      <c r="AQC1" s="67" t="s">
        <v>1181</v>
      </c>
      <c r="AQD1" s="67" t="s">
        <v>1182</v>
      </c>
      <c r="AQE1" s="67" t="s">
        <v>1183</v>
      </c>
      <c r="AQF1" s="67" t="s">
        <v>1184</v>
      </c>
      <c r="AQG1" s="67" t="s">
        <v>1185</v>
      </c>
      <c r="AQH1" s="67" t="s">
        <v>1186</v>
      </c>
      <c r="AQI1" s="67" t="s">
        <v>1187</v>
      </c>
      <c r="AQJ1" s="67" t="s">
        <v>1188</v>
      </c>
      <c r="AQK1" s="67" t="s">
        <v>1189</v>
      </c>
      <c r="AQL1" s="67" t="s">
        <v>1190</v>
      </c>
      <c r="AQM1" s="67" t="s">
        <v>1191</v>
      </c>
      <c r="AQN1" s="67" t="s">
        <v>1192</v>
      </c>
      <c r="AQO1" s="67" t="s">
        <v>1193</v>
      </c>
      <c r="AQP1" s="67" t="s">
        <v>1194</v>
      </c>
      <c r="AQQ1" s="67" t="s">
        <v>1195</v>
      </c>
      <c r="AQR1" s="67" t="s">
        <v>1196</v>
      </c>
      <c r="AQS1" s="67" t="s">
        <v>1197</v>
      </c>
      <c r="AQT1" s="67" t="s">
        <v>1198</v>
      </c>
      <c r="AQU1" s="67" t="s">
        <v>1199</v>
      </c>
      <c r="AQV1" s="67" t="s">
        <v>1200</v>
      </c>
      <c r="AQW1" s="67" t="s">
        <v>1201</v>
      </c>
      <c r="AQX1" s="67" t="s">
        <v>1202</v>
      </c>
      <c r="AQY1" s="67" t="s">
        <v>1203</v>
      </c>
      <c r="AQZ1" s="67" t="s">
        <v>1204</v>
      </c>
      <c r="ARA1" s="67" t="s">
        <v>16337</v>
      </c>
      <c r="ARB1" s="67" t="s">
        <v>1205</v>
      </c>
      <c r="ARC1" s="67" t="s">
        <v>1206</v>
      </c>
      <c r="ARD1" s="67" t="s">
        <v>1207</v>
      </c>
      <c r="ARE1" s="67" t="s">
        <v>1208</v>
      </c>
      <c r="ARF1" s="67" t="s">
        <v>1209</v>
      </c>
      <c r="ARG1" s="67" t="s">
        <v>1210</v>
      </c>
      <c r="ARH1" s="67" t="s">
        <v>1211</v>
      </c>
      <c r="ARI1" s="67" t="s">
        <v>1212</v>
      </c>
      <c r="ARJ1" s="67" t="s">
        <v>1213</v>
      </c>
      <c r="ARK1" s="67" t="s">
        <v>1214</v>
      </c>
      <c r="ARL1" s="67" t="s">
        <v>1215</v>
      </c>
      <c r="ARM1" s="67" t="s">
        <v>1216</v>
      </c>
      <c r="ARN1" s="67" t="s">
        <v>1217</v>
      </c>
      <c r="ARO1" s="67" t="s">
        <v>1218</v>
      </c>
      <c r="ARP1" s="67" t="s">
        <v>1219</v>
      </c>
      <c r="ARQ1" s="67" t="s">
        <v>1220</v>
      </c>
      <c r="ARR1" s="67" t="s">
        <v>1221</v>
      </c>
      <c r="ARS1" s="67" t="s">
        <v>1222</v>
      </c>
      <c r="ART1" s="67" t="s">
        <v>1223</v>
      </c>
      <c r="ARU1" s="67" t="s">
        <v>1224</v>
      </c>
      <c r="ARV1" s="67" t="s">
        <v>1225</v>
      </c>
      <c r="ARW1" s="67" t="s">
        <v>1226</v>
      </c>
      <c r="ARX1" s="67" t="s">
        <v>1227</v>
      </c>
      <c r="ARY1" s="67" t="s">
        <v>1228</v>
      </c>
      <c r="ARZ1" s="67" t="s">
        <v>1229</v>
      </c>
      <c r="ASA1" s="67" t="s">
        <v>1230</v>
      </c>
      <c r="ASB1" s="67" t="s">
        <v>1231</v>
      </c>
      <c r="ASC1" s="67" t="s">
        <v>1232</v>
      </c>
      <c r="ASD1" s="67" t="s">
        <v>1233</v>
      </c>
      <c r="ASE1" s="67" t="s">
        <v>1234</v>
      </c>
      <c r="ASF1" s="67" t="s">
        <v>1235</v>
      </c>
      <c r="ASG1" s="67" t="s">
        <v>1236</v>
      </c>
      <c r="ASH1" s="67" t="s">
        <v>1237</v>
      </c>
      <c r="ASI1" s="67" t="s">
        <v>1238</v>
      </c>
      <c r="ASJ1" s="67" t="s">
        <v>1239</v>
      </c>
      <c r="ASK1" s="67" t="s">
        <v>1240</v>
      </c>
      <c r="ASL1" s="67" t="s">
        <v>1241</v>
      </c>
      <c r="ASM1" s="67" t="s">
        <v>1242</v>
      </c>
      <c r="ASN1" s="67" t="s">
        <v>1243</v>
      </c>
      <c r="ASO1" s="67" t="s">
        <v>1244</v>
      </c>
      <c r="ASP1" s="67" t="s">
        <v>1245</v>
      </c>
      <c r="ASQ1" s="67" t="s">
        <v>1246</v>
      </c>
      <c r="ASR1" s="67" t="s">
        <v>1247</v>
      </c>
      <c r="ASS1" s="67" t="s">
        <v>1248</v>
      </c>
      <c r="AST1" s="67" t="s">
        <v>1249</v>
      </c>
      <c r="ASU1" s="67" t="s">
        <v>1250</v>
      </c>
      <c r="ASV1" s="67" t="s">
        <v>1251</v>
      </c>
      <c r="ASW1" s="67" t="s">
        <v>1252</v>
      </c>
      <c r="ASX1" s="67" t="s">
        <v>1253</v>
      </c>
      <c r="ASY1" s="67" t="s">
        <v>1254</v>
      </c>
      <c r="ASZ1" s="67" t="s">
        <v>1255</v>
      </c>
      <c r="ATA1" s="67" t="s">
        <v>1256</v>
      </c>
      <c r="ATB1" s="67" t="s">
        <v>1257</v>
      </c>
      <c r="ATC1" s="67" t="s">
        <v>1258</v>
      </c>
      <c r="ATD1" s="67" t="s">
        <v>1259</v>
      </c>
      <c r="ATE1" s="67" t="s">
        <v>1260</v>
      </c>
      <c r="ATF1" s="67" t="s">
        <v>1261</v>
      </c>
      <c r="ATG1" s="67" t="s">
        <v>1262</v>
      </c>
      <c r="ATH1" s="67" t="s">
        <v>1263</v>
      </c>
      <c r="ATI1" s="67" t="s">
        <v>1264</v>
      </c>
      <c r="ATJ1" s="67" t="s">
        <v>1265</v>
      </c>
      <c r="ATK1" s="67" t="s">
        <v>1266</v>
      </c>
      <c r="ATL1" s="67" t="s">
        <v>1267</v>
      </c>
      <c r="ATM1" s="67" t="s">
        <v>1268</v>
      </c>
      <c r="ATN1" s="67" t="s">
        <v>1269</v>
      </c>
      <c r="ATO1" s="67" t="s">
        <v>1270</v>
      </c>
      <c r="ATP1" s="67" t="s">
        <v>1271</v>
      </c>
      <c r="ATQ1" s="67" t="s">
        <v>1272</v>
      </c>
      <c r="ATR1" s="67" t="s">
        <v>1273</v>
      </c>
      <c r="ATS1" s="67" t="s">
        <v>1274</v>
      </c>
      <c r="ATT1" s="67" t="s">
        <v>1275</v>
      </c>
      <c r="ATU1" s="67" t="s">
        <v>1276</v>
      </c>
      <c r="ATV1" s="67" t="s">
        <v>1277</v>
      </c>
      <c r="ATW1" s="67" t="s">
        <v>1278</v>
      </c>
      <c r="ATX1" s="67" t="s">
        <v>1279</v>
      </c>
      <c r="ATY1" s="67" t="s">
        <v>1280</v>
      </c>
      <c r="ATZ1" s="67" t="s">
        <v>1281</v>
      </c>
      <c r="AUA1" s="67" t="s">
        <v>1282</v>
      </c>
      <c r="AUB1" s="67" t="s">
        <v>1283</v>
      </c>
      <c r="AUC1" s="67" t="s">
        <v>1284</v>
      </c>
      <c r="AUD1" s="67" t="s">
        <v>1285</v>
      </c>
      <c r="AUE1" s="67" t="s">
        <v>1286</v>
      </c>
      <c r="AUF1" s="67" t="s">
        <v>1287</v>
      </c>
      <c r="AUG1" s="67" t="s">
        <v>1288</v>
      </c>
      <c r="AUH1" s="67" t="s">
        <v>1289</v>
      </c>
      <c r="AUI1" s="67" t="s">
        <v>1290</v>
      </c>
      <c r="AUJ1" s="67" t="s">
        <v>1291</v>
      </c>
      <c r="AUK1" s="67" t="s">
        <v>1292</v>
      </c>
      <c r="AUL1" s="67" t="s">
        <v>1293</v>
      </c>
      <c r="AUM1" s="67" t="s">
        <v>1294</v>
      </c>
      <c r="AUN1" s="67" t="s">
        <v>1295</v>
      </c>
      <c r="AUO1" s="67" t="s">
        <v>1296</v>
      </c>
      <c r="AUP1" s="67" t="s">
        <v>1297</v>
      </c>
      <c r="AUQ1" s="67" t="s">
        <v>1298</v>
      </c>
      <c r="AUR1" s="67" t="s">
        <v>1299</v>
      </c>
      <c r="AUS1" s="67" t="s">
        <v>1300</v>
      </c>
      <c r="AUT1" s="67" t="s">
        <v>1301</v>
      </c>
      <c r="AUU1" s="67" t="s">
        <v>1302</v>
      </c>
      <c r="AUV1" s="67" t="s">
        <v>1303</v>
      </c>
      <c r="AUW1" s="67" t="s">
        <v>16338</v>
      </c>
      <c r="AUX1" s="67" t="s">
        <v>1304</v>
      </c>
      <c r="AUY1" s="67" t="s">
        <v>1305</v>
      </c>
      <c r="AUZ1" s="67" t="s">
        <v>1306</v>
      </c>
      <c r="AVA1" s="67" t="s">
        <v>1307</v>
      </c>
      <c r="AVB1" s="67" t="s">
        <v>1308</v>
      </c>
      <c r="AVC1" s="67" t="s">
        <v>1309</v>
      </c>
      <c r="AVD1" s="67" t="s">
        <v>1310</v>
      </c>
      <c r="AVE1" s="67" t="s">
        <v>1311</v>
      </c>
      <c r="AVF1" s="67" t="s">
        <v>1312</v>
      </c>
      <c r="AVG1" s="67" t="s">
        <v>1313</v>
      </c>
      <c r="AVH1" s="67" t="s">
        <v>1314</v>
      </c>
      <c r="AVI1" s="67" t="s">
        <v>1315</v>
      </c>
      <c r="AVJ1" s="67" t="s">
        <v>1316</v>
      </c>
      <c r="AVK1" s="67" t="s">
        <v>1317</v>
      </c>
      <c r="AVL1" s="67" t="s">
        <v>1318</v>
      </c>
      <c r="AVM1" s="67" t="s">
        <v>1319</v>
      </c>
      <c r="AVN1" s="67" t="s">
        <v>1320</v>
      </c>
      <c r="AVO1" s="67" t="s">
        <v>1321</v>
      </c>
      <c r="AVP1" s="67" t="s">
        <v>1322</v>
      </c>
      <c r="AVQ1" s="67" t="s">
        <v>1323</v>
      </c>
      <c r="AVR1" s="67" t="s">
        <v>1324</v>
      </c>
      <c r="AVS1" s="67" t="s">
        <v>1325</v>
      </c>
      <c r="AVT1" s="67" t="s">
        <v>1326</v>
      </c>
      <c r="AVU1" s="67" t="s">
        <v>1327</v>
      </c>
      <c r="AVV1" s="67" t="s">
        <v>1328</v>
      </c>
      <c r="AVW1" s="67" t="s">
        <v>1329</v>
      </c>
      <c r="AVX1" s="67" t="s">
        <v>1330</v>
      </c>
      <c r="AVY1" s="67" t="s">
        <v>1331</v>
      </c>
      <c r="AVZ1" s="67" t="s">
        <v>1332</v>
      </c>
      <c r="AWA1" s="67" t="s">
        <v>1333</v>
      </c>
      <c r="AWB1" s="67" t="s">
        <v>1334</v>
      </c>
      <c r="AWC1" s="67" t="s">
        <v>1335</v>
      </c>
      <c r="AWD1" s="67" t="s">
        <v>1336</v>
      </c>
      <c r="AWE1" s="67" t="s">
        <v>1337</v>
      </c>
      <c r="AWF1" s="67" t="s">
        <v>1338</v>
      </c>
      <c r="AWG1" s="67" t="s">
        <v>1339</v>
      </c>
      <c r="AWH1" s="67" t="s">
        <v>1340</v>
      </c>
      <c r="AWI1" s="67" t="s">
        <v>1341</v>
      </c>
      <c r="AWJ1" s="67" t="s">
        <v>1342</v>
      </c>
      <c r="AWK1" s="67" t="s">
        <v>1343</v>
      </c>
      <c r="AWL1" s="67" t="s">
        <v>1344</v>
      </c>
      <c r="AWM1" s="67" t="s">
        <v>1345</v>
      </c>
      <c r="AWN1" s="67" t="s">
        <v>1346</v>
      </c>
      <c r="AWO1" s="67" t="s">
        <v>1347</v>
      </c>
      <c r="AWP1" s="67" t="s">
        <v>1348</v>
      </c>
      <c r="AWQ1" s="67" t="s">
        <v>1349</v>
      </c>
      <c r="AWR1" s="67" t="s">
        <v>1350</v>
      </c>
      <c r="AWS1" s="67" t="s">
        <v>1351</v>
      </c>
      <c r="AWT1" s="67" t="s">
        <v>1352</v>
      </c>
      <c r="AWU1" s="67" t="s">
        <v>1353</v>
      </c>
      <c r="AWV1" s="67" t="s">
        <v>1354</v>
      </c>
      <c r="AWW1" s="67" t="s">
        <v>1355</v>
      </c>
      <c r="AWX1" s="67" t="s">
        <v>1356</v>
      </c>
      <c r="AWY1" s="67" t="s">
        <v>1357</v>
      </c>
      <c r="AWZ1" s="67" t="s">
        <v>1358</v>
      </c>
      <c r="AXA1" s="67" t="s">
        <v>1359</v>
      </c>
      <c r="AXB1" s="67" t="s">
        <v>1360</v>
      </c>
      <c r="AXC1" s="67" t="s">
        <v>1361</v>
      </c>
      <c r="AXD1" s="67" t="s">
        <v>1362</v>
      </c>
      <c r="AXE1" s="67" t="s">
        <v>1363</v>
      </c>
      <c r="AXF1" s="67" t="s">
        <v>1364</v>
      </c>
      <c r="AXG1" s="67" t="s">
        <v>1365</v>
      </c>
      <c r="AXH1" s="67" t="s">
        <v>1366</v>
      </c>
      <c r="AXI1" s="67" t="s">
        <v>1367</v>
      </c>
      <c r="AXJ1" s="67" t="s">
        <v>1368</v>
      </c>
      <c r="AXK1" s="67" t="s">
        <v>1369</v>
      </c>
      <c r="AXL1" s="67" t="s">
        <v>1370</v>
      </c>
      <c r="AXM1" s="67" t="s">
        <v>1371</v>
      </c>
      <c r="AXN1" s="67" t="s">
        <v>1372</v>
      </c>
      <c r="AXO1" s="67" t="s">
        <v>1373</v>
      </c>
      <c r="AXP1" s="67" t="s">
        <v>1374</v>
      </c>
      <c r="AXQ1" s="67" t="s">
        <v>1375</v>
      </c>
      <c r="AXR1" s="67" t="s">
        <v>1376</v>
      </c>
      <c r="AXS1" s="67" t="s">
        <v>1377</v>
      </c>
      <c r="AXT1" s="67" t="s">
        <v>1378</v>
      </c>
      <c r="AXU1" s="67" t="s">
        <v>1379</v>
      </c>
      <c r="AXV1" s="67" t="s">
        <v>1380</v>
      </c>
      <c r="AXW1" s="67" t="s">
        <v>1381</v>
      </c>
      <c r="AXX1" s="67" t="s">
        <v>1382</v>
      </c>
      <c r="AXY1" s="67" t="s">
        <v>1383</v>
      </c>
      <c r="AXZ1" s="67" t="s">
        <v>1384</v>
      </c>
      <c r="AYA1" s="67" t="s">
        <v>1385</v>
      </c>
      <c r="AYB1" s="67" t="s">
        <v>1386</v>
      </c>
      <c r="AYC1" s="67" t="s">
        <v>1387</v>
      </c>
      <c r="AYD1" s="67" t="s">
        <v>1388</v>
      </c>
      <c r="AYE1" s="67" t="s">
        <v>1389</v>
      </c>
      <c r="AYF1" s="67" t="s">
        <v>1390</v>
      </c>
      <c r="AYG1" s="67" t="s">
        <v>1391</v>
      </c>
      <c r="AYH1" s="67" t="s">
        <v>1392</v>
      </c>
      <c r="AYI1" s="67" t="s">
        <v>1393</v>
      </c>
      <c r="AYJ1" s="67" t="s">
        <v>1394</v>
      </c>
      <c r="AYK1" s="67" t="s">
        <v>1395</v>
      </c>
      <c r="AYL1" s="67" t="s">
        <v>1396</v>
      </c>
      <c r="AYM1" s="67" t="s">
        <v>1397</v>
      </c>
      <c r="AYN1" s="67" t="s">
        <v>1398</v>
      </c>
      <c r="AYO1" s="67" t="s">
        <v>1399</v>
      </c>
      <c r="AYP1" s="67" t="s">
        <v>1400</v>
      </c>
      <c r="AYQ1" s="67" t="s">
        <v>1401</v>
      </c>
      <c r="AYR1" s="67" t="s">
        <v>1402</v>
      </c>
      <c r="AYS1" s="67" t="s">
        <v>16339</v>
      </c>
      <c r="AYT1" s="67" t="s">
        <v>1403</v>
      </c>
      <c r="AYU1" s="67" t="s">
        <v>1404</v>
      </c>
      <c r="AYV1" s="67" t="s">
        <v>1405</v>
      </c>
      <c r="AYW1" s="67" t="s">
        <v>1406</v>
      </c>
      <c r="AYX1" s="67" t="s">
        <v>1407</v>
      </c>
      <c r="AYY1" s="67" t="s">
        <v>1408</v>
      </c>
      <c r="AYZ1" s="67" t="s">
        <v>1409</v>
      </c>
      <c r="AZA1" s="67" t="s">
        <v>1410</v>
      </c>
      <c r="AZB1" s="67" t="s">
        <v>1411</v>
      </c>
      <c r="AZC1" s="67" t="s">
        <v>1412</v>
      </c>
      <c r="AZD1" s="67" t="s">
        <v>1413</v>
      </c>
      <c r="AZE1" s="67" t="s">
        <v>1414</v>
      </c>
      <c r="AZF1" s="67" t="s">
        <v>1415</v>
      </c>
      <c r="AZG1" s="67" t="s">
        <v>1416</v>
      </c>
      <c r="AZH1" s="67" t="s">
        <v>1417</v>
      </c>
      <c r="AZI1" s="67" t="s">
        <v>1418</v>
      </c>
      <c r="AZJ1" s="67" t="s">
        <v>1419</v>
      </c>
      <c r="AZK1" s="67" t="s">
        <v>1420</v>
      </c>
      <c r="AZL1" s="67" t="s">
        <v>1421</v>
      </c>
      <c r="AZM1" s="67" t="s">
        <v>1422</v>
      </c>
      <c r="AZN1" s="67" t="s">
        <v>1423</v>
      </c>
      <c r="AZO1" s="67" t="s">
        <v>1424</v>
      </c>
      <c r="AZP1" s="67" t="s">
        <v>1425</v>
      </c>
      <c r="AZQ1" s="67" t="s">
        <v>1426</v>
      </c>
      <c r="AZR1" s="67" t="s">
        <v>1427</v>
      </c>
      <c r="AZS1" s="67" t="s">
        <v>1428</v>
      </c>
      <c r="AZT1" s="67" t="s">
        <v>1429</v>
      </c>
      <c r="AZU1" s="67" t="s">
        <v>1430</v>
      </c>
      <c r="AZV1" s="67" t="s">
        <v>1431</v>
      </c>
      <c r="AZW1" s="67" t="s">
        <v>1432</v>
      </c>
      <c r="AZX1" s="67" t="s">
        <v>1433</v>
      </c>
      <c r="AZY1" s="67" t="s">
        <v>1434</v>
      </c>
      <c r="AZZ1" s="67" t="s">
        <v>1435</v>
      </c>
      <c r="BAA1" s="67" t="s">
        <v>1436</v>
      </c>
      <c r="BAB1" s="67" t="s">
        <v>1437</v>
      </c>
      <c r="BAC1" s="67" t="s">
        <v>1438</v>
      </c>
      <c r="BAD1" s="67" t="s">
        <v>1439</v>
      </c>
      <c r="BAE1" s="67" t="s">
        <v>1440</v>
      </c>
      <c r="BAF1" s="67" t="s">
        <v>1441</v>
      </c>
      <c r="BAG1" s="67" t="s">
        <v>1442</v>
      </c>
      <c r="BAH1" s="67" t="s">
        <v>1443</v>
      </c>
      <c r="BAI1" s="67" t="s">
        <v>1444</v>
      </c>
      <c r="BAJ1" s="67" t="s">
        <v>1445</v>
      </c>
      <c r="BAK1" s="67" t="s">
        <v>1446</v>
      </c>
      <c r="BAL1" s="67" t="s">
        <v>1447</v>
      </c>
      <c r="BAM1" s="67" t="s">
        <v>1448</v>
      </c>
      <c r="BAN1" s="67" t="s">
        <v>1449</v>
      </c>
      <c r="BAO1" s="67" t="s">
        <v>1450</v>
      </c>
      <c r="BAP1" s="67" t="s">
        <v>1451</v>
      </c>
      <c r="BAQ1" s="67" t="s">
        <v>1452</v>
      </c>
      <c r="BAR1" s="67" t="s">
        <v>1453</v>
      </c>
      <c r="BAS1" s="67" t="s">
        <v>1454</v>
      </c>
      <c r="BAT1" s="67" t="s">
        <v>1455</v>
      </c>
      <c r="BAU1" s="67" t="s">
        <v>1456</v>
      </c>
      <c r="BAV1" s="67" t="s">
        <v>1457</v>
      </c>
      <c r="BAW1" s="67" t="s">
        <v>1458</v>
      </c>
      <c r="BAX1" s="67" t="s">
        <v>1459</v>
      </c>
      <c r="BAY1" s="67" t="s">
        <v>1460</v>
      </c>
      <c r="BAZ1" s="67" t="s">
        <v>1461</v>
      </c>
      <c r="BBA1" s="67" t="s">
        <v>1462</v>
      </c>
      <c r="BBB1" s="67" t="s">
        <v>1463</v>
      </c>
      <c r="BBC1" s="67" t="s">
        <v>1464</v>
      </c>
      <c r="BBD1" s="67" t="s">
        <v>1465</v>
      </c>
      <c r="BBE1" s="67" t="s">
        <v>1466</v>
      </c>
      <c r="BBF1" s="67" t="s">
        <v>1467</v>
      </c>
      <c r="BBG1" s="67" t="s">
        <v>1468</v>
      </c>
      <c r="BBH1" s="67" t="s">
        <v>1469</v>
      </c>
      <c r="BBI1" s="67" t="s">
        <v>1470</v>
      </c>
      <c r="BBJ1" s="67" t="s">
        <v>1471</v>
      </c>
      <c r="BBK1" s="67" t="s">
        <v>1472</v>
      </c>
      <c r="BBL1" s="67" t="s">
        <v>1473</v>
      </c>
      <c r="BBM1" s="67" t="s">
        <v>1474</v>
      </c>
      <c r="BBN1" s="67" t="s">
        <v>1475</v>
      </c>
      <c r="BBO1" s="67" t="s">
        <v>1476</v>
      </c>
      <c r="BBP1" s="67" t="s">
        <v>1477</v>
      </c>
      <c r="BBQ1" s="67" t="s">
        <v>1478</v>
      </c>
      <c r="BBR1" s="67" t="s">
        <v>1479</v>
      </c>
      <c r="BBS1" s="67" t="s">
        <v>1480</v>
      </c>
      <c r="BBT1" s="67" t="s">
        <v>1481</v>
      </c>
      <c r="BBU1" s="67" t="s">
        <v>1482</v>
      </c>
      <c r="BBV1" s="67" t="s">
        <v>1483</v>
      </c>
      <c r="BBW1" s="67" t="s">
        <v>1484</v>
      </c>
      <c r="BBX1" s="67" t="s">
        <v>1485</v>
      </c>
      <c r="BBY1" s="67" t="s">
        <v>1486</v>
      </c>
      <c r="BBZ1" s="67" t="s">
        <v>1487</v>
      </c>
      <c r="BCA1" s="67" t="s">
        <v>1488</v>
      </c>
      <c r="BCB1" s="67" t="s">
        <v>1489</v>
      </c>
      <c r="BCC1" s="67" t="s">
        <v>1490</v>
      </c>
      <c r="BCD1" s="67" t="s">
        <v>1491</v>
      </c>
      <c r="BCE1" s="67" t="s">
        <v>1492</v>
      </c>
      <c r="BCF1" s="67" t="s">
        <v>1493</v>
      </c>
      <c r="BCG1" s="67" t="s">
        <v>1494</v>
      </c>
      <c r="BCH1" s="67" t="s">
        <v>1495</v>
      </c>
      <c r="BCI1" s="67" t="s">
        <v>1496</v>
      </c>
      <c r="BCJ1" s="67" t="s">
        <v>1497</v>
      </c>
      <c r="BCK1" s="67" t="s">
        <v>1498</v>
      </c>
      <c r="BCL1" s="67" t="s">
        <v>1499</v>
      </c>
      <c r="BCM1" s="67" t="s">
        <v>1500</v>
      </c>
      <c r="BCN1" s="67" t="s">
        <v>1501</v>
      </c>
      <c r="BCO1" s="67" t="s">
        <v>16340</v>
      </c>
      <c r="BCP1" s="67" t="s">
        <v>1502</v>
      </c>
      <c r="BCQ1" s="67" t="s">
        <v>1503</v>
      </c>
      <c r="BCR1" s="67" t="s">
        <v>1504</v>
      </c>
      <c r="BCS1" s="67" t="s">
        <v>1505</v>
      </c>
      <c r="BCT1" s="67" t="s">
        <v>1506</v>
      </c>
      <c r="BCU1" s="67" t="s">
        <v>1507</v>
      </c>
      <c r="BCV1" s="67" t="s">
        <v>1508</v>
      </c>
      <c r="BCW1" s="67" t="s">
        <v>1509</v>
      </c>
      <c r="BCX1" s="67" t="s">
        <v>1510</v>
      </c>
      <c r="BCY1" s="67" t="s">
        <v>1511</v>
      </c>
      <c r="BCZ1" s="67" t="s">
        <v>1512</v>
      </c>
      <c r="BDA1" s="67" t="s">
        <v>1513</v>
      </c>
      <c r="BDB1" s="67" t="s">
        <v>1514</v>
      </c>
      <c r="BDC1" s="67" t="s">
        <v>1515</v>
      </c>
      <c r="BDD1" s="67" t="s">
        <v>1516</v>
      </c>
      <c r="BDE1" s="67" t="s">
        <v>1517</v>
      </c>
      <c r="BDF1" s="67" t="s">
        <v>1518</v>
      </c>
      <c r="BDG1" s="67" t="s">
        <v>1519</v>
      </c>
      <c r="BDH1" s="67" t="s">
        <v>1520</v>
      </c>
      <c r="BDI1" s="67" t="s">
        <v>1521</v>
      </c>
      <c r="BDJ1" s="67" t="s">
        <v>1522</v>
      </c>
      <c r="BDK1" s="67" t="s">
        <v>1523</v>
      </c>
      <c r="BDL1" s="67" t="s">
        <v>1524</v>
      </c>
      <c r="BDM1" s="67" t="s">
        <v>1525</v>
      </c>
      <c r="BDN1" s="67" t="s">
        <v>1526</v>
      </c>
      <c r="BDO1" s="67" t="s">
        <v>1527</v>
      </c>
      <c r="BDP1" s="67" t="s">
        <v>1528</v>
      </c>
      <c r="BDQ1" s="67" t="s">
        <v>1529</v>
      </c>
      <c r="BDR1" s="67" t="s">
        <v>1530</v>
      </c>
      <c r="BDS1" s="67" t="s">
        <v>1531</v>
      </c>
      <c r="BDT1" s="67" t="s">
        <v>1532</v>
      </c>
      <c r="BDU1" s="67" t="s">
        <v>1533</v>
      </c>
      <c r="BDV1" s="67" t="s">
        <v>1534</v>
      </c>
      <c r="BDW1" s="67" t="s">
        <v>1535</v>
      </c>
      <c r="BDX1" s="67" t="s">
        <v>1536</v>
      </c>
      <c r="BDY1" s="67" t="s">
        <v>1537</v>
      </c>
      <c r="BDZ1" s="67" t="s">
        <v>1538</v>
      </c>
      <c r="BEA1" s="67" t="s">
        <v>1539</v>
      </c>
      <c r="BEB1" s="67" t="s">
        <v>1540</v>
      </c>
      <c r="BEC1" s="67" t="s">
        <v>1541</v>
      </c>
      <c r="BED1" s="67" t="s">
        <v>1542</v>
      </c>
      <c r="BEE1" s="67" t="s">
        <v>1543</v>
      </c>
      <c r="BEF1" s="67" t="s">
        <v>1544</v>
      </c>
      <c r="BEG1" s="67" t="s">
        <v>1545</v>
      </c>
      <c r="BEH1" s="67" t="s">
        <v>1546</v>
      </c>
      <c r="BEI1" s="67" t="s">
        <v>1547</v>
      </c>
      <c r="BEJ1" s="67" t="s">
        <v>1548</v>
      </c>
      <c r="BEK1" s="67" t="s">
        <v>1549</v>
      </c>
      <c r="BEL1" s="67" t="s">
        <v>1550</v>
      </c>
      <c r="BEM1" s="67" t="s">
        <v>1551</v>
      </c>
      <c r="BEN1" s="67" t="s">
        <v>1552</v>
      </c>
      <c r="BEO1" s="67" t="s">
        <v>1553</v>
      </c>
      <c r="BEP1" s="67" t="s">
        <v>1554</v>
      </c>
      <c r="BEQ1" s="67" t="s">
        <v>1555</v>
      </c>
      <c r="BER1" s="67" t="s">
        <v>1556</v>
      </c>
      <c r="BES1" s="67" t="s">
        <v>1557</v>
      </c>
      <c r="BET1" s="67" t="s">
        <v>1558</v>
      </c>
      <c r="BEU1" s="67" t="s">
        <v>1559</v>
      </c>
      <c r="BEV1" s="67" t="s">
        <v>1560</v>
      </c>
      <c r="BEW1" s="67" t="s">
        <v>1561</v>
      </c>
      <c r="BEX1" s="67" t="s">
        <v>1562</v>
      </c>
      <c r="BEY1" s="67" t="s">
        <v>1563</v>
      </c>
      <c r="BEZ1" s="67" t="s">
        <v>1564</v>
      </c>
      <c r="BFA1" s="67" t="s">
        <v>1565</v>
      </c>
      <c r="BFB1" s="67" t="s">
        <v>1566</v>
      </c>
      <c r="BFC1" s="67" t="s">
        <v>1567</v>
      </c>
      <c r="BFD1" s="67" t="s">
        <v>1568</v>
      </c>
      <c r="BFE1" s="67" t="s">
        <v>1569</v>
      </c>
      <c r="BFF1" s="67" t="s">
        <v>1570</v>
      </c>
      <c r="BFG1" s="67" t="s">
        <v>1571</v>
      </c>
      <c r="BFH1" s="67" t="s">
        <v>1572</v>
      </c>
      <c r="BFI1" s="67" t="s">
        <v>1573</v>
      </c>
      <c r="BFJ1" s="67" t="s">
        <v>1574</v>
      </c>
      <c r="BFK1" s="67" t="s">
        <v>1575</v>
      </c>
      <c r="BFL1" s="67" t="s">
        <v>1576</v>
      </c>
      <c r="BFM1" s="67" t="s">
        <v>1577</v>
      </c>
      <c r="BFN1" s="67" t="s">
        <v>1578</v>
      </c>
      <c r="BFO1" s="67" t="s">
        <v>1579</v>
      </c>
      <c r="BFP1" s="67" t="s">
        <v>1580</v>
      </c>
      <c r="BFQ1" s="67" t="s">
        <v>1581</v>
      </c>
      <c r="BFR1" s="67" t="s">
        <v>1582</v>
      </c>
      <c r="BFS1" s="67" t="s">
        <v>1583</v>
      </c>
      <c r="BFT1" s="67" t="s">
        <v>1584</v>
      </c>
      <c r="BFU1" s="67" t="s">
        <v>1585</v>
      </c>
      <c r="BFV1" s="67" t="s">
        <v>1586</v>
      </c>
      <c r="BFW1" s="67" t="s">
        <v>1587</v>
      </c>
      <c r="BFX1" s="67" t="s">
        <v>1588</v>
      </c>
      <c r="BFY1" s="67" t="s">
        <v>1589</v>
      </c>
      <c r="BFZ1" s="67" t="s">
        <v>1590</v>
      </c>
      <c r="BGA1" s="67" t="s">
        <v>1591</v>
      </c>
      <c r="BGB1" s="67" t="s">
        <v>1592</v>
      </c>
      <c r="BGC1" s="67" t="s">
        <v>1593</v>
      </c>
      <c r="BGD1" s="67" t="s">
        <v>1594</v>
      </c>
      <c r="BGE1" s="67" t="s">
        <v>1595</v>
      </c>
      <c r="BGF1" s="67" t="s">
        <v>1596</v>
      </c>
      <c r="BGG1" s="67" t="s">
        <v>1597</v>
      </c>
      <c r="BGH1" s="67" t="s">
        <v>1598</v>
      </c>
      <c r="BGI1" s="67" t="s">
        <v>1599</v>
      </c>
      <c r="BGJ1" s="67" t="s">
        <v>1600</v>
      </c>
      <c r="BGK1" s="67" t="s">
        <v>16341</v>
      </c>
      <c r="BGL1" s="67" t="s">
        <v>1601</v>
      </c>
      <c r="BGM1" s="67" t="s">
        <v>1602</v>
      </c>
      <c r="BGN1" s="67" t="s">
        <v>1603</v>
      </c>
      <c r="BGO1" s="67" t="s">
        <v>1604</v>
      </c>
      <c r="BGP1" s="67" t="s">
        <v>1605</v>
      </c>
      <c r="BGQ1" s="67" t="s">
        <v>1606</v>
      </c>
      <c r="BGR1" s="67" t="s">
        <v>1607</v>
      </c>
      <c r="BGS1" s="67" t="s">
        <v>1608</v>
      </c>
      <c r="BGT1" s="67" t="s">
        <v>1609</v>
      </c>
      <c r="BGU1" s="67" t="s">
        <v>1610</v>
      </c>
      <c r="BGV1" s="67" t="s">
        <v>1611</v>
      </c>
      <c r="BGW1" s="67" t="s">
        <v>1612</v>
      </c>
      <c r="BGX1" s="67" t="s">
        <v>1613</v>
      </c>
      <c r="BGY1" s="67" t="s">
        <v>1614</v>
      </c>
      <c r="BGZ1" s="67" t="s">
        <v>1615</v>
      </c>
      <c r="BHA1" s="67" t="s">
        <v>1616</v>
      </c>
      <c r="BHB1" s="67" t="s">
        <v>1617</v>
      </c>
      <c r="BHC1" s="67" t="s">
        <v>1618</v>
      </c>
      <c r="BHD1" s="67" t="s">
        <v>1619</v>
      </c>
      <c r="BHE1" s="67" t="s">
        <v>1620</v>
      </c>
      <c r="BHF1" s="67" t="s">
        <v>1621</v>
      </c>
      <c r="BHG1" s="67" t="s">
        <v>1622</v>
      </c>
      <c r="BHH1" s="67" t="s">
        <v>1623</v>
      </c>
      <c r="BHI1" s="67" t="s">
        <v>1624</v>
      </c>
      <c r="BHJ1" s="67" t="s">
        <v>1625</v>
      </c>
      <c r="BHK1" s="67" t="s">
        <v>1626</v>
      </c>
      <c r="BHL1" s="67" t="s">
        <v>1627</v>
      </c>
      <c r="BHM1" s="67" t="s">
        <v>1628</v>
      </c>
      <c r="BHN1" s="67" t="s">
        <v>1629</v>
      </c>
      <c r="BHO1" s="67" t="s">
        <v>1630</v>
      </c>
      <c r="BHP1" s="67" t="s">
        <v>1631</v>
      </c>
      <c r="BHQ1" s="67" t="s">
        <v>1632</v>
      </c>
      <c r="BHR1" s="67" t="s">
        <v>1633</v>
      </c>
      <c r="BHS1" s="67" t="s">
        <v>1634</v>
      </c>
      <c r="BHT1" s="67" t="s">
        <v>1635</v>
      </c>
      <c r="BHU1" s="67" t="s">
        <v>1636</v>
      </c>
      <c r="BHV1" s="67" t="s">
        <v>1637</v>
      </c>
      <c r="BHW1" s="67" t="s">
        <v>1638</v>
      </c>
      <c r="BHX1" s="67" t="s">
        <v>1639</v>
      </c>
      <c r="BHY1" s="67" t="s">
        <v>1640</v>
      </c>
      <c r="BHZ1" s="67" t="s">
        <v>1641</v>
      </c>
      <c r="BIA1" s="67" t="s">
        <v>1642</v>
      </c>
      <c r="BIB1" s="67" t="s">
        <v>1643</v>
      </c>
      <c r="BIC1" s="67" t="s">
        <v>1644</v>
      </c>
      <c r="BID1" s="67" t="s">
        <v>1645</v>
      </c>
      <c r="BIE1" s="67" t="s">
        <v>1646</v>
      </c>
      <c r="BIF1" s="67" t="s">
        <v>1647</v>
      </c>
      <c r="BIG1" s="67" t="s">
        <v>1648</v>
      </c>
      <c r="BIH1" s="67" t="s">
        <v>1649</v>
      </c>
      <c r="BII1" s="67" t="s">
        <v>1650</v>
      </c>
      <c r="BIJ1" s="67" t="s">
        <v>1651</v>
      </c>
      <c r="BIK1" s="67" t="s">
        <v>1652</v>
      </c>
      <c r="BIL1" s="67" t="s">
        <v>1653</v>
      </c>
      <c r="BIM1" s="67" t="s">
        <v>1654</v>
      </c>
      <c r="BIN1" s="67" t="s">
        <v>1655</v>
      </c>
      <c r="BIO1" s="67" t="s">
        <v>1656</v>
      </c>
      <c r="BIP1" s="67" t="s">
        <v>1657</v>
      </c>
      <c r="BIQ1" s="67" t="s">
        <v>1658</v>
      </c>
      <c r="BIR1" s="67" t="s">
        <v>1659</v>
      </c>
      <c r="BIS1" s="67" t="s">
        <v>1660</v>
      </c>
      <c r="BIT1" s="67" t="s">
        <v>1661</v>
      </c>
      <c r="BIU1" s="67" t="s">
        <v>1662</v>
      </c>
      <c r="BIV1" s="67" t="s">
        <v>1663</v>
      </c>
      <c r="BIW1" s="67" t="s">
        <v>1664</v>
      </c>
      <c r="BIX1" s="67" t="s">
        <v>1665</v>
      </c>
      <c r="BIY1" s="67" t="s">
        <v>1666</v>
      </c>
      <c r="BIZ1" s="67" t="s">
        <v>1667</v>
      </c>
      <c r="BJA1" s="67" t="s">
        <v>1668</v>
      </c>
      <c r="BJB1" s="67" t="s">
        <v>1669</v>
      </c>
      <c r="BJC1" s="67" t="s">
        <v>1670</v>
      </c>
      <c r="BJD1" s="67" t="s">
        <v>1671</v>
      </c>
      <c r="BJE1" s="67" t="s">
        <v>1672</v>
      </c>
      <c r="BJF1" s="67" t="s">
        <v>1673</v>
      </c>
      <c r="BJG1" s="67" t="s">
        <v>1674</v>
      </c>
      <c r="BJH1" s="67" t="s">
        <v>1675</v>
      </c>
      <c r="BJI1" s="67" t="s">
        <v>1676</v>
      </c>
      <c r="BJJ1" s="67" t="s">
        <v>1677</v>
      </c>
      <c r="BJK1" s="67" t="s">
        <v>1678</v>
      </c>
      <c r="BJL1" s="67" t="s">
        <v>1679</v>
      </c>
      <c r="BJM1" s="67" t="s">
        <v>1680</v>
      </c>
      <c r="BJN1" s="67" t="s">
        <v>1681</v>
      </c>
      <c r="BJO1" s="67" t="s">
        <v>1682</v>
      </c>
      <c r="BJP1" s="67" t="s">
        <v>1683</v>
      </c>
      <c r="BJQ1" s="67" t="s">
        <v>1684</v>
      </c>
      <c r="BJR1" s="67" t="s">
        <v>1685</v>
      </c>
      <c r="BJS1" s="67" t="s">
        <v>1686</v>
      </c>
      <c r="BJT1" s="67" t="s">
        <v>1687</v>
      </c>
      <c r="BJU1" s="67" t="s">
        <v>1688</v>
      </c>
      <c r="BJV1" s="67" t="s">
        <v>1689</v>
      </c>
      <c r="BJW1" s="67" t="s">
        <v>1690</v>
      </c>
      <c r="BJX1" s="67" t="s">
        <v>1691</v>
      </c>
      <c r="BJY1" s="67" t="s">
        <v>1692</v>
      </c>
      <c r="BJZ1" s="67" t="s">
        <v>1693</v>
      </c>
      <c r="BKA1" s="67" t="s">
        <v>1694</v>
      </c>
      <c r="BKB1" s="67" t="s">
        <v>1695</v>
      </c>
      <c r="BKC1" s="67" t="s">
        <v>1696</v>
      </c>
      <c r="BKD1" s="67" t="s">
        <v>1697</v>
      </c>
      <c r="BKE1" s="67" t="s">
        <v>1698</v>
      </c>
      <c r="BKF1" s="67" t="s">
        <v>1699</v>
      </c>
      <c r="BKG1" s="67" t="s">
        <v>16342</v>
      </c>
      <c r="BKH1" s="67" t="s">
        <v>1700</v>
      </c>
      <c r="BKI1" s="67" t="s">
        <v>1701</v>
      </c>
      <c r="BKJ1" s="67" t="s">
        <v>1702</v>
      </c>
      <c r="BKK1" s="67" t="s">
        <v>1703</v>
      </c>
      <c r="BKL1" s="67" t="s">
        <v>1704</v>
      </c>
      <c r="BKM1" s="67" t="s">
        <v>1705</v>
      </c>
      <c r="BKN1" s="67" t="s">
        <v>1706</v>
      </c>
      <c r="BKO1" s="67" t="s">
        <v>1707</v>
      </c>
      <c r="BKP1" s="67" t="s">
        <v>1708</v>
      </c>
      <c r="BKQ1" s="67" t="s">
        <v>1709</v>
      </c>
      <c r="BKR1" s="67" t="s">
        <v>1710</v>
      </c>
      <c r="BKS1" s="67" t="s">
        <v>1711</v>
      </c>
      <c r="BKT1" s="67" t="s">
        <v>1712</v>
      </c>
      <c r="BKU1" s="67" t="s">
        <v>1713</v>
      </c>
      <c r="BKV1" s="67" t="s">
        <v>1714</v>
      </c>
      <c r="BKW1" s="67" t="s">
        <v>1715</v>
      </c>
      <c r="BKX1" s="67" t="s">
        <v>1716</v>
      </c>
      <c r="BKY1" s="67" t="s">
        <v>1717</v>
      </c>
      <c r="BKZ1" s="67" t="s">
        <v>1718</v>
      </c>
      <c r="BLA1" s="67" t="s">
        <v>1719</v>
      </c>
      <c r="BLB1" s="67" t="s">
        <v>1720</v>
      </c>
      <c r="BLC1" s="67" t="s">
        <v>1721</v>
      </c>
      <c r="BLD1" s="67" t="s">
        <v>1722</v>
      </c>
      <c r="BLE1" s="67" t="s">
        <v>1723</v>
      </c>
      <c r="BLF1" s="67" t="s">
        <v>1724</v>
      </c>
      <c r="BLG1" s="67" t="s">
        <v>1725</v>
      </c>
      <c r="BLH1" s="67" t="s">
        <v>1726</v>
      </c>
      <c r="BLI1" s="67" t="s">
        <v>1727</v>
      </c>
      <c r="BLJ1" s="67" t="s">
        <v>1728</v>
      </c>
      <c r="BLK1" s="67" t="s">
        <v>1729</v>
      </c>
      <c r="BLL1" s="67" t="s">
        <v>1730</v>
      </c>
      <c r="BLM1" s="67" t="s">
        <v>1731</v>
      </c>
      <c r="BLN1" s="67" t="s">
        <v>1732</v>
      </c>
      <c r="BLO1" s="67" t="s">
        <v>1733</v>
      </c>
      <c r="BLP1" s="67" t="s">
        <v>1734</v>
      </c>
      <c r="BLQ1" s="67" t="s">
        <v>1735</v>
      </c>
      <c r="BLR1" s="67" t="s">
        <v>1736</v>
      </c>
      <c r="BLS1" s="67" t="s">
        <v>1737</v>
      </c>
      <c r="BLT1" s="67" t="s">
        <v>1738</v>
      </c>
      <c r="BLU1" s="67" t="s">
        <v>1739</v>
      </c>
      <c r="BLV1" s="67" t="s">
        <v>1740</v>
      </c>
      <c r="BLW1" s="67" t="s">
        <v>1741</v>
      </c>
      <c r="BLX1" s="67" t="s">
        <v>1742</v>
      </c>
      <c r="BLY1" s="67" t="s">
        <v>1743</v>
      </c>
      <c r="BLZ1" s="67" t="s">
        <v>1744</v>
      </c>
      <c r="BMA1" s="67" t="s">
        <v>1745</v>
      </c>
      <c r="BMB1" s="67" t="s">
        <v>1746</v>
      </c>
      <c r="BMC1" s="67" t="s">
        <v>1747</v>
      </c>
      <c r="BMD1" s="67" t="s">
        <v>1748</v>
      </c>
      <c r="BME1" s="67" t="s">
        <v>1749</v>
      </c>
      <c r="BMF1" s="67" t="s">
        <v>1750</v>
      </c>
      <c r="BMG1" s="67" t="s">
        <v>1751</v>
      </c>
      <c r="BMH1" s="67" t="s">
        <v>1752</v>
      </c>
      <c r="BMI1" s="67" t="s">
        <v>1753</v>
      </c>
      <c r="BMJ1" s="67" t="s">
        <v>1754</v>
      </c>
      <c r="BMK1" s="67" t="s">
        <v>1755</v>
      </c>
      <c r="BML1" s="67" t="s">
        <v>1756</v>
      </c>
      <c r="BMM1" s="67" t="s">
        <v>1757</v>
      </c>
      <c r="BMN1" s="67" t="s">
        <v>1758</v>
      </c>
      <c r="BMO1" s="67" t="s">
        <v>1759</v>
      </c>
      <c r="BMP1" s="67" t="s">
        <v>1760</v>
      </c>
      <c r="BMQ1" s="67" t="s">
        <v>1761</v>
      </c>
      <c r="BMR1" s="67" t="s">
        <v>1762</v>
      </c>
      <c r="BMS1" s="67" t="s">
        <v>1763</v>
      </c>
      <c r="BMT1" s="67" t="s">
        <v>1764</v>
      </c>
      <c r="BMU1" s="67" t="s">
        <v>1765</v>
      </c>
      <c r="BMV1" s="67" t="s">
        <v>1766</v>
      </c>
      <c r="BMW1" s="67" t="s">
        <v>1767</v>
      </c>
      <c r="BMX1" s="67" t="s">
        <v>1768</v>
      </c>
      <c r="BMY1" s="67" t="s">
        <v>1769</v>
      </c>
      <c r="BMZ1" s="67" t="s">
        <v>1770</v>
      </c>
      <c r="BNA1" s="67" t="s">
        <v>1771</v>
      </c>
      <c r="BNB1" s="67" t="s">
        <v>1772</v>
      </c>
      <c r="BNC1" s="67" t="s">
        <v>1773</v>
      </c>
      <c r="BND1" s="67" t="s">
        <v>1774</v>
      </c>
      <c r="BNE1" s="67" t="s">
        <v>1775</v>
      </c>
      <c r="BNF1" s="67" t="s">
        <v>1776</v>
      </c>
      <c r="BNG1" s="67" t="s">
        <v>1777</v>
      </c>
      <c r="BNH1" s="67" t="s">
        <v>1778</v>
      </c>
      <c r="BNI1" s="67" t="s">
        <v>1779</v>
      </c>
      <c r="BNJ1" s="67" t="s">
        <v>1780</v>
      </c>
      <c r="BNK1" s="67" t="s">
        <v>1781</v>
      </c>
      <c r="BNL1" s="67" t="s">
        <v>1782</v>
      </c>
      <c r="BNM1" s="67" t="s">
        <v>1783</v>
      </c>
      <c r="BNN1" s="67" t="s">
        <v>1784</v>
      </c>
      <c r="BNO1" s="67" t="s">
        <v>1785</v>
      </c>
      <c r="BNP1" s="67" t="s">
        <v>1786</v>
      </c>
      <c r="BNQ1" s="67" t="s">
        <v>1787</v>
      </c>
      <c r="BNR1" s="67" t="s">
        <v>1788</v>
      </c>
      <c r="BNS1" s="67" t="s">
        <v>1789</v>
      </c>
      <c r="BNT1" s="67" t="s">
        <v>1790</v>
      </c>
      <c r="BNU1" s="67" t="s">
        <v>1791</v>
      </c>
      <c r="BNV1" s="67" t="s">
        <v>1792</v>
      </c>
      <c r="BNW1" s="67" t="s">
        <v>1793</v>
      </c>
      <c r="BNX1" s="67" t="s">
        <v>1794</v>
      </c>
      <c r="BNY1" s="67" t="s">
        <v>1795</v>
      </c>
      <c r="BNZ1" s="67" t="s">
        <v>1796</v>
      </c>
      <c r="BOA1" s="67" t="s">
        <v>1797</v>
      </c>
      <c r="BOB1" s="67" t="s">
        <v>1798</v>
      </c>
      <c r="BOC1" s="67" t="s">
        <v>16343</v>
      </c>
      <c r="BOD1" s="67" t="s">
        <v>1799</v>
      </c>
      <c r="BOE1" s="67" t="s">
        <v>1800</v>
      </c>
      <c r="BOF1" s="67" t="s">
        <v>1801</v>
      </c>
      <c r="BOG1" s="67" t="s">
        <v>1802</v>
      </c>
      <c r="BOH1" s="67" t="s">
        <v>1803</v>
      </c>
      <c r="BOI1" s="67" t="s">
        <v>1804</v>
      </c>
      <c r="BOJ1" s="67" t="s">
        <v>1805</v>
      </c>
      <c r="BOK1" s="67" t="s">
        <v>1806</v>
      </c>
      <c r="BOL1" s="67" t="s">
        <v>1807</v>
      </c>
      <c r="BOM1" s="67" t="s">
        <v>1808</v>
      </c>
      <c r="BON1" s="67" t="s">
        <v>1809</v>
      </c>
      <c r="BOO1" s="67" t="s">
        <v>1810</v>
      </c>
      <c r="BOP1" s="67" t="s">
        <v>1811</v>
      </c>
      <c r="BOQ1" s="67" t="s">
        <v>1812</v>
      </c>
      <c r="BOR1" s="67" t="s">
        <v>1813</v>
      </c>
      <c r="BOS1" s="67" t="s">
        <v>1814</v>
      </c>
      <c r="BOT1" s="67" t="s">
        <v>1815</v>
      </c>
      <c r="BOU1" s="67" t="s">
        <v>1816</v>
      </c>
      <c r="BOV1" s="67" t="s">
        <v>1817</v>
      </c>
      <c r="BOW1" s="67" t="s">
        <v>1818</v>
      </c>
      <c r="BOX1" s="67" t="s">
        <v>1819</v>
      </c>
      <c r="BOY1" s="67" t="s">
        <v>1820</v>
      </c>
      <c r="BOZ1" s="67" t="s">
        <v>1821</v>
      </c>
      <c r="BPA1" s="67" t="s">
        <v>1822</v>
      </c>
      <c r="BPB1" s="67" t="s">
        <v>1823</v>
      </c>
      <c r="BPC1" s="67" t="s">
        <v>1824</v>
      </c>
      <c r="BPD1" s="67" t="s">
        <v>1825</v>
      </c>
      <c r="BPE1" s="67" t="s">
        <v>1826</v>
      </c>
      <c r="BPF1" s="67" t="s">
        <v>1827</v>
      </c>
      <c r="BPG1" s="67" t="s">
        <v>1828</v>
      </c>
      <c r="BPH1" s="67" t="s">
        <v>1829</v>
      </c>
      <c r="BPI1" s="67" t="s">
        <v>1830</v>
      </c>
      <c r="BPJ1" s="67" t="s">
        <v>1831</v>
      </c>
      <c r="BPK1" s="67" t="s">
        <v>1832</v>
      </c>
      <c r="BPL1" s="67" t="s">
        <v>1833</v>
      </c>
      <c r="BPM1" s="67" t="s">
        <v>1834</v>
      </c>
      <c r="BPN1" s="67" t="s">
        <v>1835</v>
      </c>
      <c r="BPO1" s="67" t="s">
        <v>1836</v>
      </c>
      <c r="BPP1" s="67" t="s">
        <v>1837</v>
      </c>
      <c r="BPQ1" s="67" t="s">
        <v>1838</v>
      </c>
      <c r="BPR1" s="67" t="s">
        <v>1839</v>
      </c>
      <c r="BPS1" s="67" t="s">
        <v>1840</v>
      </c>
      <c r="BPT1" s="67" t="s">
        <v>1841</v>
      </c>
      <c r="BPU1" s="67" t="s">
        <v>1842</v>
      </c>
      <c r="BPV1" s="67" t="s">
        <v>1843</v>
      </c>
      <c r="BPW1" s="67" t="s">
        <v>1844</v>
      </c>
      <c r="BPX1" s="67" t="s">
        <v>1845</v>
      </c>
      <c r="BPY1" s="67" t="s">
        <v>1846</v>
      </c>
      <c r="BPZ1" s="67" t="s">
        <v>1847</v>
      </c>
      <c r="BQA1" s="67" t="s">
        <v>1848</v>
      </c>
      <c r="BQB1" s="67" t="s">
        <v>1849</v>
      </c>
      <c r="BQC1" s="67" t="s">
        <v>1850</v>
      </c>
      <c r="BQD1" s="67" t="s">
        <v>1851</v>
      </c>
      <c r="BQE1" s="67" t="s">
        <v>1852</v>
      </c>
      <c r="BQF1" s="67" t="s">
        <v>1853</v>
      </c>
      <c r="BQG1" s="67" t="s">
        <v>1854</v>
      </c>
      <c r="BQH1" s="67" t="s">
        <v>1855</v>
      </c>
      <c r="BQI1" s="67" t="s">
        <v>1856</v>
      </c>
      <c r="BQJ1" s="67" t="s">
        <v>1857</v>
      </c>
      <c r="BQK1" s="67" t="s">
        <v>1858</v>
      </c>
      <c r="BQL1" s="67" t="s">
        <v>1859</v>
      </c>
      <c r="BQM1" s="67" t="s">
        <v>1860</v>
      </c>
      <c r="BQN1" s="67" t="s">
        <v>1861</v>
      </c>
      <c r="BQO1" s="67" t="s">
        <v>1862</v>
      </c>
      <c r="BQP1" s="67" t="s">
        <v>1863</v>
      </c>
      <c r="BQQ1" s="67" t="s">
        <v>1864</v>
      </c>
      <c r="BQR1" s="67" t="s">
        <v>1865</v>
      </c>
      <c r="BQS1" s="67" t="s">
        <v>1866</v>
      </c>
      <c r="BQT1" s="67" t="s">
        <v>1867</v>
      </c>
      <c r="BQU1" s="67" t="s">
        <v>1868</v>
      </c>
      <c r="BQV1" s="67" t="s">
        <v>1869</v>
      </c>
      <c r="BQW1" s="67" t="s">
        <v>1870</v>
      </c>
      <c r="BQX1" s="67" t="s">
        <v>1871</v>
      </c>
      <c r="BQY1" s="67" t="s">
        <v>1872</v>
      </c>
      <c r="BQZ1" s="67" t="s">
        <v>1873</v>
      </c>
      <c r="BRA1" s="67" t="s">
        <v>1874</v>
      </c>
      <c r="BRB1" s="67" t="s">
        <v>1875</v>
      </c>
      <c r="BRC1" s="67" t="s">
        <v>1876</v>
      </c>
      <c r="BRD1" s="67" t="s">
        <v>1877</v>
      </c>
      <c r="BRE1" s="67" t="s">
        <v>1878</v>
      </c>
      <c r="BRF1" s="67" t="s">
        <v>1879</v>
      </c>
      <c r="BRG1" s="67" t="s">
        <v>1880</v>
      </c>
      <c r="BRH1" s="67" t="s">
        <v>1881</v>
      </c>
      <c r="BRI1" s="67" t="s">
        <v>1882</v>
      </c>
      <c r="BRJ1" s="67" t="s">
        <v>1883</v>
      </c>
      <c r="BRK1" s="67" t="s">
        <v>1884</v>
      </c>
      <c r="BRL1" s="67" t="s">
        <v>1885</v>
      </c>
      <c r="BRM1" s="67" t="s">
        <v>1886</v>
      </c>
      <c r="BRN1" s="67" t="s">
        <v>1887</v>
      </c>
      <c r="BRO1" s="67" t="s">
        <v>16344</v>
      </c>
      <c r="BRP1" s="67" t="s">
        <v>16345</v>
      </c>
      <c r="BRQ1" s="67" t="s">
        <v>16346</v>
      </c>
      <c r="BRR1" s="67" t="s">
        <v>16347</v>
      </c>
      <c r="BRS1" s="67" t="s">
        <v>16348</v>
      </c>
      <c r="BRT1" s="67" t="s">
        <v>16349</v>
      </c>
      <c r="BRU1" s="67" t="s">
        <v>16350</v>
      </c>
      <c r="BRV1" s="67" t="s">
        <v>16351</v>
      </c>
      <c r="BRW1" s="67" t="s">
        <v>16352</v>
      </c>
      <c r="BRX1" s="67" t="s">
        <v>16353</v>
      </c>
      <c r="BRY1" s="67" t="s">
        <v>16354</v>
      </c>
      <c r="BRZ1" s="67" t="s">
        <v>1888</v>
      </c>
      <c r="BSA1" s="67" t="s">
        <v>1889</v>
      </c>
      <c r="BSB1" s="67" t="s">
        <v>1890</v>
      </c>
      <c r="BSC1" s="67" t="s">
        <v>1891</v>
      </c>
      <c r="BSD1" s="67" t="s">
        <v>1892</v>
      </c>
      <c r="BSE1" s="67" t="s">
        <v>1893</v>
      </c>
      <c r="BSF1" s="67" t="s">
        <v>1894</v>
      </c>
      <c r="BSG1" s="67" t="s">
        <v>1895</v>
      </c>
      <c r="BSH1" s="67" t="s">
        <v>1896</v>
      </c>
      <c r="BSI1" s="67" t="s">
        <v>1897</v>
      </c>
      <c r="BSJ1" s="67" t="s">
        <v>1898</v>
      </c>
      <c r="BSK1" s="67" t="s">
        <v>1899</v>
      </c>
      <c r="BSL1" s="67" t="s">
        <v>1900</v>
      </c>
      <c r="BSM1" s="67" t="s">
        <v>1901</v>
      </c>
      <c r="BSN1" s="67" t="s">
        <v>1902</v>
      </c>
      <c r="BSO1" s="67" t="s">
        <v>1903</v>
      </c>
      <c r="BSP1" s="67" t="s">
        <v>1904</v>
      </c>
      <c r="BSQ1" s="67" t="s">
        <v>1905</v>
      </c>
      <c r="BSR1" s="67" t="s">
        <v>1906</v>
      </c>
      <c r="BSS1" s="67" t="s">
        <v>1907</v>
      </c>
      <c r="BST1" s="67" t="s">
        <v>1908</v>
      </c>
      <c r="BSU1" s="67" t="s">
        <v>1909</v>
      </c>
      <c r="BSV1" s="67" t="s">
        <v>1910</v>
      </c>
      <c r="BSW1" s="67" t="s">
        <v>1911</v>
      </c>
      <c r="BSX1" s="67" t="s">
        <v>1912</v>
      </c>
      <c r="BSY1" s="67" t="s">
        <v>1913</v>
      </c>
      <c r="BSZ1" s="67" t="s">
        <v>1914</v>
      </c>
      <c r="BTA1" s="67" t="s">
        <v>1915</v>
      </c>
      <c r="BTB1" s="67" t="s">
        <v>1916</v>
      </c>
      <c r="BTC1" s="67" t="s">
        <v>1917</v>
      </c>
      <c r="BTD1" s="67" t="s">
        <v>1918</v>
      </c>
      <c r="BTE1" s="67" t="s">
        <v>1919</v>
      </c>
      <c r="BTF1" s="67" t="s">
        <v>1920</v>
      </c>
      <c r="BTG1" s="67" t="s">
        <v>1921</v>
      </c>
      <c r="BTH1" s="67" t="s">
        <v>1922</v>
      </c>
      <c r="BTI1" s="67" t="s">
        <v>1923</v>
      </c>
      <c r="BTJ1" s="67" t="s">
        <v>1924</v>
      </c>
      <c r="BTK1" s="67" t="s">
        <v>1925</v>
      </c>
      <c r="BTL1" s="67" t="s">
        <v>1926</v>
      </c>
      <c r="BTM1" s="67" t="s">
        <v>1927</v>
      </c>
      <c r="BTN1" s="67" t="s">
        <v>1928</v>
      </c>
      <c r="BTO1" s="67" t="s">
        <v>1929</v>
      </c>
      <c r="BTP1" s="67" t="s">
        <v>1930</v>
      </c>
      <c r="BTQ1" s="67" t="s">
        <v>1931</v>
      </c>
      <c r="BTR1" s="67" t="s">
        <v>1932</v>
      </c>
      <c r="BTS1" s="67" t="s">
        <v>1933</v>
      </c>
      <c r="BTT1" s="67" t="s">
        <v>1934</v>
      </c>
      <c r="BTU1" s="67" t="s">
        <v>1935</v>
      </c>
      <c r="BTV1" s="67" t="s">
        <v>1936</v>
      </c>
      <c r="BTW1" s="67" t="s">
        <v>1937</v>
      </c>
      <c r="BTX1" s="67" t="s">
        <v>1938</v>
      </c>
      <c r="BTY1" s="67" t="s">
        <v>1939</v>
      </c>
      <c r="BTZ1" s="67" t="s">
        <v>1940</v>
      </c>
      <c r="BUA1" s="67" t="s">
        <v>1941</v>
      </c>
      <c r="BUB1" s="67" t="s">
        <v>1942</v>
      </c>
      <c r="BUC1" s="67" t="s">
        <v>1943</v>
      </c>
      <c r="BUD1" s="67" t="s">
        <v>1944</v>
      </c>
      <c r="BUE1" s="67" t="s">
        <v>1945</v>
      </c>
      <c r="BUF1" s="67" t="s">
        <v>1946</v>
      </c>
      <c r="BUG1" s="67" t="s">
        <v>1947</v>
      </c>
      <c r="BUH1" s="67" t="s">
        <v>1948</v>
      </c>
      <c r="BUI1" s="67" t="s">
        <v>1949</v>
      </c>
      <c r="BUJ1" s="67" t="s">
        <v>1950</v>
      </c>
      <c r="BUK1" s="67" t="s">
        <v>1951</v>
      </c>
      <c r="BUL1" s="67" t="s">
        <v>1952</v>
      </c>
      <c r="BUM1" s="67" t="s">
        <v>1953</v>
      </c>
      <c r="BUN1" s="67" t="s">
        <v>1954</v>
      </c>
      <c r="BUO1" s="67" t="s">
        <v>1955</v>
      </c>
      <c r="BUP1" s="67" t="s">
        <v>1956</v>
      </c>
      <c r="BUQ1" s="67" t="s">
        <v>1957</v>
      </c>
      <c r="BUR1" s="67" t="s">
        <v>1958</v>
      </c>
      <c r="BUS1" s="67" t="s">
        <v>1959</v>
      </c>
      <c r="BUT1" s="67" t="s">
        <v>1960</v>
      </c>
      <c r="BUU1" s="67" t="s">
        <v>1961</v>
      </c>
      <c r="BUV1" s="67" t="s">
        <v>1962</v>
      </c>
      <c r="BUW1" s="67" t="s">
        <v>1963</v>
      </c>
      <c r="BUX1" s="67" t="s">
        <v>1964</v>
      </c>
      <c r="BUY1" s="67" t="s">
        <v>1965</v>
      </c>
      <c r="BUZ1" s="67" t="s">
        <v>1966</v>
      </c>
      <c r="BVA1" s="67" t="s">
        <v>1967</v>
      </c>
      <c r="BVB1" s="67" t="s">
        <v>1968</v>
      </c>
      <c r="BVC1" s="67" t="s">
        <v>1969</v>
      </c>
      <c r="BVD1" s="67" t="s">
        <v>1970</v>
      </c>
      <c r="BVE1" s="67" t="s">
        <v>1971</v>
      </c>
      <c r="BVF1" s="67" t="s">
        <v>1972</v>
      </c>
      <c r="BVG1" s="67" t="s">
        <v>1973</v>
      </c>
      <c r="BVH1" s="67" t="s">
        <v>1974</v>
      </c>
      <c r="BVI1" s="67" t="s">
        <v>1975</v>
      </c>
      <c r="BVJ1" s="67" t="s">
        <v>1976</v>
      </c>
      <c r="BVK1" s="67" t="s">
        <v>1977</v>
      </c>
      <c r="BVL1" s="67" t="s">
        <v>1978</v>
      </c>
      <c r="BVM1" s="67" t="s">
        <v>1979</v>
      </c>
      <c r="BVN1" s="67" t="s">
        <v>1980</v>
      </c>
      <c r="BVO1" s="67" t="s">
        <v>1981</v>
      </c>
      <c r="BVP1" s="67" t="s">
        <v>1982</v>
      </c>
      <c r="BVQ1" s="67" t="s">
        <v>1983</v>
      </c>
      <c r="BVR1" s="67" t="s">
        <v>1984</v>
      </c>
      <c r="BVS1" s="67" t="s">
        <v>1985</v>
      </c>
      <c r="BVT1" s="67" t="s">
        <v>1986</v>
      </c>
      <c r="BVU1" s="67" t="s">
        <v>16355</v>
      </c>
      <c r="BVV1" s="67" t="s">
        <v>1987</v>
      </c>
      <c r="BVW1" s="67" t="s">
        <v>1988</v>
      </c>
      <c r="BVX1" s="67" t="s">
        <v>1989</v>
      </c>
      <c r="BVY1" s="67" t="s">
        <v>1990</v>
      </c>
      <c r="BVZ1" s="67" t="s">
        <v>1991</v>
      </c>
      <c r="BWA1" s="67" t="s">
        <v>1992</v>
      </c>
      <c r="BWB1" s="67" t="s">
        <v>1993</v>
      </c>
      <c r="BWC1" s="67" t="s">
        <v>1994</v>
      </c>
      <c r="BWD1" s="67" t="s">
        <v>1995</v>
      </c>
      <c r="BWE1" s="67" t="s">
        <v>1996</v>
      </c>
      <c r="BWF1" s="67" t="s">
        <v>1997</v>
      </c>
      <c r="BWG1" s="67" t="s">
        <v>1998</v>
      </c>
      <c r="BWH1" s="67" t="s">
        <v>1999</v>
      </c>
      <c r="BWI1" s="67" t="s">
        <v>2000</v>
      </c>
      <c r="BWJ1" s="67" t="s">
        <v>2001</v>
      </c>
      <c r="BWK1" s="67" t="s">
        <v>2002</v>
      </c>
      <c r="BWL1" s="67" t="s">
        <v>2003</v>
      </c>
      <c r="BWM1" s="67" t="s">
        <v>2004</v>
      </c>
      <c r="BWN1" s="67" t="s">
        <v>2005</v>
      </c>
      <c r="BWO1" s="67" t="s">
        <v>2006</v>
      </c>
      <c r="BWP1" s="67" t="s">
        <v>2007</v>
      </c>
      <c r="BWQ1" s="67" t="s">
        <v>2008</v>
      </c>
      <c r="BWR1" s="67" t="s">
        <v>2009</v>
      </c>
      <c r="BWS1" s="67" t="s">
        <v>2010</v>
      </c>
      <c r="BWT1" s="67" t="s">
        <v>2011</v>
      </c>
      <c r="BWU1" s="67" t="s">
        <v>2012</v>
      </c>
      <c r="BWV1" s="67" t="s">
        <v>2013</v>
      </c>
      <c r="BWW1" s="67" t="s">
        <v>2014</v>
      </c>
      <c r="BWX1" s="67" t="s">
        <v>2015</v>
      </c>
      <c r="BWY1" s="67" t="s">
        <v>2016</v>
      </c>
      <c r="BWZ1" s="67" t="s">
        <v>2017</v>
      </c>
      <c r="BXA1" s="67" t="s">
        <v>2018</v>
      </c>
      <c r="BXB1" s="67" t="s">
        <v>2019</v>
      </c>
      <c r="BXC1" s="67" t="s">
        <v>2020</v>
      </c>
      <c r="BXD1" s="67" t="s">
        <v>2021</v>
      </c>
      <c r="BXE1" s="67" t="s">
        <v>2022</v>
      </c>
      <c r="BXF1" s="67" t="s">
        <v>2023</v>
      </c>
      <c r="BXG1" s="67" t="s">
        <v>2024</v>
      </c>
      <c r="BXH1" s="67" t="s">
        <v>2025</v>
      </c>
      <c r="BXI1" s="67" t="s">
        <v>2026</v>
      </c>
      <c r="BXJ1" s="67" t="s">
        <v>2027</v>
      </c>
      <c r="BXK1" s="67" t="s">
        <v>2028</v>
      </c>
      <c r="BXL1" s="67" t="s">
        <v>2029</v>
      </c>
      <c r="BXM1" s="67" t="s">
        <v>2030</v>
      </c>
      <c r="BXN1" s="67" t="s">
        <v>2031</v>
      </c>
      <c r="BXO1" s="67" t="s">
        <v>2032</v>
      </c>
      <c r="BXP1" s="67" t="s">
        <v>2033</v>
      </c>
      <c r="BXQ1" s="67" t="s">
        <v>2034</v>
      </c>
      <c r="BXR1" s="67" t="s">
        <v>2035</v>
      </c>
      <c r="BXS1" s="67" t="s">
        <v>2036</v>
      </c>
      <c r="BXT1" s="67" t="s">
        <v>2037</v>
      </c>
      <c r="BXU1" s="67" t="s">
        <v>2038</v>
      </c>
      <c r="BXV1" s="67" t="s">
        <v>2039</v>
      </c>
      <c r="BXW1" s="67" t="s">
        <v>2040</v>
      </c>
      <c r="BXX1" s="67" t="s">
        <v>2041</v>
      </c>
      <c r="BXY1" s="67" t="s">
        <v>2042</v>
      </c>
      <c r="BXZ1" s="67" t="s">
        <v>2043</v>
      </c>
      <c r="BYA1" s="67" t="s">
        <v>2044</v>
      </c>
      <c r="BYB1" s="67" t="s">
        <v>2045</v>
      </c>
      <c r="BYC1" s="67" t="s">
        <v>2046</v>
      </c>
      <c r="BYD1" s="67" t="s">
        <v>2047</v>
      </c>
      <c r="BYE1" s="67" t="s">
        <v>2048</v>
      </c>
      <c r="BYF1" s="67" t="s">
        <v>2049</v>
      </c>
      <c r="BYG1" s="67" t="s">
        <v>2050</v>
      </c>
      <c r="BYH1" s="67" t="s">
        <v>2051</v>
      </c>
      <c r="BYI1" s="67" t="s">
        <v>2052</v>
      </c>
      <c r="BYJ1" s="67" t="s">
        <v>2053</v>
      </c>
      <c r="BYK1" s="67" t="s">
        <v>2054</v>
      </c>
      <c r="BYL1" s="67" t="s">
        <v>2055</v>
      </c>
      <c r="BYM1" s="67" t="s">
        <v>2056</v>
      </c>
      <c r="BYN1" s="67" t="s">
        <v>2057</v>
      </c>
      <c r="BYO1" s="67" t="s">
        <v>2058</v>
      </c>
      <c r="BYP1" s="67" t="s">
        <v>2059</v>
      </c>
      <c r="BYQ1" s="67" t="s">
        <v>2060</v>
      </c>
      <c r="BYR1" s="67" t="s">
        <v>2061</v>
      </c>
      <c r="BYS1" s="67" t="s">
        <v>2062</v>
      </c>
      <c r="BYT1" s="67" t="s">
        <v>2063</v>
      </c>
      <c r="BYU1" s="67" t="s">
        <v>2064</v>
      </c>
      <c r="BYV1" s="67" t="s">
        <v>2065</v>
      </c>
      <c r="BYW1" s="67" t="s">
        <v>2066</v>
      </c>
      <c r="BYX1" s="67" t="s">
        <v>2067</v>
      </c>
      <c r="BYY1" s="67" t="s">
        <v>2068</v>
      </c>
      <c r="BYZ1" s="67" t="s">
        <v>2069</v>
      </c>
      <c r="BZA1" s="67" t="s">
        <v>2070</v>
      </c>
      <c r="BZB1" s="67" t="s">
        <v>2071</v>
      </c>
      <c r="BZC1" s="67" t="s">
        <v>2072</v>
      </c>
      <c r="BZD1" s="67" t="s">
        <v>2073</v>
      </c>
      <c r="BZE1" s="67" t="s">
        <v>2074</v>
      </c>
      <c r="BZF1" s="67" t="s">
        <v>2075</v>
      </c>
      <c r="BZG1" s="67" t="s">
        <v>2076</v>
      </c>
      <c r="BZH1" s="67" t="s">
        <v>2077</v>
      </c>
      <c r="BZI1" s="67" t="s">
        <v>2078</v>
      </c>
      <c r="BZJ1" s="67" t="s">
        <v>2079</v>
      </c>
      <c r="BZK1" s="67" t="s">
        <v>2080</v>
      </c>
      <c r="BZL1" s="67" t="s">
        <v>2081</v>
      </c>
      <c r="BZM1" s="67" t="s">
        <v>2082</v>
      </c>
      <c r="BZN1" s="67" t="s">
        <v>2083</v>
      </c>
      <c r="BZO1" s="67" t="s">
        <v>2084</v>
      </c>
      <c r="BZP1" s="67" t="s">
        <v>2085</v>
      </c>
      <c r="BZQ1" s="67" t="s">
        <v>16356</v>
      </c>
      <c r="BZR1" s="67" t="s">
        <v>2086</v>
      </c>
      <c r="BZS1" s="67" t="s">
        <v>2087</v>
      </c>
      <c r="BZT1" s="67" t="s">
        <v>2088</v>
      </c>
      <c r="BZU1" s="67" t="s">
        <v>2089</v>
      </c>
      <c r="BZV1" s="67" t="s">
        <v>2090</v>
      </c>
      <c r="BZW1" s="67" t="s">
        <v>2091</v>
      </c>
      <c r="BZX1" s="67" t="s">
        <v>2092</v>
      </c>
      <c r="BZY1" s="67" t="s">
        <v>2093</v>
      </c>
      <c r="BZZ1" s="67" t="s">
        <v>2094</v>
      </c>
      <c r="CAA1" s="67" t="s">
        <v>2095</v>
      </c>
      <c r="CAB1" s="67" t="s">
        <v>2096</v>
      </c>
      <c r="CAC1" s="67" t="s">
        <v>2097</v>
      </c>
      <c r="CAD1" s="67" t="s">
        <v>2098</v>
      </c>
      <c r="CAE1" s="67" t="s">
        <v>2099</v>
      </c>
      <c r="CAF1" s="67" t="s">
        <v>2100</v>
      </c>
      <c r="CAG1" s="67" t="s">
        <v>2101</v>
      </c>
      <c r="CAH1" s="67" t="s">
        <v>2102</v>
      </c>
      <c r="CAI1" s="67" t="s">
        <v>2103</v>
      </c>
      <c r="CAJ1" s="67" t="s">
        <v>2104</v>
      </c>
      <c r="CAK1" s="67" t="s">
        <v>2105</v>
      </c>
      <c r="CAL1" s="67" t="s">
        <v>2106</v>
      </c>
      <c r="CAM1" s="67" t="s">
        <v>2107</v>
      </c>
      <c r="CAN1" s="67" t="s">
        <v>2108</v>
      </c>
      <c r="CAO1" s="67" t="s">
        <v>2109</v>
      </c>
      <c r="CAP1" s="67" t="s">
        <v>2110</v>
      </c>
      <c r="CAQ1" s="67" t="s">
        <v>2111</v>
      </c>
      <c r="CAR1" s="67" t="s">
        <v>2112</v>
      </c>
      <c r="CAS1" s="67" t="s">
        <v>2113</v>
      </c>
      <c r="CAT1" s="67" t="s">
        <v>2114</v>
      </c>
      <c r="CAU1" s="67" t="s">
        <v>2115</v>
      </c>
      <c r="CAV1" s="67" t="s">
        <v>2116</v>
      </c>
      <c r="CAW1" s="67" t="s">
        <v>2117</v>
      </c>
      <c r="CAX1" s="67" t="s">
        <v>2118</v>
      </c>
      <c r="CAY1" s="67" t="s">
        <v>2119</v>
      </c>
      <c r="CAZ1" s="67" t="s">
        <v>2120</v>
      </c>
      <c r="CBA1" s="67" t="s">
        <v>2121</v>
      </c>
      <c r="CBB1" s="67" t="s">
        <v>2122</v>
      </c>
      <c r="CBC1" s="67" t="s">
        <v>2123</v>
      </c>
      <c r="CBD1" s="67" t="s">
        <v>2124</v>
      </c>
      <c r="CBE1" s="67" t="s">
        <v>2125</v>
      </c>
      <c r="CBF1" s="67" t="s">
        <v>2126</v>
      </c>
      <c r="CBG1" s="67" t="s">
        <v>2127</v>
      </c>
      <c r="CBH1" s="67" t="s">
        <v>2128</v>
      </c>
      <c r="CBI1" s="67" t="s">
        <v>2129</v>
      </c>
      <c r="CBJ1" s="67" t="s">
        <v>2130</v>
      </c>
      <c r="CBK1" s="67" t="s">
        <v>2131</v>
      </c>
      <c r="CBL1" s="67" t="s">
        <v>2132</v>
      </c>
      <c r="CBM1" s="67" t="s">
        <v>2133</v>
      </c>
      <c r="CBN1" s="67" t="s">
        <v>2134</v>
      </c>
      <c r="CBO1" s="67" t="s">
        <v>2135</v>
      </c>
      <c r="CBP1" s="67" t="s">
        <v>2136</v>
      </c>
      <c r="CBQ1" s="67" t="s">
        <v>2137</v>
      </c>
      <c r="CBR1" s="67" t="s">
        <v>2138</v>
      </c>
      <c r="CBS1" s="67" t="s">
        <v>2139</v>
      </c>
      <c r="CBT1" s="67" t="s">
        <v>2140</v>
      </c>
      <c r="CBU1" s="67" t="s">
        <v>2141</v>
      </c>
      <c r="CBV1" s="67" t="s">
        <v>2142</v>
      </c>
      <c r="CBW1" s="67" t="s">
        <v>2143</v>
      </c>
      <c r="CBX1" s="67" t="s">
        <v>2144</v>
      </c>
      <c r="CBY1" s="67" t="s">
        <v>2145</v>
      </c>
      <c r="CBZ1" s="67" t="s">
        <v>2146</v>
      </c>
      <c r="CCA1" s="67" t="s">
        <v>2147</v>
      </c>
      <c r="CCB1" s="67" t="s">
        <v>2148</v>
      </c>
      <c r="CCC1" s="67" t="s">
        <v>2149</v>
      </c>
      <c r="CCD1" s="67" t="s">
        <v>2150</v>
      </c>
      <c r="CCE1" s="67" t="s">
        <v>2151</v>
      </c>
      <c r="CCF1" s="67" t="s">
        <v>2152</v>
      </c>
      <c r="CCG1" s="67" t="s">
        <v>2153</v>
      </c>
      <c r="CCH1" s="67" t="s">
        <v>2154</v>
      </c>
      <c r="CCI1" s="67" t="s">
        <v>2155</v>
      </c>
      <c r="CCJ1" s="67" t="s">
        <v>2156</v>
      </c>
      <c r="CCK1" s="67" t="s">
        <v>2157</v>
      </c>
      <c r="CCL1" s="67" t="s">
        <v>2158</v>
      </c>
      <c r="CCM1" s="67" t="s">
        <v>2159</v>
      </c>
      <c r="CCN1" s="67" t="s">
        <v>2160</v>
      </c>
      <c r="CCO1" s="67" t="s">
        <v>2161</v>
      </c>
      <c r="CCP1" s="67" t="s">
        <v>2162</v>
      </c>
      <c r="CCQ1" s="67" t="s">
        <v>2163</v>
      </c>
      <c r="CCR1" s="67" t="s">
        <v>2164</v>
      </c>
      <c r="CCS1" s="67" t="s">
        <v>2165</v>
      </c>
      <c r="CCT1" s="67" t="s">
        <v>2166</v>
      </c>
      <c r="CCU1" s="67" t="s">
        <v>2167</v>
      </c>
      <c r="CCV1" s="67" t="s">
        <v>2168</v>
      </c>
      <c r="CCW1" s="67" t="s">
        <v>2169</v>
      </c>
      <c r="CCX1" s="67" t="s">
        <v>2170</v>
      </c>
      <c r="CCY1" s="67" t="s">
        <v>2171</v>
      </c>
      <c r="CCZ1" s="67" t="s">
        <v>2172</v>
      </c>
      <c r="CDA1" s="67" t="s">
        <v>2173</v>
      </c>
      <c r="CDB1" s="67" t="s">
        <v>2174</v>
      </c>
      <c r="CDC1" s="67" t="s">
        <v>2175</v>
      </c>
      <c r="CDD1" s="67" t="s">
        <v>2176</v>
      </c>
      <c r="CDE1" s="67" t="s">
        <v>2177</v>
      </c>
      <c r="CDF1" s="67" t="s">
        <v>2178</v>
      </c>
      <c r="CDG1" s="67" t="s">
        <v>2179</v>
      </c>
      <c r="CDH1" s="67" t="s">
        <v>2180</v>
      </c>
      <c r="CDI1" s="67" t="s">
        <v>2181</v>
      </c>
      <c r="CDJ1" s="67" t="s">
        <v>2182</v>
      </c>
      <c r="CDK1" s="67" t="s">
        <v>2183</v>
      </c>
      <c r="CDL1" s="67" t="s">
        <v>2184</v>
      </c>
      <c r="CDM1" s="67" t="s">
        <v>16357</v>
      </c>
      <c r="CDN1" s="67" t="s">
        <v>2185</v>
      </c>
      <c r="CDO1" s="67" t="s">
        <v>2186</v>
      </c>
      <c r="CDP1" s="67" t="s">
        <v>2187</v>
      </c>
      <c r="CDQ1" s="67" t="s">
        <v>2188</v>
      </c>
      <c r="CDR1" s="67" t="s">
        <v>2189</v>
      </c>
      <c r="CDS1" s="67" t="s">
        <v>2190</v>
      </c>
      <c r="CDT1" s="67" t="s">
        <v>2191</v>
      </c>
      <c r="CDU1" s="67" t="s">
        <v>2192</v>
      </c>
      <c r="CDV1" s="67" t="s">
        <v>2193</v>
      </c>
      <c r="CDW1" s="67" t="s">
        <v>2194</v>
      </c>
      <c r="CDX1" s="67" t="s">
        <v>2195</v>
      </c>
      <c r="CDY1" s="67" t="s">
        <v>2196</v>
      </c>
      <c r="CDZ1" s="67" t="s">
        <v>2197</v>
      </c>
      <c r="CEA1" s="67" t="s">
        <v>2198</v>
      </c>
      <c r="CEB1" s="67" t="s">
        <v>2199</v>
      </c>
      <c r="CEC1" s="67" t="s">
        <v>2200</v>
      </c>
      <c r="CED1" s="67" t="s">
        <v>2201</v>
      </c>
      <c r="CEE1" s="67" t="s">
        <v>2202</v>
      </c>
      <c r="CEF1" s="67" t="s">
        <v>2203</v>
      </c>
      <c r="CEG1" s="67" t="s">
        <v>2204</v>
      </c>
      <c r="CEH1" s="67" t="s">
        <v>2205</v>
      </c>
      <c r="CEI1" s="67" t="s">
        <v>2206</v>
      </c>
      <c r="CEJ1" s="67" t="s">
        <v>2207</v>
      </c>
      <c r="CEK1" s="67" t="s">
        <v>2208</v>
      </c>
      <c r="CEL1" s="67" t="s">
        <v>2209</v>
      </c>
      <c r="CEM1" s="67" t="s">
        <v>2210</v>
      </c>
      <c r="CEN1" s="67" t="s">
        <v>2211</v>
      </c>
      <c r="CEO1" s="67" t="s">
        <v>2212</v>
      </c>
      <c r="CEP1" s="67" t="s">
        <v>2213</v>
      </c>
      <c r="CEQ1" s="67" t="s">
        <v>2214</v>
      </c>
      <c r="CER1" s="67" t="s">
        <v>2215</v>
      </c>
      <c r="CES1" s="67" t="s">
        <v>2216</v>
      </c>
      <c r="CET1" s="67" t="s">
        <v>2217</v>
      </c>
      <c r="CEU1" s="67" t="s">
        <v>2218</v>
      </c>
      <c r="CEV1" s="67" t="s">
        <v>2219</v>
      </c>
      <c r="CEW1" s="67" t="s">
        <v>2220</v>
      </c>
      <c r="CEX1" s="67" t="s">
        <v>2221</v>
      </c>
      <c r="CEY1" s="67" t="s">
        <v>2222</v>
      </c>
      <c r="CEZ1" s="67" t="s">
        <v>2223</v>
      </c>
      <c r="CFA1" s="67" t="s">
        <v>2224</v>
      </c>
      <c r="CFB1" s="67" t="s">
        <v>2225</v>
      </c>
      <c r="CFC1" s="67" t="s">
        <v>2226</v>
      </c>
      <c r="CFD1" s="67" t="s">
        <v>2227</v>
      </c>
      <c r="CFE1" s="67" t="s">
        <v>2228</v>
      </c>
      <c r="CFF1" s="67" t="s">
        <v>2229</v>
      </c>
      <c r="CFG1" s="67" t="s">
        <v>2230</v>
      </c>
      <c r="CFH1" s="67" t="s">
        <v>2231</v>
      </c>
      <c r="CFI1" s="67" t="s">
        <v>2232</v>
      </c>
      <c r="CFJ1" s="67" t="s">
        <v>2233</v>
      </c>
      <c r="CFK1" s="67" t="s">
        <v>2234</v>
      </c>
      <c r="CFL1" s="67" t="s">
        <v>2235</v>
      </c>
      <c r="CFM1" s="67" t="s">
        <v>2236</v>
      </c>
      <c r="CFN1" s="67" t="s">
        <v>2237</v>
      </c>
      <c r="CFO1" s="67" t="s">
        <v>2238</v>
      </c>
      <c r="CFP1" s="67" t="s">
        <v>2239</v>
      </c>
      <c r="CFQ1" s="67" t="s">
        <v>2240</v>
      </c>
      <c r="CFR1" s="67" t="s">
        <v>2241</v>
      </c>
      <c r="CFS1" s="67" t="s">
        <v>2242</v>
      </c>
      <c r="CFT1" s="67" t="s">
        <v>2243</v>
      </c>
      <c r="CFU1" s="67" t="s">
        <v>2244</v>
      </c>
      <c r="CFV1" s="67" t="s">
        <v>2245</v>
      </c>
      <c r="CFW1" s="67" t="s">
        <v>2246</v>
      </c>
      <c r="CFX1" s="67" t="s">
        <v>2247</v>
      </c>
      <c r="CFY1" s="67" t="s">
        <v>2248</v>
      </c>
      <c r="CFZ1" s="67" t="s">
        <v>2249</v>
      </c>
      <c r="CGA1" s="67" t="s">
        <v>2250</v>
      </c>
      <c r="CGB1" s="67" t="s">
        <v>2251</v>
      </c>
      <c r="CGC1" s="67" t="s">
        <v>2252</v>
      </c>
      <c r="CGD1" s="67" t="s">
        <v>2253</v>
      </c>
      <c r="CGE1" s="67" t="s">
        <v>2254</v>
      </c>
      <c r="CGF1" s="67" t="s">
        <v>2255</v>
      </c>
      <c r="CGG1" s="67" t="s">
        <v>2256</v>
      </c>
      <c r="CGH1" s="67" t="s">
        <v>2257</v>
      </c>
      <c r="CGI1" s="67" t="s">
        <v>2258</v>
      </c>
      <c r="CGJ1" s="67" t="s">
        <v>2259</v>
      </c>
      <c r="CGK1" s="67" t="s">
        <v>2260</v>
      </c>
      <c r="CGL1" s="67" t="s">
        <v>2261</v>
      </c>
      <c r="CGM1" s="67" t="s">
        <v>2262</v>
      </c>
      <c r="CGN1" s="67" t="s">
        <v>2263</v>
      </c>
      <c r="CGO1" s="67" t="s">
        <v>2264</v>
      </c>
      <c r="CGP1" s="67" t="s">
        <v>2265</v>
      </c>
      <c r="CGQ1" s="67" t="s">
        <v>2266</v>
      </c>
      <c r="CGR1" s="67" t="s">
        <v>2267</v>
      </c>
      <c r="CGS1" s="67" t="s">
        <v>2268</v>
      </c>
      <c r="CGT1" s="67" t="s">
        <v>2269</v>
      </c>
      <c r="CGU1" s="67" t="s">
        <v>2270</v>
      </c>
      <c r="CGV1" s="67" t="s">
        <v>2271</v>
      </c>
      <c r="CGW1" s="67" t="s">
        <v>2272</v>
      </c>
      <c r="CGX1" s="67" t="s">
        <v>2273</v>
      </c>
      <c r="CGY1" s="67" t="s">
        <v>2274</v>
      </c>
      <c r="CGZ1" s="67" t="s">
        <v>2275</v>
      </c>
      <c r="CHA1" s="67" t="s">
        <v>2276</v>
      </c>
      <c r="CHB1" s="67" t="s">
        <v>2277</v>
      </c>
      <c r="CHC1" s="67" t="s">
        <v>2278</v>
      </c>
      <c r="CHD1" s="67" t="s">
        <v>2279</v>
      </c>
      <c r="CHE1" s="67" t="s">
        <v>2280</v>
      </c>
      <c r="CHF1" s="67" t="s">
        <v>2281</v>
      </c>
      <c r="CHG1" s="67" t="s">
        <v>2282</v>
      </c>
      <c r="CHH1" s="67" t="s">
        <v>2283</v>
      </c>
      <c r="CHI1" s="67" t="s">
        <v>16358</v>
      </c>
      <c r="CHJ1" s="67" t="s">
        <v>2284</v>
      </c>
      <c r="CHK1" s="67" t="s">
        <v>2285</v>
      </c>
      <c r="CHL1" s="67" t="s">
        <v>2286</v>
      </c>
      <c r="CHM1" s="67" t="s">
        <v>2287</v>
      </c>
      <c r="CHN1" s="67" t="s">
        <v>2288</v>
      </c>
      <c r="CHO1" s="67" t="s">
        <v>2289</v>
      </c>
      <c r="CHP1" s="67" t="s">
        <v>2290</v>
      </c>
      <c r="CHQ1" s="67" t="s">
        <v>2291</v>
      </c>
      <c r="CHR1" s="67" t="s">
        <v>2292</v>
      </c>
      <c r="CHS1" s="67" t="s">
        <v>2293</v>
      </c>
      <c r="CHT1" s="67" t="s">
        <v>2294</v>
      </c>
      <c r="CHU1" s="67" t="s">
        <v>2295</v>
      </c>
      <c r="CHV1" s="67" t="s">
        <v>2296</v>
      </c>
      <c r="CHW1" s="67" t="s">
        <v>2297</v>
      </c>
      <c r="CHX1" s="67" t="s">
        <v>2298</v>
      </c>
      <c r="CHY1" s="67" t="s">
        <v>2299</v>
      </c>
      <c r="CHZ1" s="67" t="s">
        <v>2300</v>
      </c>
      <c r="CIA1" s="67" t="s">
        <v>2301</v>
      </c>
      <c r="CIB1" s="67" t="s">
        <v>2302</v>
      </c>
      <c r="CIC1" s="67" t="s">
        <v>2303</v>
      </c>
      <c r="CID1" s="67" t="s">
        <v>2304</v>
      </c>
      <c r="CIE1" s="67" t="s">
        <v>2305</v>
      </c>
      <c r="CIF1" s="67" t="s">
        <v>2306</v>
      </c>
      <c r="CIG1" s="67" t="s">
        <v>2307</v>
      </c>
      <c r="CIH1" s="67" t="s">
        <v>2308</v>
      </c>
      <c r="CII1" s="67" t="s">
        <v>2309</v>
      </c>
      <c r="CIJ1" s="67" t="s">
        <v>2310</v>
      </c>
      <c r="CIK1" s="67" t="s">
        <v>2311</v>
      </c>
      <c r="CIL1" s="67" t="s">
        <v>2312</v>
      </c>
      <c r="CIM1" s="67" t="s">
        <v>2313</v>
      </c>
      <c r="CIN1" s="67" t="s">
        <v>2314</v>
      </c>
      <c r="CIO1" s="67" t="s">
        <v>2315</v>
      </c>
      <c r="CIP1" s="67" t="s">
        <v>2316</v>
      </c>
      <c r="CIQ1" s="67" t="s">
        <v>2317</v>
      </c>
      <c r="CIR1" s="67" t="s">
        <v>2318</v>
      </c>
      <c r="CIS1" s="67" t="s">
        <v>2319</v>
      </c>
      <c r="CIT1" s="67" t="s">
        <v>2320</v>
      </c>
      <c r="CIU1" s="67" t="s">
        <v>2321</v>
      </c>
      <c r="CIV1" s="67" t="s">
        <v>2322</v>
      </c>
      <c r="CIW1" s="67" t="s">
        <v>2323</v>
      </c>
      <c r="CIX1" s="67" t="s">
        <v>2324</v>
      </c>
      <c r="CIY1" s="67" t="s">
        <v>2325</v>
      </c>
      <c r="CIZ1" s="67" t="s">
        <v>2326</v>
      </c>
      <c r="CJA1" s="67" t="s">
        <v>2327</v>
      </c>
      <c r="CJB1" s="67" t="s">
        <v>2328</v>
      </c>
      <c r="CJC1" s="67" t="s">
        <v>2329</v>
      </c>
      <c r="CJD1" s="67" t="s">
        <v>2330</v>
      </c>
      <c r="CJE1" s="67" t="s">
        <v>2331</v>
      </c>
      <c r="CJF1" s="67" t="s">
        <v>2332</v>
      </c>
      <c r="CJG1" s="67" t="s">
        <v>2333</v>
      </c>
      <c r="CJH1" s="67" t="s">
        <v>2334</v>
      </c>
      <c r="CJI1" s="67" t="s">
        <v>2335</v>
      </c>
      <c r="CJJ1" s="67" t="s">
        <v>2336</v>
      </c>
      <c r="CJK1" s="67" t="s">
        <v>2337</v>
      </c>
      <c r="CJL1" s="67" t="s">
        <v>2338</v>
      </c>
      <c r="CJM1" s="67" t="s">
        <v>2339</v>
      </c>
      <c r="CJN1" s="67" t="s">
        <v>2340</v>
      </c>
      <c r="CJO1" s="67" t="s">
        <v>2341</v>
      </c>
      <c r="CJP1" s="67" t="s">
        <v>2342</v>
      </c>
      <c r="CJQ1" s="67" t="s">
        <v>2343</v>
      </c>
      <c r="CJR1" s="67" t="s">
        <v>2344</v>
      </c>
      <c r="CJS1" s="67" t="s">
        <v>2345</v>
      </c>
      <c r="CJT1" s="67" t="s">
        <v>2346</v>
      </c>
      <c r="CJU1" s="67" t="s">
        <v>2347</v>
      </c>
      <c r="CJV1" s="67" t="s">
        <v>2348</v>
      </c>
      <c r="CJW1" s="67" t="s">
        <v>2349</v>
      </c>
      <c r="CJX1" s="67" t="s">
        <v>2350</v>
      </c>
      <c r="CJY1" s="67" t="s">
        <v>2351</v>
      </c>
      <c r="CJZ1" s="67" t="s">
        <v>2352</v>
      </c>
      <c r="CKA1" s="67" t="s">
        <v>2353</v>
      </c>
      <c r="CKB1" s="67" t="s">
        <v>2354</v>
      </c>
      <c r="CKC1" s="67" t="s">
        <v>2355</v>
      </c>
      <c r="CKD1" s="67" t="s">
        <v>2356</v>
      </c>
      <c r="CKE1" s="67" t="s">
        <v>2357</v>
      </c>
      <c r="CKF1" s="67" t="s">
        <v>2358</v>
      </c>
      <c r="CKG1" s="67" t="s">
        <v>2359</v>
      </c>
      <c r="CKH1" s="67" t="s">
        <v>2360</v>
      </c>
      <c r="CKI1" s="67" t="s">
        <v>2361</v>
      </c>
      <c r="CKJ1" s="67" t="s">
        <v>2362</v>
      </c>
      <c r="CKK1" s="67" t="s">
        <v>2363</v>
      </c>
      <c r="CKL1" s="67" t="s">
        <v>2364</v>
      </c>
      <c r="CKM1" s="67" t="s">
        <v>2365</v>
      </c>
      <c r="CKN1" s="67" t="s">
        <v>2366</v>
      </c>
      <c r="CKO1" s="67" t="s">
        <v>2367</v>
      </c>
      <c r="CKP1" s="67" t="s">
        <v>2368</v>
      </c>
      <c r="CKQ1" s="67" t="s">
        <v>2369</v>
      </c>
      <c r="CKR1" s="67" t="s">
        <v>2370</v>
      </c>
      <c r="CKS1" s="67" t="s">
        <v>2371</v>
      </c>
      <c r="CKT1" s="67" t="s">
        <v>2372</v>
      </c>
      <c r="CKU1" s="67" t="s">
        <v>2373</v>
      </c>
      <c r="CKV1" s="67" t="s">
        <v>2374</v>
      </c>
      <c r="CKW1" s="67" t="s">
        <v>2375</v>
      </c>
      <c r="CKX1" s="67" t="s">
        <v>2376</v>
      </c>
      <c r="CKY1" s="67" t="s">
        <v>2377</v>
      </c>
      <c r="CKZ1" s="67" t="s">
        <v>2378</v>
      </c>
      <c r="CLA1" s="67" t="s">
        <v>2379</v>
      </c>
      <c r="CLB1" s="67" t="s">
        <v>2380</v>
      </c>
      <c r="CLC1" s="67" t="s">
        <v>2381</v>
      </c>
      <c r="CLD1" s="67" t="s">
        <v>2382</v>
      </c>
      <c r="CLE1" s="67" t="s">
        <v>16359</v>
      </c>
      <c r="CLF1" s="67" t="s">
        <v>2383</v>
      </c>
      <c r="CLG1" s="67" t="s">
        <v>2384</v>
      </c>
      <c r="CLH1" s="67" t="s">
        <v>2385</v>
      </c>
      <c r="CLI1" s="67" t="s">
        <v>2386</v>
      </c>
      <c r="CLJ1" s="67" t="s">
        <v>2387</v>
      </c>
      <c r="CLK1" s="67" t="s">
        <v>2388</v>
      </c>
      <c r="CLL1" s="67" t="s">
        <v>2389</v>
      </c>
      <c r="CLM1" s="67" t="s">
        <v>2390</v>
      </c>
      <c r="CLN1" s="67" t="s">
        <v>2391</v>
      </c>
      <c r="CLO1" s="67" t="s">
        <v>2392</v>
      </c>
      <c r="CLP1" s="67" t="s">
        <v>2393</v>
      </c>
      <c r="CLQ1" s="67" t="s">
        <v>2394</v>
      </c>
      <c r="CLR1" s="67" t="s">
        <v>2395</v>
      </c>
      <c r="CLS1" s="67" t="s">
        <v>2396</v>
      </c>
      <c r="CLT1" s="67" t="s">
        <v>2397</v>
      </c>
      <c r="CLU1" s="67" t="s">
        <v>2398</v>
      </c>
      <c r="CLV1" s="67" t="s">
        <v>2399</v>
      </c>
      <c r="CLW1" s="67" t="s">
        <v>2400</v>
      </c>
      <c r="CLX1" s="67" t="s">
        <v>2401</v>
      </c>
      <c r="CLY1" s="67" t="s">
        <v>2402</v>
      </c>
      <c r="CLZ1" s="67" t="s">
        <v>2403</v>
      </c>
      <c r="CMA1" s="67" t="s">
        <v>2404</v>
      </c>
      <c r="CMB1" s="67" t="s">
        <v>2405</v>
      </c>
      <c r="CMC1" s="67" t="s">
        <v>2406</v>
      </c>
      <c r="CMD1" s="67" t="s">
        <v>2407</v>
      </c>
      <c r="CME1" s="67" t="s">
        <v>2408</v>
      </c>
      <c r="CMF1" s="67" t="s">
        <v>2409</v>
      </c>
      <c r="CMG1" s="67" t="s">
        <v>2410</v>
      </c>
      <c r="CMH1" s="67" t="s">
        <v>2411</v>
      </c>
      <c r="CMI1" s="67" t="s">
        <v>2412</v>
      </c>
      <c r="CMJ1" s="67" t="s">
        <v>2413</v>
      </c>
      <c r="CMK1" s="67" t="s">
        <v>2414</v>
      </c>
      <c r="CML1" s="67" t="s">
        <v>2415</v>
      </c>
      <c r="CMM1" s="67" t="s">
        <v>2416</v>
      </c>
      <c r="CMN1" s="67" t="s">
        <v>2417</v>
      </c>
      <c r="CMO1" s="67" t="s">
        <v>2418</v>
      </c>
      <c r="CMP1" s="67" t="s">
        <v>2419</v>
      </c>
      <c r="CMQ1" s="67" t="s">
        <v>2420</v>
      </c>
      <c r="CMR1" s="67" t="s">
        <v>2421</v>
      </c>
      <c r="CMS1" s="67" t="s">
        <v>2422</v>
      </c>
      <c r="CMT1" s="67" t="s">
        <v>2423</v>
      </c>
      <c r="CMU1" s="67" t="s">
        <v>2424</v>
      </c>
      <c r="CMV1" s="67" t="s">
        <v>2425</v>
      </c>
      <c r="CMW1" s="67" t="s">
        <v>2426</v>
      </c>
      <c r="CMX1" s="67" t="s">
        <v>2427</v>
      </c>
      <c r="CMY1" s="67" t="s">
        <v>2428</v>
      </c>
      <c r="CMZ1" s="67" t="s">
        <v>2429</v>
      </c>
      <c r="CNA1" s="67" t="s">
        <v>2430</v>
      </c>
      <c r="CNB1" s="67" t="s">
        <v>2431</v>
      </c>
      <c r="CNC1" s="67" t="s">
        <v>2432</v>
      </c>
      <c r="CND1" s="67" t="s">
        <v>2433</v>
      </c>
      <c r="CNE1" s="67" t="s">
        <v>2434</v>
      </c>
      <c r="CNF1" s="67" t="s">
        <v>2435</v>
      </c>
      <c r="CNG1" s="67" t="s">
        <v>2436</v>
      </c>
      <c r="CNH1" s="67" t="s">
        <v>2437</v>
      </c>
      <c r="CNI1" s="67" t="s">
        <v>2438</v>
      </c>
      <c r="CNJ1" s="67" t="s">
        <v>2439</v>
      </c>
      <c r="CNK1" s="67" t="s">
        <v>2440</v>
      </c>
      <c r="CNL1" s="67" t="s">
        <v>2441</v>
      </c>
      <c r="CNM1" s="67" t="s">
        <v>2442</v>
      </c>
      <c r="CNN1" s="67" t="s">
        <v>2443</v>
      </c>
      <c r="CNO1" s="67" t="s">
        <v>2444</v>
      </c>
      <c r="CNP1" s="67" t="s">
        <v>2445</v>
      </c>
      <c r="CNQ1" s="67" t="s">
        <v>2446</v>
      </c>
      <c r="CNR1" s="67" t="s">
        <v>2447</v>
      </c>
      <c r="CNS1" s="67" t="s">
        <v>2448</v>
      </c>
      <c r="CNT1" s="67" t="s">
        <v>2449</v>
      </c>
      <c r="CNU1" s="67" t="s">
        <v>2450</v>
      </c>
      <c r="CNV1" s="67" t="s">
        <v>2451</v>
      </c>
      <c r="CNW1" s="67" t="s">
        <v>2452</v>
      </c>
      <c r="CNX1" s="67" t="s">
        <v>2453</v>
      </c>
      <c r="CNY1" s="67" t="s">
        <v>2454</v>
      </c>
      <c r="CNZ1" s="67" t="s">
        <v>2455</v>
      </c>
      <c r="COA1" s="67" t="s">
        <v>2456</v>
      </c>
      <c r="COB1" s="67" t="s">
        <v>2457</v>
      </c>
      <c r="COC1" s="67" t="s">
        <v>2458</v>
      </c>
      <c r="COD1" s="67" t="s">
        <v>2459</v>
      </c>
      <c r="COE1" s="67" t="s">
        <v>2460</v>
      </c>
      <c r="COF1" s="67" t="s">
        <v>2461</v>
      </c>
      <c r="COG1" s="67" t="s">
        <v>2462</v>
      </c>
      <c r="COH1" s="67" t="s">
        <v>2463</v>
      </c>
      <c r="COI1" s="67" t="s">
        <v>2464</v>
      </c>
      <c r="COJ1" s="67" t="s">
        <v>2465</v>
      </c>
      <c r="COK1" s="67" t="s">
        <v>2466</v>
      </c>
      <c r="COL1" s="67" t="s">
        <v>2467</v>
      </c>
      <c r="COM1" s="67" t="s">
        <v>2468</v>
      </c>
      <c r="CON1" s="67" t="s">
        <v>2469</v>
      </c>
      <c r="COO1" s="67" t="s">
        <v>2470</v>
      </c>
      <c r="COP1" s="67" t="s">
        <v>2471</v>
      </c>
      <c r="COQ1" s="67" t="s">
        <v>2472</v>
      </c>
      <c r="COR1" s="67" t="s">
        <v>2473</v>
      </c>
      <c r="COS1" s="67" t="s">
        <v>2474</v>
      </c>
      <c r="COT1" s="67" t="s">
        <v>2475</v>
      </c>
      <c r="COU1" s="67" t="s">
        <v>2476</v>
      </c>
      <c r="COV1" s="67" t="s">
        <v>2477</v>
      </c>
      <c r="COW1" s="67" t="s">
        <v>2478</v>
      </c>
      <c r="COX1" s="67" t="s">
        <v>2479</v>
      </c>
      <c r="COY1" s="67" t="s">
        <v>2480</v>
      </c>
      <c r="COZ1" s="67" t="s">
        <v>2481</v>
      </c>
      <c r="CPA1" s="67" t="s">
        <v>16360</v>
      </c>
      <c r="CPB1" s="67" t="s">
        <v>2482</v>
      </c>
      <c r="CPC1" s="67" t="s">
        <v>2483</v>
      </c>
      <c r="CPD1" s="67" t="s">
        <v>2484</v>
      </c>
      <c r="CPE1" s="67" t="s">
        <v>2485</v>
      </c>
      <c r="CPF1" s="67" t="s">
        <v>2486</v>
      </c>
      <c r="CPG1" s="67" t="s">
        <v>2487</v>
      </c>
      <c r="CPH1" s="67" t="s">
        <v>2488</v>
      </c>
      <c r="CPI1" s="67" t="s">
        <v>2489</v>
      </c>
      <c r="CPJ1" s="67" t="s">
        <v>2490</v>
      </c>
      <c r="CPK1" s="67" t="s">
        <v>2491</v>
      </c>
      <c r="CPL1" s="67" t="s">
        <v>2492</v>
      </c>
      <c r="CPM1" s="67" t="s">
        <v>2493</v>
      </c>
      <c r="CPN1" s="67" t="s">
        <v>2494</v>
      </c>
      <c r="CPO1" s="67" t="s">
        <v>2495</v>
      </c>
      <c r="CPP1" s="67" t="s">
        <v>2496</v>
      </c>
      <c r="CPQ1" s="67" t="s">
        <v>2497</v>
      </c>
      <c r="CPR1" s="67" t="s">
        <v>2498</v>
      </c>
      <c r="CPS1" s="67" t="s">
        <v>2499</v>
      </c>
      <c r="CPT1" s="67" t="s">
        <v>2500</v>
      </c>
      <c r="CPU1" s="67" t="s">
        <v>2501</v>
      </c>
      <c r="CPV1" s="67" t="s">
        <v>2502</v>
      </c>
      <c r="CPW1" s="67" t="s">
        <v>2503</v>
      </c>
      <c r="CPX1" s="67" t="s">
        <v>2504</v>
      </c>
      <c r="CPY1" s="67" t="s">
        <v>2505</v>
      </c>
      <c r="CPZ1" s="67" t="s">
        <v>2506</v>
      </c>
      <c r="CQA1" s="67" t="s">
        <v>2507</v>
      </c>
      <c r="CQB1" s="67" t="s">
        <v>2508</v>
      </c>
      <c r="CQC1" s="67" t="s">
        <v>2509</v>
      </c>
      <c r="CQD1" s="67" t="s">
        <v>2510</v>
      </c>
      <c r="CQE1" s="67" t="s">
        <v>2511</v>
      </c>
      <c r="CQF1" s="67" t="s">
        <v>2512</v>
      </c>
      <c r="CQG1" s="67" t="s">
        <v>2513</v>
      </c>
      <c r="CQH1" s="67" t="s">
        <v>2514</v>
      </c>
      <c r="CQI1" s="67" t="s">
        <v>2515</v>
      </c>
      <c r="CQJ1" s="67" t="s">
        <v>2516</v>
      </c>
      <c r="CQK1" s="67" t="s">
        <v>2517</v>
      </c>
      <c r="CQL1" s="67" t="s">
        <v>2518</v>
      </c>
      <c r="CQM1" s="67" t="s">
        <v>2519</v>
      </c>
      <c r="CQN1" s="67" t="s">
        <v>2520</v>
      </c>
      <c r="CQO1" s="67" t="s">
        <v>2521</v>
      </c>
      <c r="CQP1" s="67" t="s">
        <v>2522</v>
      </c>
      <c r="CQQ1" s="67" t="s">
        <v>2523</v>
      </c>
      <c r="CQR1" s="67" t="s">
        <v>2524</v>
      </c>
      <c r="CQS1" s="67" t="s">
        <v>2525</v>
      </c>
      <c r="CQT1" s="67" t="s">
        <v>2526</v>
      </c>
      <c r="CQU1" s="67" t="s">
        <v>2527</v>
      </c>
      <c r="CQV1" s="67" t="s">
        <v>2528</v>
      </c>
      <c r="CQW1" s="67" t="s">
        <v>2529</v>
      </c>
      <c r="CQX1" s="67" t="s">
        <v>2530</v>
      </c>
      <c r="CQY1" s="67" t="s">
        <v>2531</v>
      </c>
      <c r="CQZ1" s="67" t="s">
        <v>2532</v>
      </c>
      <c r="CRA1" s="67" t="s">
        <v>2533</v>
      </c>
      <c r="CRB1" s="67" t="s">
        <v>2534</v>
      </c>
      <c r="CRC1" s="67" t="s">
        <v>2535</v>
      </c>
      <c r="CRD1" s="67" t="s">
        <v>2536</v>
      </c>
      <c r="CRE1" s="67" t="s">
        <v>2537</v>
      </c>
      <c r="CRF1" s="67" t="s">
        <v>2538</v>
      </c>
      <c r="CRG1" s="67" t="s">
        <v>2539</v>
      </c>
      <c r="CRH1" s="67" t="s">
        <v>2540</v>
      </c>
      <c r="CRI1" s="67" t="s">
        <v>2541</v>
      </c>
      <c r="CRJ1" s="67" t="s">
        <v>2542</v>
      </c>
      <c r="CRK1" s="67" t="s">
        <v>2543</v>
      </c>
      <c r="CRL1" s="67" t="s">
        <v>2544</v>
      </c>
      <c r="CRM1" s="67" t="s">
        <v>2545</v>
      </c>
      <c r="CRN1" s="67" t="s">
        <v>2546</v>
      </c>
      <c r="CRO1" s="67" t="s">
        <v>2547</v>
      </c>
      <c r="CRP1" s="67" t="s">
        <v>2548</v>
      </c>
      <c r="CRQ1" s="67" t="s">
        <v>2549</v>
      </c>
      <c r="CRR1" s="67" t="s">
        <v>2550</v>
      </c>
      <c r="CRS1" s="67" t="s">
        <v>2551</v>
      </c>
      <c r="CRT1" s="67" t="s">
        <v>2552</v>
      </c>
      <c r="CRU1" s="67" t="s">
        <v>2553</v>
      </c>
      <c r="CRV1" s="67" t="s">
        <v>2554</v>
      </c>
      <c r="CRW1" s="67" t="s">
        <v>2555</v>
      </c>
      <c r="CRX1" s="67" t="s">
        <v>2556</v>
      </c>
      <c r="CRY1" s="67" t="s">
        <v>2557</v>
      </c>
      <c r="CRZ1" s="67" t="s">
        <v>2558</v>
      </c>
      <c r="CSA1" s="67" t="s">
        <v>2559</v>
      </c>
      <c r="CSB1" s="67" t="s">
        <v>2560</v>
      </c>
      <c r="CSC1" s="67" t="s">
        <v>2561</v>
      </c>
      <c r="CSD1" s="67" t="s">
        <v>2562</v>
      </c>
      <c r="CSE1" s="67" t="s">
        <v>2563</v>
      </c>
      <c r="CSF1" s="67" t="s">
        <v>2564</v>
      </c>
      <c r="CSG1" s="67" t="s">
        <v>2565</v>
      </c>
      <c r="CSH1" s="67" t="s">
        <v>2566</v>
      </c>
      <c r="CSI1" s="67" t="s">
        <v>2567</v>
      </c>
      <c r="CSJ1" s="67" t="s">
        <v>2568</v>
      </c>
      <c r="CSK1" s="67" t="s">
        <v>2569</v>
      </c>
      <c r="CSL1" s="67" t="s">
        <v>2570</v>
      </c>
      <c r="CSM1" s="67" t="s">
        <v>2571</v>
      </c>
      <c r="CSN1" s="67" t="s">
        <v>2572</v>
      </c>
      <c r="CSO1" s="67" t="s">
        <v>2573</v>
      </c>
      <c r="CSP1" s="67" t="s">
        <v>2574</v>
      </c>
      <c r="CSQ1" s="67" t="s">
        <v>2575</v>
      </c>
      <c r="CSR1" s="67" t="s">
        <v>2576</v>
      </c>
      <c r="CSS1" s="67" t="s">
        <v>2577</v>
      </c>
      <c r="CST1" s="67" t="s">
        <v>2578</v>
      </c>
      <c r="CSU1" s="67" t="s">
        <v>2579</v>
      </c>
      <c r="CSV1" s="67" t="s">
        <v>2580</v>
      </c>
      <c r="CSW1" s="67" t="s">
        <v>16361</v>
      </c>
      <c r="CSX1" s="67" t="s">
        <v>2581</v>
      </c>
      <c r="CSY1" s="67" t="s">
        <v>2582</v>
      </c>
      <c r="CSZ1" s="67" t="s">
        <v>2583</v>
      </c>
      <c r="CTA1" s="67" t="s">
        <v>2584</v>
      </c>
      <c r="CTB1" s="67" t="s">
        <v>2585</v>
      </c>
      <c r="CTC1" s="67" t="s">
        <v>2586</v>
      </c>
      <c r="CTD1" s="67" t="s">
        <v>2587</v>
      </c>
      <c r="CTE1" s="67" t="s">
        <v>2588</v>
      </c>
      <c r="CTF1" s="67" t="s">
        <v>2589</v>
      </c>
      <c r="CTG1" s="67" t="s">
        <v>2590</v>
      </c>
      <c r="CTH1" s="67" t="s">
        <v>2591</v>
      </c>
      <c r="CTI1" s="67" t="s">
        <v>2592</v>
      </c>
      <c r="CTJ1" s="67" t="s">
        <v>2593</v>
      </c>
      <c r="CTK1" s="67" t="s">
        <v>2594</v>
      </c>
      <c r="CTL1" s="67" t="s">
        <v>2595</v>
      </c>
      <c r="CTM1" s="67" t="s">
        <v>2596</v>
      </c>
      <c r="CTN1" s="67" t="s">
        <v>2597</v>
      </c>
      <c r="CTO1" s="67" t="s">
        <v>2598</v>
      </c>
      <c r="CTP1" s="67" t="s">
        <v>2599</v>
      </c>
      <c r="CTQ1" s="67" t="s">
        <v>2600</v>
      </c>
      <c r="CTR1" s="67" t="s">
        <v>2601</v>
      </c>
      <c r="CTS1" s="67" t="s">
        <v>2602</v>
      </c>
      <c r="CTT1" s="67" t="s">
        <v>2603</v>
      </c>
      <c r="CTU1" s="67" t="s">
        <v>2604</v>
      </c>
      <c r="CTV1" s="67" t="s">
        <v>2605</v>
      </c>
      <c r="CTW1" s="67" t="s">
        <v>2606</v>
      </c>
      <c r="CTX1" s="67" t="s">
        <v>2607</v>
      </c>
      <c r="CTY1" s="67" t="s">
        <v>2608</v>
      </c>
      <c r="CTZ1" s="67" t="s">
        <v>2609</v>
      </c>
      <c r="CUA1" s="67" t="s">
        <v>2610</v>
      </c>
      <c r="CUB1" s="67" t="s">
        <v>2611</v>
      </c>
      <c r="CUC1" s="67" t="s">
        <v>2612</v>
      </c>
      <c r="CUD1" s="67" t="s">
        <v>2613</v>
      </c>
      <c r="CUE1" s="67" t="s">
        <v>2614</v>
      </c>
      <c r="CUF1" s="67" t="s">
        <v>2615</v>
      </c>
      <c r="CUG1" s="67" t="s">
        <v>2616</v>
      </c>
      <c r="CUH1" s="67" t="s">
        <v>2617</v>
      </c>
      <c r="CUI1" s="67" t="s">
        <v>2618</v>
      </c>
      <c r="CUJ1" s="67" t="s">
        <v>2619</v>
      </c>
      <c r="CUK1" s="67" t="s">
        <v>2620</v>
      </c>
      <c r="CUL1" s="67" t="s">
        <v>2621</v>
      </c>
      <c r="CUM1" s="67" t="s">
        <v>2622</v>
      </c>
      <c r="CUN1" s="67" t="s">
        <v>2623</v>
      </c>
      <c r="CUO1" s="67" t="s">
        <v>2624</v>
      </c>
      <c r="CUP1" s="67" t="s">
        <v>2625</v>
      </c>
      <c r="CUQ1" s="67" t="s">
        <v>2626</v>
      </c>
      <c r="CUR1" s="67" t="s">
        <v>2627</v>
      </c>
      <c r="CUS1" s="67" t="s">
        <v>2628</v>
      </c>
      <c r="CUT1" s="67" t="s">
        <v>2629</v>
      </c>
      <c r="CUU1" s="67" t="s">
        <v>2630</v>
      </c>
      <c r="CUV1" s="67" t="s">
        <v>2631</v>
      </c>
      <c r="CUW1" s="67" t="s">
        <v>2632</v>
      </c>
      <c r="CUX1" s="67" t="s">
        <v>2633</v>
      </c>
      <c r="CUY1" s="67" t="s">
        <v>2634</v>
      </c>
      <c r="CUZ1" s="67" t="s">
        <v>2635</v>
      </c>
      <c r="CVA1" s="67" t="s">
        <v>2636</v>
      </c>
      <c r="CVB1" s="67" t="s">
        <v>2637</v>
      </c>
      <c r="CVC1" s="67" t="s">
        <v>2638</v>
      </c>
      <c r="CVD1" s="67" t="s">
        <v>2639</v>
      </c>
      <c r="CVE1" s="67" t="s">
        <v>2640</v>
      </c>
      <c r="CVF1" s="67" t="s">
        <v>2641</v>
      </c>
      <c r="CVG1" s="67" t="s">
        <v>2642</v>
      </c>
      <c r="CVH1" s="67" t="s">
        <v>2643</v>
      </c>
      <c r="CVI1" s="67" t="s">
        <v>2644</v>
      </c>
      <c r="CVJ1" s="67" t="s">
        <v>2645</v>
      </c>
      <c r="CVK1" s="67" t="s">
        <v>2646</v>
      </c>
      <c r="CVL1" s="67" t="s">
        <v>2647</v>
      </c>
      <c r="CVM1" s="67" t="s">
        <v>2648</v>
      </c>
      <c r="CVN1" s="67" t="s">
        <v>2649</v>
      </c>
      <c r="CVO1" s="67" t="s">
        <v>2650</v>
      </c>
      <c r="CVP1" s="67" t="s">
        <v>2651</v>
      </c>
      <c r="CVQ1" s="67" t="s">
        <v>2652</v>
      </c>
      <c r="CVR1" s="67" t="s">
        <v>2653</v>
      </c>
      <c r="CVS1" s="67" t="s">
        <v>2654</v>
      </c>
      <c r="CVT1" s="67" t="s">
        <v>2655</v>
      </c>
      <c r="CVU1" s="67" t="s">
        <v>2656</v>
      </c>
      <c r="CVV1" s="67" t="s">
        <v>2657</v>
      </c>
      <c r="CVW1" s="67" t="s">
        <v>2658</v>
      </c>
      <c r="CVX1" s="67" t="s">
        <v>2659</v>
      </c>
      <c r="CVY1" s="67" t="s">
        <v>2660</v>
      </c>
      <c r="CVZ1" s="67" t="s">
        <v>2661</v>
      </c>
      <c r="CWA1" s="67" t="s">
        <v>2662</v>
      </c>
      <c r="CWB1" s="67" t="s">
        <v>2663</v>
      </c>
      <c r="CWC1" s="67" t="s">
        <v>2664</v>
      </c>
      <c r="CWD1" s="67" t="s">
        <v>2665</v>
      </c>
      <c r="CWE1" s="67" t="s">
        <v>2666</v>
      </c>
      <c r="CWF1" s="67" t="s">
        <v>2667</v>
      </c>
      <c r="CWG1" s="67" t="s">
        <v>2668</v>
      </c>
      <c r="CWH1" s="67" t="s">
        <v>2669</v>
      </c>
      <c r="CWI1" s="67" t="s">
        <v>2670</v>
      </c>
      <c r="CWJ1" s="67" t="s">
        <v>2671</v>
      </c>
      <c r="CWK1" s="67" t="s">
        <v>2672</v>
      </c>
      <c r="CWL1" s="67" t="s">
        <v>2673</v>
      </c>
      <c r="CWM1" s="67" t="s">
        <v>2674</v>
      </c>
      <c r="CWN1" s="67" t="s">
        <v>2675</v>
      </c>
      <c r="CWO1" s="67" t="s">
        <v>2676</v>
      </c>
      <c r="CWP1" s="67" t="s">
        <v>2677</v>
      </c>
      <c r="CWQ1" s="67" t="s">
        <v>2678</v>
      </c>
      <c r="CWR1" s="67" t="s">
        <v>2679</v>
      </c>
      <c r="CWS1" s="67" t="s">
        <v>16362</v>
      </c>
      <c r="CWT1" s="67" t="s">
        <v>2680</v>
      </c>
      <c r="CWU1" s="67" t="s">
        <v>2681</v>
      </c>
      <c r="CWV1" s="67" t="s">
        <v>2682</v>
      </c>
      <c r="CWW1" s="67" t="s">
        <v>2683</v>
      </c>
      <c r="CWX1" s="67" t="s">
        <v>2684</v>
      </c>
      <c r="CWY1" s="67" t="s">
        <v>2685</v>
      </c>
      <c r="CWZ1" s="67" t="s">
        <v>2686</v>
      </c>
      <c r="CXA1" s="67" t="s">
        <v>2687</v>
      </c>
      <c r="CXB1" s="67" t="s">
        <v>2688</v>
      </c>
      <c r="CXC1" s="67" t="s">
        <v>2689</v>
      </c>
      <c r="CXD1" s="67" t="s">
        <v>2690</v>
      </c>
      <c r="CXE1" s="67" t="s">
        <v>2691</v>
      </c>
      <c r="CXF1" s="67" t="s">
        <v>2692</v>
      </c>
      <c r="CXG1" s="67" t="s">
        <v>2693</v>
      </c>
      <c r="CXH1" s="67" t="s">
        <v>2694</v>
      </c>
      <c r="CXI1" s="67" t="s">
        <v>2695</v>
      </c>
      <c r="CXJ1" s="67" t="s">
        <v>2696</v>
      </c>
      <c r="CXK1" s="67" t="s">
        <v>2697</v>
      </c>
      <c r="CXL1" s="67" t="s">
        <v>2698</v>
      </c>
      <c r="CXM1" s="67" t="s">
        <v>2699</v>
      </c>
      <c r="CXN1" s="67" t="s">
        <v>2700</v>
      </c>
      <c r="CXO1" s="67" t="s">
        <v>2701</v>
      </c>
      <c r="CXP1" s="67" t="s">
        <v>2702</v>
      </c>
      <c r="CXQ1" s="67" t="s">
        <v>2703</v>
      </c>
      <c r="CXR1" s="67" t="s">
        <v>2704</v>
      </c>
      <c r="CXS1" s="67" t="s">
        <v>2705</v>
      </c>
      <c r="CXT1" s="67" t="s">
        <v>2706</v>
      </c>
      <c r="CXU1" s="67" t="s">
        <v>2707</v>
      </c>
      <c r="CXV1" s="67" t="s">
        <v>2708</v>
      </c>
      <c r="CXW1" s="67" t="s">
        <v>2709</v>
      </c>
      <c r="CXX1" s="67" t="s">
        <v>2710</v>
      </c>
      <c r="CXY1" s="67" t="s">
        <v>2711</v>
      </c>
      <c r="CXZ1" s="67" t="s">
        <v>2712</v>
      </c>
      <c r="CYA1" s="67" t="s">
        <v>2713</v>
      </c>
      <c r="CYB1" s="67" t="s">
        <v>2714</v>
      </c>
      <c r="CYC1" s="67" t="s">
        <v>2715</v>
      </c>
      <c r="CYD1" s="67" t="s">
        <v>2716</v>
      </c>
      <c r="CYE1" s="67" t="s">
        <v>2717</v>
      </c>
      <c r="CYF1" s="67" t="s">
        <v>2718</v>
      </c>
      <c r="CYG1" s="67" t="s">
        <v>2719</v>
      </c>
      <c r="CYH1" s="67" t="s">
        <v>2720</v>
      </c>
      <c r="CYI1" s="67" t="s">
        <v>2721</v>
      </c>
      <c r="CYJ1" s="67" t="s">
        <v>2722</v>
      </c>
      <c r="CYK1" s="67" t="s">
        <v>2723</v>
      </c>
      <c r="CYL1" s="67" t="s">
        <v>2724</v>
      </c>
      <c r="CYM1" s="67" t="s">
        <v>2725</v>
      </c>
      <c r="CYN1" s="67" t="s">
        <v>2726</v>
      </c>
      <c r="CYO1" s="67" t="s">
        <v>2727</v>
      </c>
      <c r="CYP1" s="67" t="s">
        <v>2728</v>
      </c>
      <c r="CYQ1" s="67" t="s">
        <v>2729</v>
      </c>
      <c r="CYR1" s="67" t="s">
        <v>2730</v>
      </c>
      <c r="CYS1" s="67" t="s">
        <v>2731</v>
      </c>
      <c r="CYT1" s="67" t="s">
        <v>2732</v>
      </c>
      <c r="CYU1" s="67" t="s">
        <v>2733</v>
      </c>
      <c r="CYV1" s="67" t="s">
        <v>2734</v>
      </c>
      <c r="CYW1" s="67" t="s">
        <v>2735</v>
      </c>
      <c r="CYX1" s="67" t="s">
        <v>2736</v>
      </c>
      <c r="CYY1" s="67" t="s">
        <v>2737</v>
      </c>
      <c r="CYZ1" s="67" t="s">
        <v>2738</v>
      </c>
      <c r="CZA1" s="67" t="s">
        <v>2739</v>
      </c>
      <c r="CZB1" s="67" t="s">
        <v>2740</v>
      </c>
      <c r="CZC1" s="67" t="s">
        <v>2741</v>
      </c>
      <c r="CZD1" s="67" t="s">
        <v>2742</v>
      </c>
      <c r="CZE1" s="67" t="s">
        <v>2743</v>
      </c>
      <c r="CZF1" s="67" t="s">
        <v>2744</v>
      </c>
      <c r="CZG1" s="67" t="s">
        <v>2745</v>
      </c>
      <c r="CZH1" s="67" t="s">
        <v>2746</v>
      </c>
      <c r="CZI1" s="67" t="s">
        <v>2747</v>
      </c>
      <c r="CZJ1" s="67" t="s">
        <v>2748</v>
      </c>
      <c r="CZK1" s="67" t="s">
        <v>2749</v>
      </c>
      <c r="CZL1" s="67" t="s">
        <v>2750</v>
      </c>
      <c r="CZM1" s="67" t="s">
        <v>2751</v>
      </c>
      <c r="CZN1" s="67" t="s">
        <v>2752</v>
      </c>
      <c r="CZO1" s="67" t="s">
        <v>2753</v>
      </c>
      <c r="CZP1" s="67" t="s">
        <v>2754</v>
      </c>
      <c r="CZQ1" s="67" t="s">
        <v>2755</v>
      </c>
      <c r="CZR1" s="67" t="s">
        <v>2756</v>
      </c>
      <c r="CZS1" s="67" t="s">
        <v>2757</v>
      </c>
      <c r="CZT1" s="67" t="s">
        <v>2758</v>
      </c>
      <c r="CZU1" s="67" t="s">
        <v>2759</v>
      </c>
      <c r="CZV1" s="67" t="s">
        <v>2760</v>
      </c>
      <c r="CZW1" s="67" t="s">
        <v>2761</v>
      </c>
      <c r="CZX1" s="67" t="s">
        <v>2762</v>
      </c>
      <c r="CZY1" s="67" t="s">
        <v>2763</v>
      </c>
      <c r="CZZ1" s="67" t="s">
        <v>2764</v>
      </c>
      <c r="DAA1" s="67" t="s">
        <v>2765</v>
      </c>
      <c r="DAB1" s="67" t="s">
        <v>2766</v>
      </c>
      <c r="DAC1" s="67" t="s">
        <v>2767</v>
      </c>
      <c r="DAD1" s="67" t="s">
        <v>2768</v>
      </c>
      <c r="DAE1" s="67" t="s">
        <v>2769</v>
      </c>
      <c r="DAF1" s="67" t="s">
        <v>2770</v>
      </c>
      <c r="DAG1" s="67" t="s">
        <v>2771</v>
      </c>
      <c r="DAH1" s="67" t="s">
        <v>2772</v>
      </c>
      <c r="DAI1" s="67" t="s">
        <v>2773</v>
      </c>
      <c r="DAJ1" s="67" t="s">
        <v>2774</v>
      </c>
      <c r="DAK1" s="67" t="s">
        <v>2775</v>
      </c>
      <c r="DAL1" s="67" t="s">
        <v>2776</v>
      </c>
      <c r="DAM1" s="67" t="s">
        <v>2777</v>
      </c>
      <c r="DAN1" s="67" t="s">
        <v>2778</v>
      </c>
      <c r="DAO1" s="67" t="s">
        <v>16363</v>
      </c>
      <c r="DAP1" s="67" t="s">
        <v>2779</v>
      </c>
      <c r="DAQ1" s="67" t="s">
        <v>2780</v>
      </c>
      <c r="DAR1" s="67" t="s">
        <v>2781</v>
      </c>
      <c r="DAS1" s="67" t="s">
        <v>2782</v>
      </c>
      <c r="DAT1" s="67" t="s">
        <v>2783</v>
      </c>
      <c r="DAU1" s="67" t="s">
        <v>2784</v>
      </c>
      <c r="DAV1" s="67" t="s">
        <v>2785</v>
      </c>
      <c r="DAW1" s="67" t="s">
        <v>2786</v>
      </c>
      <c r="DAX1" s="67" t="s">
        <v>2787</v>
      </c>
      <c r="DAY1" s="67" t="s">
        <v>2788</v>
      </c>
      <c r="DAZ1" s="67" t="s">
        <v>2789</v>
      </c>
      <c r="DBA1" s="67" t="s">
        <v>2790</v>
      </c>
      <c r="DBB1" s="67" t="s">
        <v>2791</v>
      </c>
      <c r="DBC1" s="67" t="s">
        <v>2792</v>
      </c>
      <c r="DBD1" s="67" t="s">
        <v>2793</v>
      </c>
      <c r="DBE1" s="67" t="s">
        <v>2794</v>
      </c>
      <c r="DBF1" s="67" t="s">
        <v>2795</v>
      </c>
      <c r="DBG1" s="67" t="s">
        <v>2796</v>
      </c>
      <c r="DBH1" s="67" t="s">
        <v>2797</v>
      </c>
      <c r="DBI1" s="67" t="s">
        <v>2798</v>
      </c>
      <c r="DBJ1" s="67" t="s">
        <v>2799</v>
      </c>
      <c r="DBK1" s="67" t="s">
        <v>2800</v>
      </c>
      <c r="DBL1" s="67" t="s">
        <v>2801</v>
      </c>
      <c r="DBM1" s="67" t="s">
        <v>2802</v>
      </c>
      <c r="DBN1" s="67" t="s">
        <v>2803</v>
      </c>
      <c r="DBO1" s="67" t="s">
        <v>2804</v>
      </c>
      <c r="DBP1" s="67" t="s">
        <v>2805</v>
      </c>
      <c r="DBQ1" s="67" t="s">
        <v>2806</v>
      </c>
      <c r="DBR1" s="67" t="s">
        <v>2807</v>
      </c>
      <c r="DBS1" s="67" t="s">
        <v>2808</v>
      </c>
      <c r="DBT1" s="67" t="s">
        <v>2809</v>
      </c>
      <c r="DBU1" s="67" t="s">
        <v>2810</v>
      </c>
      <c r="DBV1" s="67" t="s">
        <v>2811</v>
      </c>
      <c r="DBW1" s="67" t="s">
        <v>2812</v>
      </c>
      <c r="DBX1" s="67" t="s">
        <v>2813</v>
      </c>
      <c r="DBY1" s="67" t="s">
        <v>2814</v>
      </c>
      <c r="DBZ1" s="67" t="s">
        <v>2815</v>
      </c>
      <c r="DCA1" s="67" t="s">
        <v>2816</v>
      </c>
      <c r="DCB1" s="67" t="s">
        <v>2817</v>
      </c>
      <c r="DCC1" s="67" t="s">
        <v>2818</v>
      </c>
      <c r="DCD1" s="67" t="s">
        <v>2819</v>
      </c>
      <c r="DCE1" s="67" t="s">
        <v>2820</v>
      </c>
      <c r="DCF1" s="67" t="s">
        <v>2821</v>
      </c>
      <c r="DCG1" s="67" t="s">
        <v>2822</v>
      </c>
      <c r="DCH1" s="67" t="s">
        <v>2823</v>
      </c>
      <c r="DCI1" s="67" t="s">
        <v>2824</v>
      </c>
      <c r="DCJ1" s="67" t="s">
        <v>2825</v>
      </c>
      <c r="DCK1" s="67" t="s">
        <v>2826</v>
      </c>
      <c r="DCL1" s="67" t="s">
        <v>2827</v>
      </c>
      <c r="DCM1" s="67" t="s">
        <v>2828</v>
      </c>
      <c r="DCN1" s="67" t="s">
        <v>2829</v>
      </c>
      <c r="DCO1" s="67" t="s">
        <v>2830</v>
      </c>
      <c r="DCP1" s="67" t="s">
        <v>2831</v>
      </c>
      <c r="DCQ1" s="67" t="s">
        <v>2832</v>
      </c>
      <c r="DCR1" s="67" t="s">
        <v>2833</v>
      </c>
      <c r="DCS1" s="67" t="s">
        <v>2834</v>
      </c>
      <c r="DCT1" s="67" t="s">
        <v>2835</v>
      </c>
      <c r="DCU1" s="67" t="s">
        <v>2836</v>
      </c>
      <c r="DCV1" s="67" t="s">
        <v>2837</v>
      </c>
      <c r="DCW1" s="67" t="s">
        <v>2838</v>
      </c>
      <c r="DCX1" s="67" t="s">
        <v>2839</v>
      </c>
      <c r="DCY1" s="67" t="s">
        <v>2840</v>
      </c>
      <c r="DCZ1" s="67" t="s">
        <v>2841</v>
      </c>
      <c r="DDA1" s="67" t="s">
        <v>2842</v>
      </c>
      <c r="DDB1" s="67" t="s">
        <v>2843</v>
      </c>
      <c r="DDC1" s="67" t="s">
        <v>2844</v>
      </c>
      <c r="DDD1" s="67" t="s">
        <v>2845</v>
      </c>
      <c r="DDE1" s="67" t="s">
        <v>2846</v>
      </c>
      <c r="DDF1" s="67" t="s">
        <v>2847</v>
      </c>
      <c r="DDG1" s="67" t="s">
        <v>2848</v>
      </c>
      <c r="DDH1" s="67" t="s">
        <v>2849</v>
      </c>
      <c r="DDI1" s="67" t="s">
        <v>2850</v>
      </c>
      <c r="DDJ1" s="67" t="s">
        <v>2851</v>
      </c>
      <c r="DDK1" s="67" t="s">
        <v>2852</v>
      </c>
      <c r="DDL1" s="67" t="s">
        <v>2853</v>
      </c>
      <c r="DDM1" s="67" t="s">
        <v>2854</v>
      </c>
      <c r="DDN1" s="67" t="s">
        <v>2855</v>
      </c>
      <c r="DDO1" s="67" t="s">
        <v>2856</v>
      </c>
      <c r="DDP1" s="67" t="s">
        <v>2857</v>
      </c>
      <c r="DDQ1" s="67" t="s">
        <v>2858</v>
      </c>
      <c r="DDR1" s="67" t="s">
        <v>2859</v>
      </c>
      <c r="DDS1" s="67" t="s">
        <v>2860</v>
      </c>
      <c r="DDT1" s="67" t="s">
        <v>2861</v>
      </c>
      <c r="DDU1" s="67" t="s">
        <v>2862</v>
      </c>
      <c r="DDV1" s="67" t="s">
        <v>2863</v>
      </c>
      <c r="DDW1" s="67" t="s">
        <v>2864</v>
      </c>
      <c r="DDX1" s="67" t="s">
        <v>2865</v>
      </c>
      <c r="DDY1" s="67" t="s">
        <v>2866</v>
      </c>
      <c r="DDZ1" s="67" t="s">
        <v>2867</v>
      </c>
      <c r="DEA1" s="67" t="s">
        <v>16364</v>
      </c>
      <c r="DEB1" s="67" t="s">
        <v>16365</v>
      </c>
      <c r="DEC1" s="67" t="s">
        <v>16366</v>
      </c>
      <c r="DED1" s="67" t="s">
        <v>16367</v>
      </c>
      <c r="DEE1" s="67" t="s">
        <v>16368</v>
      </c>
      <c r="DEF1" s="67" t="s">
        <v>16369</v>
      </c>
      <c r="DEG1" s="67" t="s">
        <v>16370</v>
      </c>
      <c r="DEH1" s="67" t="s">
        <v>16371</v>
      </c>
      <c r="DEI1" s="67" t="s">
        <v>16372</v>
      </c>
      <c r="DEJ1" s="67" t="s">
        <v>16373</v>
      </c>
      <c r="DEK1" s="67" t="s">
        <v>16374</v>
      </c>
      <c r="DEL1" s="67" t="s">
        <v>2868</v>
      </c>
      <c r="DEM1" s="67" t="s">
        <v>2869</v>
      </c>
      <c r="DEN1" s="67" t="s">
        <v>2870</v>
      </c>
      <c r="DEO1" s="67" t="s">
        <v>2871</v>
      </c>
      <c r="DEP1" s="67" t="s">
        <v>2872</v>
      </c>
      <c r="DEQ1" s="67" t="s">
        <v>2873</v>
      </c>
      <c r="DER1" s="67" t="s">
        <v>2874</v>
      </c>
      <c r="DES1" s="67" t="s">
        <v>2875</v>
      </c>
      <c r="DET1" s="67" t="s">
        <v>2876</v>
      </c>
      <c r="DEU1" s="67" t="s">
        <v>2877</v>
      </c>
      <c r="DEV1" s="67" t="s">
        <v>2878</v>
      </c>
      <c r="DEW1" s="67" t="s">
        <v>2879</v>
      </c>
      <c r="DEX1" s="67" t="s">
        <v>2880</v>
      </c>
      <c r="DEY1" s="67" t="s">
        <v>2881</v>
      </c>
      <c r="DEZ1" s="67" t="s">
        <v>2882</v>
      </c>
      <c r="DFA1" s="67" t="s">
        <v>2883</v>
      </c>
      <c r="DFB1" s="67" t="s">
        <v>2884</v>
      </c>
      <c r="DFC1" s="67" t="s">
        <v>2885</v>
      </c>
      <c r="DFD1" s="67" t="s">
        <v>2886</v>
      </c>
      <c r="DFE1" s="67" t="s">
        <v>2887</v>
      </c>
      <c r="DFF1" s="67" t="s">
        <v>2888</v>
      </c>
      <c r="DFG1" s="67" t="s">
        <v>2889</v>
      </c>
      <c r="DFH1" s="67" t="s">
        <v>2890</v>
      </c>
      <c r="DFI1" s="67" t="s">
        <v>2891</v>
      </c>
      <c r="DFJ1" s="67" t="s">
        <v>2892</v>
      </c>
      <c r="DFK1" s="67" t="s">
        <v>2893</v>
      </c>
      <c r="DFL1" s="67" t="s">
        <v>2894</v>
      </c>
      <c r="DFM1" s="67" t="s">
        <v>2895</v>
      </c>
      <c r="DFN1" s="67" t="s">
        <v>2896</v>
      </c>
      <c r="DFO1" s="67" t="s">
        <v>2897</v>
      </c>
      <c r="DFP1" s="67" t="s">
        <v>2898</v>
      </c>
      <c r="DFQ1" s="67" t="s">
        <v>2899</v>
      </c>
      <c r="DFR1" s="67" t="s">
        <v>2900</v>
      </c>
      <c r="DFS1" s="67" t="s">
        <v>2901</v>
      </c>
      <c r="DFT1" s="67" t="s">
        <v>2902</v>
      </c>
      <c r="DFU1" s="67" t="s">
        <v>2903</v>
      </c>
      <c r="DFV1" s="67" t="s">
        <v>2904</v>
      </c>
      <c r="DFW1" s="67" t="s">
        <v>2905</v>
      </c>
      <c r="DFX1" s="67" t="s">
        <v>2906</v>
      </c>
      <c r="DFY1" s="67" t="s">
        <v>2907</v>
      </c>
      <c r="DFZ1" s="67" t="s">
        <v>2908</v>
      </c>
      <c r="DGA1" s="67" t="s">
        <v>2909</v>
      </c>
      <c r="DGB1" s="67" t="s">
        <v>2910</v>
      </c>
      <c r="DGC1" s="67" t="s">
        <v>2911</v>
      </c>
      <c r="DGD1" s="67" t="s">
        <v>2912</v>
      </c>
      <c r="DGE1" s="67" t="s">
        <v>2913</v>
      </c>
      <c r="DGF1" s="67" t="s">
        <v>2914</v>
      </c>
      <c r="DGG1" s="67" t="s">
        <v>2915</v>
      </c>
      <c r="DGH1" s="67" t="s">
        <v>2916</v>
      </c>
      <c r="DGI1" s="67" t="s">
        <v>2917</v>
      </c>
      <c r="DGJ1" s="67" t="s">
        <v>2918</v>
      </c>
      <c r="DGK1" s="67" t="s">
        <v>2919</v>
      </c>
      <c r="DGL1" s="67" t="s">
        <v>2920</v>
      </c>
      <c r="DGM1" s="67" t="s">
        <v>2921</v>
      </c>
      <c r="DGN1" s="67" t="s">
        <v>2922</v>
      </c>
      <c r="DGO1" s="67" t="s">
        <v>2923</v>
      </c>
      <c r="DGP1" s="67" t="s">
        <v>2924</v>
      </c>
      <c r="DGQ1" s="67" t="s">
        <v>2925</v>
      </c>
      <c r="DGR1" s="67" t="s">
        <v>2926</v>
      </c>
      <c r="DGS1" s="67" t="s">
        <v>2927</v>
      </c>
      <c r="DGT1" s="67" t="s">
        <v>2928</v>
      </c>
      <c r="DGU1" s="67" t="s">
        <v>2929</v>
      </c>
      <c r="DGV1" s="67" t="s">
        <v>2930</v>
      </c>
      <c r="DGW1" s="67" t="s">
        <v>2931</v>
      </c>
      <c r="DGX1" s="67" t="s">
        <v>2932</v>
      </c>
      <c r="DGY1" s="67" t="s">
        <v>2933</v>
      </c>
      <c r="DGZ1" s="67" t="s">
        <v>2934</v>
      </c>
      <c r="DHA1" s="67" t="s">
        <v>2935</v>
      </c>
      <c r="DHB1" s="67" t="s">
        <v>2936</v>
      </c>
      <c r="DHC1" s="67" t="s">
        <v>2937</v>
      </c>
      <c r="DHD1" s="67" t="s">
        <v>2938</v>
      </c>
      <c r="DHE1" s="67" t="s">
        <v>2939</v>
      </c>
      <c r="DHF1" s="67" t="s">
        <v>2940</v>
      </c>
      <c r="DHG1" s="67" t="s">
        <v>2941</v>
      </c>
      <c r="DHH1" s="67" t="s">
        <v>2942</v>
      </c>
      <c r="DHI1" s="67" t="s">
        <v>2943</v>
      </c>
      <c r="DHJ1" s="67" t="s">
        <v>2944</v>
      </c>
      <c r="DHK1" s="67" t="s">
        <v>2945</v>
      </c>
      <c r="DHL1" s="67" t="s">
        <v>2946</v>
      </c>
      <c r="DHM1" s="67" t="s">
        <v>2947</v>
      </c>
      <c r="DHN1" s="67" t="s">
        <v>2948</v>
      </c>
      <c r="DHO1" s="67" t="s">
        <v>2949</v>
      </c>
      <c r="DHP1" s="67" t="s">
        <v>2950</v>
      </c>
      <c r="DHQ1" s="67" t="s">
        <v>2951</v>
      </c>
      <c r="DHR1" s="67" t="s">
        <v>2952</v>
      </c>
      <c r="DHS1" s="67" t="s">
        <v>2953</v>
      </c>
      <c r="DHT1" s="67" t="s">
        <v>2954</v>
      </c>
      <c r="DHU1" s="67" t="s">
        <v>2955</v>
      </c>
      <c r="DHV1" s="67" t="s">
        <v>2956</v>
      </c>
      <c r="DHW1" s="67" t="s">
        <v>2957</v>
      </c>
      <c r="DHX1" s="67" t="s">
        <v>2958</v>
      </c>
      <c r="DHY1" s="67" t="s">
        <v>2959</v>
      </c>
      <c r="DHZ1" s="67" t="s">
        <v>2960</v>
      </c>
      <c r="DIA1" s="67" t="s">
        <v>2961</v>
      </c>
      <c r="DIB1" s="67" t="s">
        <v>2962</v>
      </c>
      <c r="DIC1" s="67" t="s">
        <v>2963</v>
      </c>
      <c r="DID1" s="67" t="s">
        <v>2964</v>
      </c>
      <c r="DIE1" s="67" t="s">
        <v>2965</v>
      </c>
      <c r="DIF1" s="67" t="s">
        <v>2966</v>
      </c>
      <c r="DIG1" s="67" t="s">
        <v>16375</v>
      </c>
      <c r="DIH1" s="67" t="s">
        <v>2967</v>
      </c>
      <c r="DII1" s="67" t="s">
        <v>2968</v>
      </c>
      <c r="DIJ1" s="67" t="s">
        <v>2969</v>
      </c>
      <c r="DIK1" s="67" t="s">
        <v>2970</v>
      </c>
      <c r="DIL1" s="67" t="s">
        <v>2971</v>
      </c>
      <c r="DIM1" s="67" t="s">
        <v>2972</v>
      </c>
      <c r="DIN1" s="67" t="s">
        <v>2973</v>
      </c>
      <c r="DIO1" s="67" t="s">
        <v>2974</v>
      </c>
      <c r="DIP1" s="67" t="s">
        <v>2975</v>
      </c>
      <c r="DIQ1" s="67" t="s">
        <v>2976</v>
      </c>
      <c r="DIR1" s="67" t="s">
        <v>2977</v>
      </c>
      <c r="DIS1" s="67" t="s">
        <v>2978</v>
      </c>
      <c r="DIT1" s="67" t="s">
        <v>2979</v>
      </c>
      <c r="DIU1" s="67" t="s">
        <v>2980</v>
      </c>
      <c r="DIV1" s="67" t="s">
        <v>2981</v>
      </c>
      <c r="DIW1" s="67" t="s">
        <v>2982</v>
      </c>
      <c r="DIX1" s="67" t="s">
        <v>2983</v>
      </c>
      <c r="DIY1" s="67" t="s">
        <v>2984</v>
      </c>
      <c r="DIZ1" s="67" t="s">
        <v>2985</v>
      </c>
      <c r="DJA1" s="67" t="s">
        <v>2986</v>
      </c>
      <c r="DJB1" s="67" t="s">
        <v>2987</v>
      </c>
      <c r="DJC1" s="67" t="s">
        <v>2988</v>
      </c>
      <c r="DJD1" s="67" t="s">
        <v>2989</v>
      </c>
      <c r="DJE1" s="67" t="s">
        <v>2990</v>
      </c>
      <c r="DJF1" s="67" t="s">
        <v>2991</v>
      </c>
      <c r="DJG1" s="67" t="s">
        <v>2992</v>
      </c>
      <c r="DJH1" s="67" t="s">
        <v>2993</v>
      </c>
      <c r="DJI1" s="67" t="s">
        <v>2994</v>
      </c>
      <c r="DJJ1" s="67" t="s">
        <v>2995</v>
      </c>
      <c r="DJK1" s="67" t="s">
        <v>2996</v>
      </c>
      <c r="DJL1" s="67" t="s">
        <v>2997</v>
      </c>
      <c r="DJM1" s="67" t="s">
        <v>2998</v>
      </c>
      <c r="DJN1" s="67" t="s">
        <v>2999</v>
      </c>
      <c r="DJO1" s="67" t="s">
        <v>3000</v>
      </c>
      <c r="DJP1" s="67" t="s">
        <v>3001</v>
      </c>
      <c r="DJQ1" s="67" t="s">
        <v>3002</v>
      </c>
      <c r="DJR1" s="67" t="s">
        <v>3003</v>
      </c>
      <c r="DJS1" s="67" t="s">
        <v>3004</v>
      </c>
      <c r="DJT1" s="67" t="s">
        <v>3005</v>
      </c>
      <c r="DJU1" s="67" t="s">
        <v>3006</v>
      </c>
      <c r="DJV1" s="67" t="s">
        <v>3007</v>
      </c>
      <c r="DJW1" s="67" t="s">
        <v>3008</v>
      </c>
      <c r="DJX1" s="67" t="s">
        <v>3009</v>
      </c>
      <c r="DJY1" s="67" t="s">
        <v>3010</v>
      </c>
      <c r="DJZ1" s="67" t="s">
        <v>3011</v>
      </c>
      <c r="DKA1" s="67" t="s">
        <v>3012</v>
      </c>
      <c r="DKB1" s="67" t="s">
        <v>3013</v>
      </c>
      <c r="DKC1" s="67" t="s">
        <v>3014</v>
      </c>
      <c r="DKD1" s="67" t="s">
        <v>3015</v>
      </c>
      <c r="DKE1" s="67" t="s">
        <v>3016</v>
      </c>
      <c r="DKF1" s="67" t="s">
        <v>3017</v>
      </c>
      <c r="DKG1" s="67" t="s">
        <v>3018</v>
      </c>
      <c r="DKH1" s="67" t="s">
        <v>3019</v>
      </c>
      <c r="DKI1" s="67" t="s">
        <v>3020</v>
      </c>
      <c r="DKJ1" s="67" t="s">
        <v>3021</v>
      </c>
      <c r="DKK1" s="67" t="s">
        <v>3022</v>
      </c>
      <c r="DKL1" s="67" t="s">
        <v>3023</v>
      </c>
      <c r="DKM1" s="67" t="s">
        <v>3024</v>
      </c>
      <c r="DKN1" s="67" t="s">
        <v>3025</v>
      </c>
      <c r="DKO1" s="67" t="s">
        <v>3026</v>
      </c>
      <c r="DKP1" s="67" t="s">
        <v>3027</v>
      </c>
      <c r="DKQ1" s="67" t="s">
        <v>3028</v>
      </c>
      <c r="DKR1" s="67" t="s">
        <v>3029</v>
      </c>
      <c r="DKS1" s="67" t="s">
        <v>3030</v>
      </c>
      <c r="DKT1" s="67" t="s">
        <v>3031</v>
      </c>
      <c r="DKU1" s="67" t="s">
        <v>3032</v>
      </c>
      <c r="DKV1" s="67" t="s">
        <v>3033</v>
      </c>
      <c r="DKW1" s="67" t="s">
        <v>3034</v>
      </c>
      <c r="DKX1" s="67" t="s">
        <v>3035</v>
      </c>
      <c r="DKY1" s="67" t="s">
        <v>3036</v>
      </c>
      <c r="DKZ1" s="67" t="s">
        <v>3037</v>
      </c>
      <c r="DLA1" s="67" t="s">
        <v>3038</v>
      </c>
      <c r="DLB1" s="67" t="s">
        <v>3039</v>
      </c>
      <c r="DLC1" s="67" t="s">
        <v>3040</v>
      </c>
      <c r="DLD1" s="67" t="s">
        <v>3041</v>
      </c>
      <c r="DLE1" s="67" t="s">
        <v>3042</v>
      </c>
      <c r="DLF1" s="67" t="s">
        <v>3043</v>
      </c>
      <c r="DLG1" s="67" t="s">
        <v>3044</v>
      </c>
      <c r="DLH1" s="67" t="s">
        <v>3045</v>
      </c>
      <c r="DLI1" s="67" t="s">
        <v>3046</v>
      </c>
      <c r="DLJ1" s="67" t="s">
        <v>3047</v>
      </c>
      <c r="DLK1" s="67" t="s">
        <v>3048</v>
      </c>
      <c r="DLL1" s="67" t="s">
        <v>3049</v>
      </c>
      <c r="DLM1" s="67" t="s">
        <v>3050</v>
      </c>
      <c r="DLN1" s="67" t="s">
        <v>3051</v>
      </c>
      <c r="DLO1" s="67" t="s">
        <v>3052</v>
      </c>
      <c r="DLP1" s="67" t="s">
        <v>3053</v>
      </c>
      <c r="DLQ1" s="67" t="s">
        <v>3054</v>
      </c>
      <c r="DLR1" s="67" t="s">
        <v>3055</v>
      </c>
      <c r="DLS1" s="67" t="s">
        <v>3056</v>
      </c>
      <c r="DLT1" s="67" t="s">
        <v>3057</v>
      </c>
      <c r="DLU1" s="67" t="s">
        <v>3058</v>
      </c>
      <c r="DLV1" s="67" t="s">
        <v>3059</v>
      </c>
      <c r="DLW1" s="67" t="s">
        <v>3060</v>
      </c>
      <c r="DLX1" s="67" t="s">
        <v>3061</v>
      </c>
      <c r="DLY1" s="67" t="s">
        <v>3062</v>
      </c>
      <c r="DLZ1" s="67" t="s">
        <v>3063</v>
      </c>
      <c r="DMA1" s="67" t="s">
        <v>3064</v>
      </c>
      <c r="DMB1" s="67" t="s">
        <v>3065</v>
      </c>
      <c r="DMC1" s="67" t="s">
        <v>16376</v>
      </c>
      <c r="DMD1" s="67" t="s">
        <v>3066</v>
      </c>
      <c r="DME1" s="67" t="s">
        <v>3067</v>
      </c>
      <c r="DMF1" s="67" t="s">
        <v>3068</v>
      </c>
      <c r="DMG1" s="67" t="s">
        <v>3069</v>
      </c>
      <c r="DMH1" s="67" t="s">
        <v>3070</v>
      </c>
      <c r="DMI1" s="67" t="s">
        <v>3071</v>
      </c>
      <c r="DMJ1" s="67" t="s">
        <v>3072</v>
      </c>
      <c r="DMK1" s="67" t="s">
        <v>3073</v>
      </c>
      <c r="DML1" s="67" t="s">
        <v>3074</v>
      </c>
      <c r="DMM1" s="67" t="s">
        <v>3075</v>
      </c>
      <c r="DMN1" s="67" t="s">
        <v>3076</v>
      </c>
      <c r="DMO1" s="67" t="s">
        <v>3077</v>
      </c>
      <c r="DMP1" s="67" t="s">
        <v>3078</v>
      </c>
      <c r="DMQ1" s="67" t="s">
        <v>3079</v>
      </c>
      <c r="DMR1" s="67" t="s">
        <v>3080</v>
      </c>
      <c r="DMS1" s="67" t="s">
        <v>3081</v>
      </c>
      <c r="DMT1" s="67" t="s">
        <v>3082</v>
      </c>
      <c r="DMU1" s="67" t="s">
        <v>3083</v>
      </c>
      <c r="DMV1" s="67" t="s">
        <v>3084</v>
      </c>
      <c r="DMW1" s="67" t="s">
        <v>3085</v>
      </c>
      <c r="DMX1" s="67" t="s">
        <v>3086</v>
      </c>
      <c r="DMY1" s="67" t="s">
        <v>3087</v>
      </c>
      <c r="DMZ1" s="67" t="s">
        <v>3088</v>
      </c>
      <c r="DNA1" s="67" t="s">
        <v>3089</v>
      </c>
      <c r="DNB1" s="67" t="s">
        <v>3090</v>
      </c>
      <c r="DNC1" s="67" t="s">
        <v>3091</v>
      </c>
      <c r="DND1" s="67" t="s">
        <v>3092</v>
      </c>
      <c r="DNE1" s="67" t="s">
        <v>3093</v>
      </c>
      <c r="DNF1" s="67" t="s">
        <v>3094</v>
      </c>
      <c r="DNG1" s="67" t="s">
        <v>3095</v>
      </c>
      <c r="DNH1" s="67" t="s">
        <v>3096</v>
      </c>
      <c r="DNI1" s="67" t="s">
        <v>3097</v>
      </c>
      <c r="DNJ1" s="67" t="s">
        <v>3098</v>
      </c>
      <c r="DNK1" s="67" t="s">
        <v>3099</v>
      </c>
      <c r="DNL1" s="67" t="s">
        <v>3100</v>
      </c>
      <c r="DNM1" s="67" t="s">
        <v>3101</v>
      </c>
      <c r="DNN1" s="67" t="s">
        <v>3102</v>
      </c>
      <c r="DNO1" s="67" t="s">
        <v>3103</v>
      </c>
      <c r="DNP1" s="67" t="s">
        <v>3104</v>
      </c>
      <c r="DNQ1" s="67" t="s">
        <v>3105</v>
      </c>
      <c r="DNR1" s="67" t="s">
        <v>3106</v>
      </c>
      <c r="DNS1" s="67" t="s">
        <v>3107</v>
      </c>
      <c r="DNT1" s="67" t="s">
        <v>3108</v>
      </c>
      <c r="DNU1" s="67" t="s">
        <v>3109</v>
      </c>
      <c r="DNV1" s="67" t="s">
        <v>3110</v>
      </c>
      <c r="DNW1" s="67" t="s">
        <v>3111</v>
      </c>
      <c r="DNX1" s="67" t="s">
        <v>3112</v>
      </c>
      <c r="DNY1" s="67" t="s">
        <v>3113</v>
      </c>
      <c r="DNZ1" s="67" t="s">
        <v>3114</v>
      </c>
      <c r="DOA1" s="67" t="s">
        <v>3115</v>
      </c>
      <c r="DOB1" s="67" t="s">
        <v>3116</v>
      </c>
      <c r="DOC1" s="67" t="s">
        <v>3117</v>
      </c>
      <c r="DOD1" s="67" t="s">
        <v>3118</v>
      </c>
      <c r="DOE1" s="67" t="s">
        <v>3119</v>
      </c>
      <c r="DOF1" s="67" t="s">
        <v>3120</v>
      </c>
      <c r="DOG1" s="67" t="s">
        <v>3121</v>
      </c>
      <c r="DOH1" s="67" t="s">
        <v>3122</v>
      </c>
      <c r="DOI1" s="67" t="s">
        <v>3123</v>
      </c>
      <c r="DOJ1" s="67" t="s">
        <v>3124</v>
      </c>
      <c r="DOK1" s="67" t="s">
        <v>3125</v>
      </c>
      <c r="DOL1" s="67" t="s">
        <v>3126</v>
      </c>
      <c r="DOM1" s="67" t="s">
        <v>3127</v>
      </c>
      <c r="DON1" s="67" t="s">
        <v>3128</v>
      </c>
      <c r="DOO1" s="67" t="s">
        <v>3129</v>
      </c>
      <c r="DOP1" s="67" t="s">
        <v>3130</v>
      </c>
      <c r="DOQ1" s="67" t="s">
        <v>3131</v>
      </c>
      <c r="DOR1" s="67" t="s">
        <v>3132</v>
      </c>
      <c r="DOS1" s="67" t="s">
        <v>3133</v>
      </c>
      <c r="DOT1" s="67" t="s">
        <v>3134</v>
      </c>
      <c r="DOU1" s="67" t="s">
        <v>3135</v>
      </c>
      <c r="DOV1" s="67" t="s">
        <v>3136</v>
      </c>
      <c r="DOW1" s="67" t="s">
        <v>3137</v>
      </c>
      <c r="DOX1" s="67" t="s">
        <v>3138</v>
      </c>
      <c r="DOY1" s="67" t="s">
        <v>3139</v>
      </c>
      <c r="DOZ1" s="67" t="s">
        <v>3140</v>
      </c>
      <c r="DPA1" s="67" t="s">
        <v>3141</v>
      </c>
      <c r="DPB1" s="67" t="s">
        <v>3142</v>
      </c>
      <c r="DPC1" s="67" t="s">
        <v>3143</v>
      </c>
      <c r="DPD1" s="67" t="s">
        <v>3144</v>
      </c>
      <c r="DPE1" s="67" t="s">
        <v>3145</v>
      </c>
      <c r="DPF1" s="67" t="s">
        <v>3146</v>
      </c>
      <c r="DPG1" s="67" t="s">
        <v>3147</v>
      </c>
      <c r="DPH1" s="67" t="s">
        <v>3148</v>
      </c>
      <c r="DPI1" s="67" t="s">
        <v>3149</v>
      </c>
      <c r="DPJ1" s="67" t="s">
        <v>3150</v>
      </c>
      <c r="DPK1" s="67" t="s">
        <v>3151</v>
      </c>
      <c r="DPL1" s="67" t="s">
        <v>3152</v>
      </c>
      <c r="DPM1" s="67" t="s">
        <v>3153</v>
      </c>
      <c r="DPN1" s="67" t="s">
        <v>3154</v>
      </c>
      <c r="DPO1" s="67" t="s">
        <v>3155</v>
      </c>
      <c r="DPP1" s="67" t="s">
        <v>3156</v>
      </c>
      <c r="DPQ1" s="67" t="s">
        <v>3157</v>
      </c>
      <c r="DPR1" s="67" t="s">
        <v>3158</v>
      </c>
      <c r="DPS1" s="67" t="s">
        <v>3159</v>
      </c>
      <c r="DPT1" s="67" t="s">
        <v>3160</v>
      </c>
      <c r="DPU1" s="67" t="s">
        <v>3161</v>
      </c>
      <c r="DPV1" s="67" t="s">
        <v>3162</v>
      </c>
      <c r="DPW1" s="67" t="s">
        <v>3163</v>
      </c>
      <c r="DPX1" s="67" t="s">
        <v>3164</v>
      </c>
      <c r="DPY1" s="67" t="s">
        <v>16377</v>
      </c>
      <c r="DPZ1" s="67" t="s">
        <v>3165</v>
      </c>
      <c r="DQA1" s="67" t="s">
        <v>3166</v>
      </c>
      <c r="DQB1" s="67" t="s">
        <v>3167</v>
      </c>
      <c r="DQC1" s="67" t="s">
        <v>3168</v>
      </c>
      <c r="DQD1" s="67" t="s">
        <v>3169</v>
      </c>
      <c r="DQE1" s="67" t="s">
        <v>3170</v>
      </c>
      <c r="DQF1" s="67" t="s">
        <v>3171</v>
      </c>
      <c r="DQG1" s="67" t="s">
        <v>3172</v>
      </c>
      <c r="DQH1" s="67" t="s">
        <v>3173</v>
      </c>
      <c r="DQI1" s="67" t="s">
        <v>3174</v>
      </c>
      <c r="DQJ1" s="67" t="s">
        <v>3175</v>
      </c>
      <c r="DQK1" s="67" t="s">
        <v>3176</v>
      </c>
      <c r="DQL1" s="67" t="s">
        <v>3177</v>
      </c>
      <c r="DQM1" s="67" t="s">
        <v>3178</v>
      </c>
      <c r="DQN1" s="67" t="s">
        <v>3179</v>
      </c>
      <c r="DQO1" s="67" t="s">
        <v>3180</v>
      </c>
      <c r="DQP1" s="67" t="s">
        <v>3181</v>
      </c>
      <c r="DQQ1" s="67" t="s">
        <v>3182</v>
      </c>
      <c r="DQR1" s="67" t="s">
        <v>3183</v>
      </c>
      <c r="DQS1" s="67" t="s">
        <v>3184</v>
      </c>
      <c r="DQT1" s="67" t="s">
        <v>3185</v>
      </c>
      <c r="DQU1" s="67" t="s">
        <v>3186</v>
      </c>
      <c r="DQV1" s="67" t="s">
        <v>3187</v>
      </c>
      <c r="DQW1" s="67" t="s">
        <v>3188</v>
      </c>
      <c r="DQX1" s="67" t="s">
        <v>3189</v>
      </c>
      <c r="DQY1" s="67" t="s">
        <v>3190</v>
      </c>
      <c r="DQZ1" s="67" t="s">
        <v>3191</v>
      </c>
      <c r="DRA1" s="67" t="s">
        <v>3192</v>
      </c>
      <c r="DRB1" s="67" t="s">
        <v>3193</v>
      </c>
      <c r="DRC1" s="67" t="s">
        <v>3194</v>
      </c>
      <c r="DRD1" s="67" t="s">
        <v>3195</v>
      </c>
      <c r="DRE1" s="67" t="s">
        <v>3196</v>
      </c>
      <c r="DRF1" s="67" t="s">
        <v>3197</v>
      </c>
      <c r="DRG1" s="67" t="s">
        <v>3198</v>
      </c>
      <c r="DRH1" s="67" t="s">
        <v>3199</v>
      </c>
      <c r="DRI1" s="67" t="s">
        <v>3200</v>
      </c>
      <c r="DRJ1" s="67" t="s">
        <v>3201</v>
      </c>
      <c r="DRK1" s="67" t="s">
        <v>3202</v>
      </c>
      <c r="DRL1" s="67" t="s">
        <v>3203</v>
      </c>
      <c r="DRM1" s="67" t="s">
        <v>3204</v>
      </c>
      <c r="DRN1" s="67" t="s">
        <v>3205</v>
      </c>
      <c r="DRO1" s="67" t="s">
        <v>3206</v>
      </c>
      <c r="DRP1" s="67" t="s">
        <v>3207</v>
      </c>
      <c r="DRQ1" s="67" t="s">
        <v>3208</v>
      </c>
      <c r="DRR1" s="67" t="s">
        <v>3209</v>
      </c>
      <c r="DRS1" s="67" t="s">
        <v>3210</v>
      </c>
      <c r="DRT1" s="67" t="s">
        <v>3211</v>
      </c>
      <c r="DRU1" s="67" t="s">
        <v>3212</v>
      </c>
      <c r="DRV1" s="67" t="s">
        <v>3213</v>
      </c>
      <c r="DRW1" s="67" t="s">
        <v>3214</v>
      </c>
      <c r="DRX1" s="67" t="s">
        <v>3215</v>
      </c>
      <c r="DRY1" s="67" t="s">
        <v>3216</v>
      </c>
      <c r="DRZ1" s="67" t="s">
        <v>3217</v>
      </c>
      <c r="DSA1" s="67" t="s">
        <v>3218</v>
      </c>
      <c r="DSB1" s="67" t="s">
        <v>3219</v>
      </c>
      <c r="DSC1" s="67" t="s">
        <v>3220</v>
      </c>
      <c r="DSD1" s="67" t="s">
        <v>3221</v>
      </c>
      <c r="DSE1" s="67" t="s">
        <v>3222</v>
      </c>
      <c r="DSF1" s="67" t="s">
        <v>3223</v>
      </c>
      <c r="DSG1" s="67" t="s">
        <v>3224</v>
      </c>
      <c r="DSH1" s="67" t="s">
        <v>3225</v>
      </c>
      <c r="DSI1" s="67" t="s">
        <v>3226</v>
      </c>
      <c r="DSJ1" s="67" t="s">
        <v>3227</v>
      </c>
      <c r="DSK1" s="67" t="s">
        <v>3228</v>
      </c>
      <c r="DSL1" s="67" t="s">
        <v>3229</v>
      </c>
      <c r="DSM1" s="67" t="s">
        <v>3230</v>
      </c>
      <c r="DSN1" s="67" t="s">
        <v>3231</v>
      </c>
      <c r="DSO1" s="67" t="s">
        <v>3232</v>
      </c>
      <c r="DSP1" s="67" t="s">
        <v>3233</v>
      </c>
      <c r="DSQ1" s="67" t="s">
        <v>3234</v>
      </c>
      <c r="DSR1" s="67" t="s">
        <v>3235</v>
      </c>
      <c r="DSS1" s="67" t="s">
        <v>3236</v>
      </c>
      <c r="DST1" s="67" t="s">
        <v>3237</v>
      </c>
      <c r="DSU1" s="67" t="s">
        <v>3238</v>
      </c>
      <c r="DSV1" s="67" t="s">
        <v>3239</v>
      </c>
      <c r="DSW1" s="67" t="s">
        <v>3240</v>
      </c>
      <c r="DSX1" s="67" t="s">
        <v>3241</v>
      </c>
      <c r="DSY1" s="67" t="s">
        <v>3242</v>
      </c>
      <c r="DSZ1" s="67" t="s">
        <v>3243</v>
      </c>
      <c r="DTA1" s="67" t="s">
        <v>3244</v>
      </c>
      <c r="DTB1" s="67" t="s">
        <v>3245</v>
      </c>
      <c r="DTC1" s="67" t="s">
        <v>3246</v>
      </c>
      <c r="DTD1" s="67" t="s">
        <v>3247</v>
      </c>
      <c r="DTE1" s="67" t="s">
        <v>3248</v>
      </c>
      <c r="DTF1" s="67" t="s">
        <v>3249</v>
      </c>
      <c r="DTG1" s="67" t="s">
        <v>3250</v>
      </c>
      <c r="DTH1" s="67" t="s">
        <v>3251</v>
      </c>
      <c r="DTI1" s="67" t="s">
        <v>3252</v>
      </c>
      <c r="DTJ1" s="67" t="s">
        <v>3253</v>
      </c>
      <c r="DTK1" s="67" t="s">
        <v>3254</v>
      </c>
      <c r="DTL1" s="67" t="s">
        <v>3255</v>
      </c>
      <c r="DTM1" s="67" t="s">
        <v>3256</v>
      </c>
      <c r="DTN1" s="67" t="s">
        <v>3257</v>
      </c>
      <c r="DTO1" s="67" t="s">
        <v>3258</v>
      </c>
      <c r="DTP1" s="67" t="s">
        <v>3259</v>
      </c>
      <c r="DTQ1" s="67" t="s">
        <v>3260</v>
      </c>
      <c r="DTR1" s="67" t="s">
        <v>3261</v>
      </c>
      <c r="DTS1" s="67" t="s">
        <v>3262</v>
      </c>
      <c r="DTT1" s="67" t="s">
        <v>3263</v>
      </c>
      <c r="DTU1" s="67" t="s">
        <v>16378</v>
      </c>
      <c r="DTV1" s="67" t="s">
        <v>3264</v>
      </c>
      <c r="DTW1" s="67" t="s">
        <v>3265</v>
      </c>
      <c r="DTX1" s="67" t="s">
        <v>3266</v>
      </c>
      <c r="DTY1" s="67" t="s">
        <v>3267</v>
      </c>
      <c r="DTZ1" s="67" t="s">
        <v>3268</v>
      </c>
      <c r="DUA1" s="67" t="s">
        <v>3269</v>
      </c>
      <c r="DUB1" s="67" t="s">
        <v>3270</v>
      </c>
      <c r="DUC1" s="67" t="s">
        <v>3271</v>
      </c>
      <c r="DUD1" s="67" t="s">
        <v>3272</v>
      </c>
      <c r="DUE1" s="67" t="s">
        <v>3273</v>
      </c>
      <c r="DUF1" s="67" t="s">
        <v>3274</v>
      </c>
      <c r="DUG1" s="67" t="s">
        <v>3275</v>
      </c>
      <c r="DUH1" s="67" t="s">
        <v>3276</v>
      </c>
      <c r="DUI1" s="67" t="s">
        <v>3277</v>
      </c>
      <c r="DUJ1" s="67" t="s">
        <v>3278</v>
      </c>
      <c r="DUK1" s="67" t="s">
        <v>3279</v>
      </c>
      <c r="DUL1" s="67" t="s">
        <v>3280</v>
      </c>
      <c r="DUM1" s="67" t="s">
        <v>3281</v>
      </c>
      <c r="DUN1" s="67" t="s">
        <v>3282</v>
      </c>
      <c r="DUO1" s="67" t="s">
        <v>3283</v>
      </c>
      <c r="DUP1" s="67" t="s">
        <v>3284</v>
      </c>
      <c r="DUQ1" s="67" t="s">
        <v>3285</v>
      </c>
      <c r="DUR1" s="67" t="s">
        <v>3286</v>
      </c>
      <c r="DUS1" s="67" t="s">
        <v>3287</v>
      </c>
      <c r="DUT1" s="67" t="s">
        <v>3288</v>
      </c>
      <c r="DUU1" s="67" t="s">
        <v>3289</v>
      </c>
      <c r="DUV1" s="67" t="s">
        <v>3290</v>
      </c>
      <c r="DUW1" s="67" t="s">
        <v>3291</v>
      </c>
      <c r="DUX1" s="67" t="s">
        <v>3292</v>
      </c>
      <c r="DUY1" s="67" t="s">
        <v>3293</v>
      </c>
      <c r="DUZ1" s="67" t="s">
        <v>3294</v>
      </c>
      <c r="DVA1" s="67" t="s">
        <v>3295</v>
      </c>
      <c r="DVB1" s="67" t="s">
        <v>3296</v>
      </c>
      <c r="DVC1" s="67" t="s">
        <v>3297</v>
      </c>
      <c r="DVD1" s="67" t="s">
        <v>3298</v>
      </c>
      <c r="DVE1" s="67" t="s">
        <v>3299</v>
      </c>
      <c r="DVF1" s="67" t="s">
        <v>3300</v>
      </c>
      <c r="DVG1" s="67" t="s">
        <v>3301</v>
      </c>
      <c r="DVH1" s="67" t="s">
        <v>3302</v>
      </c>
      <c r="DVI1" s="67" t="s">
        <v>3303</v>
      </c>
      <c r="DVJ1" s="67" t="s">
        <v>3304</v>
      </c>
      <c r="DVK1" s="67" t="s">
        <v>3305</v>
      </c>
      <c r="DVL1" s="67" t="s">
        <v>3306</v>
      </c>
      <c r="DVM1" s="67" t="s">
        <v>3307</v>
      </c>
      <c r="DVN1" s="67" t="s">
        <v>3308</v>
      </c>
      <c r="DVO1" s="67" t="s">
        <v>3309</v>
      </c>
      <c r="DVP1" s="67" t="s">
        <v>3310</v>
      </c>
      <c r="DVQ1" s="67" t="s">
        <v>3311</v>
      </c>
      <c r="DVR1" s="67" t="s">
        <v>3312</v>
      </c>
      <c r="DVS1" s="67" t="s">
        <v>3313</v>
      </c>
      <c r="DVT1" s="67" t="s">
        <v>3314</v>
      </c>
      <c r="DVU1" s="67" t="s">
        <v>3315</v>
      </c>
      <c r="DVV1" s="67" t="s">
        <v>3316</v>
      </c>
      <c r="DVW1" s="67" t="s">
        <v>3317</v>
      </c>
      <c r="DVX1" s="67" t="s">
        <v>3318</v>
      </c>
      <c r="DVY1" s="67" t="s">
        <v>3319</v>
      </c>
      <c r="DVZ1" s="67" t="s">
        <v>3320</v>
      </c>
      <c r="DWA1" s="67" t="s">
        <v>3321</v>
      </c>
      <c r="DWB1" s="67" t="s">
        <v>3322</v>
      </c>
      <c r="DWC1" s="67" t="s">
        <v>3323</v>
      </c>
      <c r="DWD1" s="67" t="s">
        <v>3324</v>
      </c>
      <c r="DWE1" s="67" t="s">
        <v>3325</v>
      </c>
      <c r="DWF1" s="67" t="s">
        <v>3326</v>
      </c>
      <c r="DWG1" s="67" t="s">
        <v>3327</v>
      </c>
      <c r="DWH1" s="67" t="s">
        <v>3328</v>
      </c>
      <c r="DWI1" s="67" t="s">
        <v>3329</v>
      </c>
      <c r="DWJ1" s="67" t="s">
        <v>3330</v>
      </c>
      <c r="DWK1" s="67" t="s">
        <v>3331</v>
      </c>
      <c r="DWL1" s="67" t="s">
        <v>3332</v>
      </c>
      <c r="DWM1" s="67" t="s">
        <v>3333</v>
      </c>
      <c r="DWN1" s="67" t="s">
        <v>3334</v>
      </c>
      <c r="DWO1" s="67" t="s">
        <v>3335</v>
      </c>
      <c r="DWP1" s="67" t="s">
        <v>3336</v>
      </c>
      <c r="DWQ1" s="67" t="s">
        <v>3337</v>
      </c>
      <c r="DWR1" s="67" t="s">
        <v>3338</v>
      </c>
      <c r="DWS1" s="67" t="s">
        <v>3339</v>
      </c>
      <c r="DWT1" s="67" t="s">
        <v>3340</v>
      </c>
      <c r="DWU1" s="67" t="s">
        <v>3341</v>
      </c>
      <c r="DWV1" s="67" t="s">
        <v>3342</v>
      </c>
      <c r="DWW1" s="67" t="s">
        <v>3343</v>
      </c>
      <c r="DWX1" s="67" t="s">
        <v>3344</v>
      </c>
      <c r="DWY1" s="67" t="s">
        <v>3345</v>
      </c>
      <c r="DWZ1" s="67" t="s">
        <v>3346</v>
      </c>
      <c r="DXA1" s="67" t="s">
        <v>3347</v>
      </c>
      <c r="DXB1" s="67" t="s">
        <v>3348</v>
      </c>
      <c r="DXC1" s="67" t="s">
        <v>3349</v>
      </c>
      <c r="DXD1" s="67" t="s">
        <v>3350</v>
      </c>
      <c r="DXE1" s="67" t="s">
        <v>3351</v>
      </c>
      <c r="DXF1" s="67" t="s">
        <v>3352</v>
      </c>
      <c r="DXG1" s="67" t="s">
        <v>3353</v>
      </c>
      <c r="DXH1" s="67" t="s">
        <v>3354</v>
      </c>
      <c r="DXI1" s="67" t="s">
        <v>3355</v>
      </c>
      <c r="DXJ1" s="67" t="s">
        <v>3356</v>
      </c>
      <c r="DXK1" s="67" t="s">
        <v>3357</v>
      </c>
      <c r="DXL1" s="67" t="s">
        <v>3358</v>
      </c>
      <c r="DXM1" s="67" t="s">
        <v>3359</v>
      </c>
      <c r="DXN1" s="67" t="s">
        <v>3360</v>
      </c>
      <c r="DXO1" s="67" t="s">
        <v>3361</v>
      </c>
      <c r="DXP1" s="67" t="s">
        <v>3362</v>
      </c>
      <c r="DXQ1" s="67" t="s">
        <v>16379</v>
      </c>
      <c r="DXR1" s="67" t="s">
        <v>3363</v>
      </c>
      <c r="DXS1" s="67" t="s">
        <v>3364</v>
      </c>
      <c r="DXT1" s="67" t="s">
        <v>3365</v>
      </c>
      <c r="DXU1" s="67" t="s">
        <v>3366</v>
      </c>
      <c r="DXV1" s="67" t="s">
        <v>3367</v>
      </c>
      <c r="DXW1" s="67" t="s">
        <v>3368</v>
      </c>
      <c r="DXX1" s="67" t="s">
        <v>3369</v>
      </c>
      <c r="DXY1" s="67" t="s">
        <v>3370</v>
      </c>
      <c r="DXZ1" s="67" t="s">
        <v>3371</v>
      </c>
      <c r="DYA1" s="67" t="s">
        <v>3372</v>
      </c>
      <c r="DYB1" s="67" t="s">
        <v>3373</v>
      </c>
      <c r="DYC1" s="67" t="s">
        <v>3374</v>
      </c>
      <c r="DYD1" s="67" t="s">
        <v>3375</v>
      </c>
      <c r="DYE1" s="67" t="s">
        <v>3376</v>
      </c>
      <c r="DYF1" s="67" t="s">
        <v>3377</v>
      </c>
      <c r="DYG1" s="67" t="s">
        <v>3378</v>
      </c>
      <c r="DYH1" s="67" t="s">
        <v>3379</v>
      </c>
      <c r="DYI1" s="67" t="s">
        <v>3380</v>
      </c>
      <c r="DYJ1" s="67" t="s">
        <v>3381</v>
      </c>
      <c r="DYK1" s="67" t="s">
        <v>3382</v>
      </c>
      <c r="DYL1" s="67" t="s">
        <v>3383</v>
      </c>
      <c r="DYM1" s="67" t="s">
        <v>3384</v>
      </c>
      <c r="DYN1" s="67" t="s">
        <v>3385</v>
      </c>
      <c r="DYO1" s="67" t="s">
        <v>3386</v>
      </c>
      <c r="DYP1" s="67" t="s">
        <v>3387</v>
      </c>
      <c r="DYQ1" s="67" t="s">
        <v>3388</v>
      </c>
      <c r="DYR1" s="67" t="s">
        <v>3389</v>
      </c>
      <c r="DYS1" s="67" t="s">
        <v>3390</v>
      </c>
      <c r="DYT1" s="67" t="s">
        <v>3391</v>
      </c>
      <c r="DYU1" s="67" t="s">
        <v>3392</v>
      </c>
      <c r="DYV1" s="67" t="s">
        <v>3393</v>
      </c>
      <c r="DYW1" s="67" t="s">
        <v>3394</v>
      </c>
      <c r="DYX1" s="67" t="s">
        <v>3395</v>
      </c>
      <c r="DYY1" s="67" t="s">
        <v>3396</v>
      </c>
      <c r="DYZ1" s="67" t="s">
        <v>3397</v>
      </c>
      <c r="DZA1" s="67" t="s">
        <v>3398</v>
      </c>
      <c r="DZB1" s="67" t="s">
        <v>3399</v>
      </c>
      <c r="DZC1" s="67" t="s">
        <v>3400</v>
      </c>
      <c r="DZD1" s="67" t="s">
        <v>3401</v>
      </c>
      <c r="DZE1" s="67" t="s">
        <v>3402</v>
      </c>
      <c r="DZF1" s="67" t="s">
        <v>3403</v>
      </c>
      <c r="DZG1" s="67" t="s">
        <v>3404</v>
      </c>
      <c r="DZH1" s="67" t="s">
        <v>3405</v>
      </c>
      <c r="DZI1" s="67" t="s">
        <v>3406</v>
      </c>
      <c r="DZJ1" s="67" t="s">
        <v>3407</v>
      </c>
      <c r="DZK1" s="67" t="s">
        <v>3408</v>
      </c>
      <c r="DZL1" s="67" t="s">
        <v>3409</v>
      </c>
      <c r="DZM1" s="67" t="s">
        <v>3410</v>
      </c>
      <c r="DZN1" s="67" t="s">
        <v>3411</v>
      </c>
      <c r="DZO1" s="67" t="s">
        <v>3412</v>
      </c>
      <c r="DZP1" s="67" t="s">
        <v>3413</v>
      </c>
      <c r="DZQ1" s="67" t="s">
        <v>3414</v>
      </c>
      <c r="DZR1" s="67" t="s">
        <v>3415</v>
      </c>
      <c r="DZS1" s="67" t="s">
        <v>3416</v>
      </c>
      <c r="DZT1" s="67" t="s">
        <v>3417</v>
      </c>
      <c r="DZU1" s="67" t="s">
        <v>3418</v>
      </c>
      <c r="DZV1" s="67" t="s">
        <v>3419</v>
      </c>
      <c r="DZW1" s="67" t="s">
        <v>3420</v>
      </c>
      <c r="DZX1" s="67" t="s">
        <v>3421</v>
      </c>
      <c r="DZY1" s="67" t="s">
        <v>3422</v>
      </c>
      <c r="DZZ1" s="67" t="s">
        <v>3423</v>
      </c>
      <c r="EAA1" s="67" t="s">
        <v>3424</v>
      </c>
      <c r="EAB1" s="67" t="s">
        <v>3425</v>
      </c>
      <c r="EAC1" s="67" t="s">
        <v>3426</v>
      </c>
      <c r="EAD1" s="67" t="s">
        <v>3427</v>
      </c>
      <c r="EAE1" s="67" t="s">
        <v>3428</v>
      </c>
      <c r="EAF1" s="67" t="s">
        <v>3429</v>
      </c>
      <c r="EAG1" s="67" t="s">
        <v>3430</v>
      </c>
      <c r="EAH1" s="67" t="s">
        <v>3431</v>
      </c>
      <c r="EAI1" s="67" t="s">
        <v>3432</v>
      </c>
      <c r="EAJ1" s="67" t="s">
        <v>3433</v>
      </c>
      <c r="EAK1" s="67" t="s">
        <v>3434</v>
      </c>
      <c r="EAL1" s="67" t="s">
        <v>3435</v>
      </c>
      <c r="EAM1" s="67" t="s">
        <v>3436</v>
      </c>
      <c r="EAN1" s="67" t="s">
        <v>3437</v>
      </c>
      <c r="EAO1" s="67" t="s">
        <v>3438</v>
      </c>
      <c r="EAP1" s="67" t="s">
        <v>3439</v>
      </c>
      <c r="EAQ1" s="67" t="s">
        <v>3440</v>
      </c>
      <c r="EAR1" s="67" t="s">
        <v>3441</v>
      </c>
      <c r="EAS1" s="67" t="s">
        <v>3442</v>
      </c>
      <c r="EAT1" s="67" t="s">
        <v>3443</v>
      </c>
      <c r="EAU1" s="67" t="s">
        <v>3444</v>
      </c>
      <c r="EAV1" s="67" t="s">
        <v>3445</v>
      </c>
      <c r="EAW1" s="67" t="s">
        <v>3446</v>
      </c>
      <c r="EAX1" s="67" t="s">
        <v>3447</v>
      </c>
      <c r="EAY1" s="67" t="s">
        <v>3448</v>
      </c>
      <c r="EAZ1" s="67" t="s">
        <v>3449</v>
      </c>
      <c r="EBA1" s="67" t="s">
        <v>3450</v>
      </c>
      <c r="EBB1" s="67" t="s">
        <v>3451</v>
      </c>
      <c r="EBC1" s="67" t="s">
        <v>3452</v>
      </c>
      <c r="EBD1" s="67" t="s">
        <v>3453</v>
      </c>
      <c r="EBE1" s="67" t="s">
        <v>3454</v>
      </c>
      <c r="EBF1" s="67" t="s">
        <v>3455</v>
      </c>
      <c r="EBG1" s="67" t="s">
        <v>3456</v>
      </c>
      <c r="EBH1" s="67" t="s">
        <v>3457</v>
      </c>
      <c r="EBI1" s="67" t="s">
        <v>3458</v>
      </c>
      <c r="EBJ1" s="67" t="s">
        <v>3459</v>
      </c>
      <c r="EBK1" s="67" t="s">
        <v>3460</v>
      </c>
      <c r="EBL1" s="67" t="s">
        <v>3461</v>
      </c>
      <c r="EBM1" s="67" t="s">
        <v>16380</v>
      </c>
      <c r="EBN1" s="67" t="s">
        <v>3462</v>
      </c>
      <c r="EBO1" s="67" t="s">
        <v>3463</v>
      </c>
      <c r="EBP1" s="67" t="s">
        <v>3464</v>
      </c>
      <c r="EBQ1" s="67" t="s">
        <v>3465</v>
      </c>
      <c r="EBR1" s="67" t="s">
        <v>3466</v>
      </c>
      <c r="EBS1" s="67" t="s">
        <v>3467</v>
      </c>
      <c r="EBT1" s="67" t="s">
        <v>3468</v>
      </c>
      <c r="EBU1" s="67" t="s">
        <v>3469</v>
      </c>
      <c r="EBV1" s="67" t="s">
        <v>3470</v>
      </c>
      <c r="EBW1" s="67" t="s">
        <v>3471</v>
      </c>
      <c r="EBX1" s="67" t="s">
        <v>3472</v>
      </c>
      <c r="EBY1" s="67" t="s">
        <v>3473</v>
      </c>
      <c r="EBZ1" s="67" t="s">
        <v>3474</v>
      </c>
      <c r="ECA1" s="67" t="s">
        <v>3475</v>
      </c>
      <c r="ECB1" s="67" t="s">
        <v>3476</v>
      </c>
      <c r="ECC1" s="67" t="s">
        <v>3477</v>
      </c>
      <c r="ECD1" s="67" t="s">
        <v>3478</v>
      </c>
      <c r="ECE1" s="67" t="s">
        <v>3479</v>
      </c>
      <c r="ECF1" s="67" t="s">
        <v>3480</v>
      </c>
      <c r="ECG1" s="67" t="s">
        <v>3481</v>
      </c>
      <c r="ECH1" s="67" t="s">
        <v>3482</v>
      </c>
      <c r="ECI1" s="67" t="s">
        <v>3483</v>
      </c>
      <c r="ECJ1" s="67" t="s">
        <v>3484</v>
      </c>
      <c r="ECK1" s="67" t="s">
        <v>3485</v>
      </c>
      <c r="ECL1" s="67" t="s">
        <v>3486</v>
      </c>
      <c r="ECM1" s="67" t="s">
        <v>3487</v>
      </c>
      <c r="ECN1" s="67" t="s">
        <v>3488</v>
      </c>
      <c r="ECO1" s="67" t="s">
        <v>3489</v>
      </c>
      <c r="ECP1" s="67" t="s">
        <v>3490</v>
      </c>
      <c r="ECQ1" s="67" t="s">
        <v>3491</v>
      </c>
      <c r="ECR1" s="67" t="s">
        <v>3492</v>
      </c>
      <c r="ECS1" s="67" t="s">
        <v>3493</v>
      </c>
      <c r="ECT1" s="67" t="s">
        <v>3494</v>
      </c>
      <c r="ECU1" s="67" t="s">
        <v>3495</v>
      </c>
      <c r="ECV1" s="67" t="s">
        <v>3496</v>
      </c>
      <c r="ECW1" s="67" t="s">
        <v>3497</v>
      </c>
      <c r="ECX1" s="67" t="s">
        <v>3498</v>
      </c>
      <c r="ECY1" s="67" t="s">
        <v>3499</v>
      </c>
      <c r="ECZ1" s="67" t="s">
        <v>3500</v>
      </c>
      <c r="EDA1" s="67" t="s">
        <v>3501</v>
      </c>
      <c r="EDB1" s="67" t="s">
        <v>3502</v>
      </c>
      <c r="EDC1" s="67" t="s">
        <v>3503</v>
      </c>
      <c r="EDD1" s="67" t="s">
        <v>3504</v>
      </c>
      <c r="EDE1" s="67" t="s">
        <v>3505</v>
      </c>
      <c r="EDF1" s="67" t="s">
        <v>3506</v>
      </c>
      <c r="EDG1" s="67" t="s">
        <v>3507</v>
      </c>
      <c r="EDH1" s="67" t="s">
        <v>3508</v>
      </c>
      <c r="EDI1" s="67" t="s">
        <v>3509</v>
      </c>
      <c r="EDJ1" s="67" t="s">
        <v>3510</v>
      </c>
      <c r="EDK1" s="67" t="s">
        <v>3511</v>
      </c>
      <c r="EDL1" s="67" t="s">
        <v>3512</v>
      </c>
      <c r="EDM1" s="67" t="s">
        <v>3513</v>
      </c>
      <c r="EDN1" s="67" t="s">
        <v>3514</v>
      </c>
      <c r="EDO1" s="67" t="s">
        <v>3515</v>
      </c>
      <c r="EDP1" s="67" t="s">
        <v>3516</v>
      </c>
      <c r="EDQ1" s="67" t="s">
        <v>3517</v>
      </c>
      <c r="EDR1" s="67" t="s">
        <v>3518</v>
      </c>
      <c r="EDS1" s="67" t="s">
        <v>3519</v>
      </c>
      <c r="EDT1" s="67" t="s">
        <v>3520</v>
      </c>
      <c r="EDU1" s="67" t="s">
        <v>3521</v>
      </c>
      <c r="EDV1" s="67" t="s">
        <v>3522</v>
      </c>
      <c r="EDW1" s="67" t="s">
        <v>3523</v>
      </c>
      <c r="EDX1" s="67" t="s">
        <v>3524</v>
      </c>
      <c r="EDY1" s="67" t="s">
        <v>3525</v>
      </c>
      <c r="EDZ1" s="67" t="s">
        <v>3526</v>
      </c>
      <c r="EEA1" s="67" t="s">
        <v>3527</v>
      </c>
      <c r="EEB1" s="67" t="s">
        <v>3528</v>
      </c>
      <c r="EEC1" s="67" t="s">
        <v>3529</v>
      </c>
      <c r="EED1" s="67" t="s">
        <v>3530</v>
      </c>
      <c r="EEE1" s="67" t="s">
        <v>3531</v>
      </c>
      <c r="EEF1" s="67" t="s">
        <v>3532</v>
      </c>
      <c r="EEG1" s="67" t="s">
        <v>3533</v>
      </c>
      <c r="EEH1" s="67" t="s">
        <v>3534</v>
      </c>
      <c r="EEI1" s="67" t="s">
        <v>3535</v>
      </c>
      <c r="EEJ1" s="67" t="s">
        <v>3536</v>
      </c>
      <c r="EEK1" s="67" t="s">
        <v>3537</v>
      </c>
      <c r="EEL1" s="67" t="s">
        <v>3538</v>
      </c>
      <c r="EEM1" s="67" t="s">
        <v>3539</v>
      </c>
      <c r="EEN1" s="67" t="s">
        <v>3540</v>
      </c>
      <c r="EEO1" s="67" t="s">
        <v>3541</v>
      </c>
      <c r="EEP1" s="67" t="s">
        <v>3542</v>
      </c>
      <c r="EEQ1" s="67" t="s">
        <v>3543</v>
      </c>
      <c r="EER1" s="67" t="s">
        <v>3544</v>
      </c>
      <c r="EES1" s="67" t="s">
        <v>3545</v>
      </c>
      <c r="EET1" s="67" t="s">
        <v>3546</v>
      </c>
      <c r="EEU1" s="67" t="s">
        <v>3547</v>
      </c>
      <c r="EEV1" s="67" t="s">
        <v>3548</v>
      </c>
      <c r="EEW1" s="67" t="s">
        <v>3549</v>
      </c>
      <c r="EEX1" s="67" t="s">
        <v>3550</v>
      </c>
      <c r="EEY1" s="67" t="s">
        <v>3551</v>
      </c>
      <c r="EEZ1" s="67" t="s">
        <v>3552</v>
      </c>
      <c r="EFA1" s="67" t="s">
        <v>3553</v>
      </c>
      <c r="EFB1" s="67" t="s">
        <v>3554</v>
      </c>
      <c r="EFC1" s="67" t="s">
        <v>3555</v>
      </c>
      <c r="EFD1" s="67" t="s">
        <v>3556</v>
      </c>
      <c r="EFE1" s="67" t="s">
        <v>3557</v>
      </c>
      <c r="EFF1" s="67" t="s">
        <v>3558</v>
      </c>
      <c r="EFG1" s="67" t="s">
        <v>3559</v>
      </c>
      <c r="EFH1" s="67" t="s">
        <v>3560</v>
      </c>
      <c r="EFI1" s="67" t="s">
        <v>16381</v>
      </c>
      <c r="EFJ1" s="67" t="s">
        <v>3561</v>
      </c>
      <c r="EFK1" s="67" t="s">
        <v>3562</v>
      </c>
      <c r="EFL1" s="67" t="s">
        <v>3563</v>
      </c>
      <c r="EFM1" s="67" t="s">
        <v>3564</v>
      </c>
      <c r="EFN1" s="67" t="s">
        <v>3565</v>
      </c>
      <c r="EFO1" s="67" t="s">
        <v>3566</v>
      </c>
      <c r="EFP1" s="67" t="s">
        <v>3567</v>
      </c>
      <c r="EFQ1" s="67" t="s">
        <v>3568</v>
      </c>
      <c r="EFR1" s="67" t="s">
        <v>3569</v>
      </c>
      <c r="EFS1" s="67" t="s">
        <v>3570</v>
      </c>
      <c r="EFT1" s="67" t="s">
        <v>3571</v>
      </c>
      <c r="EFU1" s="67" t="s">
        <v>3572</v>
      </c>
      <c r="EFV1" s="67" t="s">
        <v>3573</v>
      </c>
      <c r="EFW1" s="67" t="s">
        <v>3574</v>
      </c>
      <c r="EFX1" s="67" t="s">
        <v>3575</v>
      </c>
      <c r="EFY1" s="67" t="s">
        <v>3576</v>
      </c>
      <c r="EFZ1" s="67" t="s">
        <v>3577</v>
      </c>
      <c r="EGA1" s="67" t="s">
        <v>3578</v>
      </c>
      <c r="EGB1" s="67" t="s">
        <v>3579</v>
      </c>
      <c r="EGC1" s="67" t="s">
        <v>3580</v>
      </c>
      <c r="EGD1" s="67" t="s">
        <v>3581</v>
      </c>
      <c r="EGE1" s="67" t="s">
        <v>3582</v>
      </c>
      <c r="EGF1" s="67" t="s">
        <v>3583</v>
      </c>
      <c r="EGG1" s="67" t="s">
        <v>3584</v>
      </c>
      <c r="EGH1" s="67" t="s">
        <v>3585</v>
      </c>
      <c r="EGI1" s="67" t="s">
        <v>3586</v>
      </c>
      <c r="EGJ1" s="67" t="s">
        <v>3587</v>
      </c>
      <c r="EGK1" s="67" t="s">
        <v>3588</v>
      </c>
      <c r="EGL1" s="67" t="s">
        <v>3589</v>
      </c>
      <c r="EGM1" s="67" t="s">
        <v>3590</v>
      </c>
      <c r="EGN1" s="67" t="s">
        <v>3591</v>
      </c>
      <c r="EGO1" s="67" t="s">
        <v>3592</v>
      </c>
      <c r="EGP1" s="67" t="s">
        <v>3593</v>
      </c>
      <c r="EGQ1" s="67" t="s">
        <v>3594</v>
      </c>
      <c r="EGR1" s="67" t="s">
        <v>3595</v>
      </c>
      <c r="EGS1" s="67" t="s">
        <v>3596</v>
      </c>
      <c r="EGT1" s="67" t="s">
        <v>3597</v>
      </c>
      <c r="EGU1" s="67" t="s">
        <v>3598</v>
      </c>
      <c r="EGV1" s="67" t="s">
        <v>3599</v>
      </c>
      <c r="EGW1" s="67" t="s">
        <v>3600</v>
      </c>
      <c r="EGX1" s="67" t="s">
        <v>3601</v>
      </c>
      <c r="EGY1" s="67" t="s">
        <v>3602</v>
      </c>
      <c r="EGZ1" s="67" t="s">
        <v>3603</v>
      </c>
      <c r="EHA1" s="67" t="s">
        <v>3604</v>
      </c>
      <c r="EHB1" s="67" t="s">
        <v>3605</v>
      </c>
      <c r="EHC1" s="67" t="s">
        <v>3606</v>
      </c>
      <c r="EHD1" s="67" t="s">
        <v>3607</v>
      </c>
      <c r="EHE1" s="67" t="s">
        <v>3608</v>
      </c>
      <c r="EHF1" s="67" t="s">
        <v>3609</v>
      </c>
      <c r="EHG1" s="67" t="s">
        <v>3610</v>
      </c>
      <c r="EHH1" s="67" t="s">
        <v>3611</v>
      </c>
      <c r="EHI1" s="67" t="s">
        <v>3612</v>
      </c>
      <c r="EHJ1" s="67" t="s">
        <v>3613</v>
      </c>
      <c r="EHK1" s="67" t="s">
        <v>3614</v>
      </c>
      <c r="EHL1" s="67" t="s">
        <v>3615</v>
      </c>
      <c r="EHM1" s="67" t="s">
        <v>3616</v>
      </c>
      <c r="EHN1" s="67" t="s">
        <v>3617</v>
      </c>
      <c r="EHO1" s="67" t="s">
        <v>3618</v>
      </c>
      <c r="EHP1" s="67" t="s">
        <v>3619</v>
      </c>
      <c r="EHQ1" s="67" t="s">
        <v>3620</v>
      </c>
      <c r="EHR1" s="67" t="s">
        <v>3621</v>
      </c>
      <c r="EHS1" s="67" t="s">
        <v>3622</v>
      </c>
      <c r="EHT1" s="67" t="s">
        <v>3623</v>
      </c>
      <c r="EHU1" s="67" t="s">
        <v>3624</v>
      </c>
      <c r="EHV1" s="67" t="s">
        <v>3625</v>
      </c>
      <c r="EHW1" s="67" t="s">
        <v>3626</v>
      </c>
      <c r="EHX1" s="67" t="s">
        <v>3627</v>
      </c>
      <c r="EHY1" s="67" t="s">
        <v>3628</v>
      </c>
      <c r="EHZ1" s="67" t="s">
        <v>3629</v>
      </c>
      <c r="EIA1" s="67" t="s">
        <v>3630</v>
      </c>
      <c r="EIB1" s="67" t="s">
        <v>3631</v>
      </c>
      <c r="EIC1" s="67" t="s">
        <v>3632</v>
      </c>
      <c r="EID1" s="67" t="s">
        <v>3633</v>
      </c>
      <c r="EIE1" s="67" t="s">
        <v>3634</v>
      </c>
      <c r="EIF1" s="67" t="s">
        <v>3635</v>
      </c>
      <c r="EIG1" s="67" t="s">
        <v>3636</v>
      </c>
      <c r="EIH1" s="67" t="s">
        <v>3637</v>
      </c>
      <c r="EII1" s="67" t="s">
        <v>3638</v>
      </c>
      <c r="EIJ1" s="67" t="s">
        <v>3639</v>
      </c>
      <c r="EIK1" s="67" t="s">
        <v>3640</v>
      </c>
      <c r="EIL1" s="67" t="s">
        <v>3641</v>
      </c>
      <c r="EIM1" s="67" t="s">
        <v>3642</v>
      </c>
      <c r="EIN1" s="67" t="s">
        <v>3643</v>
      </c>
      <c r="EIO1" s="67" t="s">
        <v>3644</v>
      </c>
      <c r="EIP1" s="67" t="s">
        <v>3645</v>
      </c>
      <c r="EIQ1" s="67" t="s">
        <v>3646</v>
      </c>
      <c r="EIR1" s="67" t="s">
        <v>3647</v>
      </c>
      <c r="EIS1" s="67" t="s">
        <v>3648</v>
      </c>
      <c r="EIT1" s="67" t="s">
        <v>3649</v>
      </c>
      <c r="EIU1" s="67" t="s">
        <v>3650</v>
      </c>
      <c r="EIV1" s="67" t="s">
        <v>3651</v>
      </c>
      <c r="EIW1" s="67" t="s">
        <v>3652</v>
      </c>
      <c r="EIX1" s="67" t="s">
        <v>3653</v>
      </c>
      <c r="EIY1" s="67" t="s">
        <v>3654</v>
      </c>
      <c r="EIZ1" s="67" t="s">
        <v>3655</v>
      </c>
      <c r="EJA1" s="67" t="s">
        <v>3656</v>
      </c>
      <c r="EJB1" s="67" t="s">
        <v>3657</v>
      </c>
      <c r="EJC1" s="67" t="s">
        <v>3658</v>
      </c>
      <c r="EJD1" s="67" t="s">
        <v>3659</v>
      </c>
      <c r="EJE1" s="67" t="s">
        <v>16382</v>
      </c>
      <c r="EJF1" s="67" t="s">
        <v>3660</v>
      </c>
      <c r="EJG1" s="67" t="s">
        <v>3661</v>
      </c>
      <c r="EJH1" s="67" t="s">
        <v>3662</v>
      </c>
      <c r="EJI1" s="67" t="s">
        <v>3663</v>
      </c>
      <c r="EJJ1" s="67" t="s">
        <v>3664</v>
      </c>
      <c r="EJK1" s="67" t="s">
        <v>3665</v>
      </c>
      <c r="EJL1" s="67" t="s">
        <v>3666</v>
      </c>
      <c r="EJM1" s="67" t="s">
        <v>3667</v>
      </c>
      <c r="EJN1" s="67" t="s">
        <v>3668</v>
      </c>
      <c r="EJO1" s="67" t="s">
        <v>3669</v>
      </c>
      <c r="EJP1" s="67" t="s">
        <v>3670</v>
      </c>
      <c r="EJQ1" s="67" t="s">
        <v>3671</v>
      </c>
      <c r="EJR1" s="67" t="s">
        <v>3672</v>
      </c>
      <c r="EJS1" s="67" t="s">
        <v>3673</v>
      </c>
      <c r="EJT1" s="67" t="s">
        <v>3674</v>
      </c>
      <c r="EJU1" s="67" t="s">
        <v>3675</v>
      </c>
      <c r="EJV1" s="67" t="s">
        <v>3676</v>
      </c>
      <c r="EJW1" s="67" t="s">
        <v>3677</v>
      </c>
      <c r="EJX1" s="67" t="s">
        <v>3678</v>
      </c>
      <c r="EJY1" s="67" t="s">
        <v>3679</v>
      </c>
      <c r="EJZ1" s="67" t="s">
        <v>3680</v>
      </c>
      <c r="EKA1" s="67" t="s">
        <v>3681</v>
      </c>
      <c r="EKB1" s="67" t="s">
        <v>3682</v>
      </c>
      <c r="EKC1" s="67" t="s">
        <v>3683</v>
      </c>
      <c r="EKD1" s="67" t="s">
        <v>3684</v>
      </c>
      <c r="EKE1" s="67" t="s">
        <v>3685</v>
      </c>
      <c r="EKF1" s="67" t="s">
        <v>3686</v>
      </c>
      <c r="EKG1" s="67" t="s">
        <v>3687</v>
      </c>
      <c r="EKH1" s="67" t="s">
        <v>3688</v>
      </c>
      <c r="EKI1" s="67" t="s">
        <v>3689</v>
      </c>
      <c r="EKJ1" s="67" t="s">
        <v>3690</v>
      </c>
      <c r="EKK1" s="67" t="s">
        <v>3691</v>
      </c>
      <c r="EKL1" s="67" t="s">
        <v>3692</v>
      </c>
      <c r="EKM1" s="67" t="s">
        <v>3693</v>
      </c>
      <c r="EKN1" s="67" t="s">
        <v>3694</v>
      </c>
      <c r="EKO1" s="67" t="s">
        <v>3695</v>
      </c>
      <c r="EKP1" s="67" t="s">
        <v>3696</v>
      </c>
      <c r="EKQ1" s="67" t="s">
        <v>3697</v>
      </c>
      <c r="EKR1" s="67" t="s">
        <v>3698</v>
      </c>
      <c r="EKS1" s="67" t="s">
        <v>3699</v>
      </c>
      <c r="EKT1" s="67" t="s">
        <v>3700</v>
      </c>
      <c r="EKU1" s="67" t="s">
        <v>3701</v>
      </c>
      <c r="EKV1" s="67" t="s">
        <v>3702</v>
      </c>
      <c r="EKW1" s="67" t="s">
        <v>3703</v>
      </c>
      <c r="EKX1" s="67" t="s">
        <v>3704</v>
      </c>
      <c r="EKY1" s="67" t="s">
        <v>3705</v>
      </c>
      <c r="EKZ1" s="67" t="s">
        <v>3706</v>
      </c>
      <c r="ELA1" s="67" t="s">
        <v>3707</v>
      </c>
      <c r="ELB1" s="67" t="s">
        <v>3708</v>
      </c>
      <c r="ELC1" s="67" t="s">
        <v>3709</v>
      </c>
      <c r="ELD1" s="67" t="s">
        <v>3710</v>
      </c>
      <c r="ELE1" s="67" t="s">
        <v>3711</v>
      </c>
      <c r="ELF1" s="67" t="s">
        <v>3712</v>
      </c>
      <c r="ELG1" s="67" t="s">
        <v>3713</v>
      </c>
      <c r="ELH1" s="67" t="s">
        <v>3714</v>
      </c>
      <c r="ELI1" s="67" t="s">
        <v>3715</v>
      </c>
      <c r="ELJ1" s="67" t="s">
        <v>3716</v>
      </c>
      <c r="ELK1" s="67" t="s">
        <v>3717</v>
      </c>
      <c r="ELL1" s="67" t="s">
        <v>3718</v>
      </c>
      <c r="ELM1" s="67" t="s">
        <v>3719</v>
      </c>
      <c r="ELN1" s="67" t="s">
        <v>3720</v>
      </c>
      <c r="ELO1" s="67" t="s">
        <v>3721</v>
      </c>
      <c r="ELP1" s="67" t="s">
        <v>3722</v>
      </c>
      <c r="ELQ1" s="67" t="s">
        <v>3723</v>
      </c>
      <c r="ELR1" s="67" t="s">
        <v>3724</v>
      </c>
      <c r="ELS1" s="67" t="s">
        <v>3725</v>
      </c>
      <c r="ELT1" s="67" t="s">
        <v>3726</v>
      </c>
      <c r="ELU1" s="67" t="s">
        <v>3727</v>
      </c>
      <c r="ELV1" s="67" t="s">
        <v>3728</v>
      </c>
      <c r="ELW1" s="67" t="s">
        <v>3729</v>
      </c>
      <c r="ELX1" s="67" t="s">
        <v>3730</v>
      </c>
      <c r="ELY1" s="67" t="s">
        <v>3731</v>
      </c>
      <c r="ELZ1" s="67" t="s">
        <v>3732</v>
      </c>
      <c r="EMA1" s="67" t="s">
        <v>3733</v>
      </c>
      <c r="EMB1" s="67" t="s">
        <v>3734</v>
      </c>
      <c r="EMC1" s="67" t="s">
        <v>3735</v>
      </c>
      <c r="EMD1" s="67" t="s">
        <v>3736</v>
      </c>
      <c r="EME1" s="67" t="s">
        <v>3737</v>
      </c>
      <c r="EMF1" s="67" t="s">
        <v>3738</v>
      </c>
      <c r="EMG1" s="67" t="s">
        <v>3739</v>
      </c>
      <c r="EMH1" s="67" t="s">
        <v>3740</v>
      </c>
      <c r="EMI1" s="67" t="s">
        <v>3741</v>
      </c>
      <c r="EMJ1" s="67" t="s">
        <v>3742</v>
      </c>
      <c r="EMK1" s="67" t="s">
        <v>3743</v>
      </c>
      <c r="EML1" s="67" t="s">
        <v>3744</v>
      </c>
      <c r="EMM1" s="67" t="s">
        <v>3745</v>
      </c>
      <c r="EMN1" s="67" t="s">
        <v>3746</v>
      </c>
      <c r="EMO1" s="67" t="s">
        <v>3747</v>
      </c>
      <c r="EMP1" s="67" t="s">
        <v>3748</v>
      </c>
      <c r="EMQ1" s="67" t="s">
        <v>3749</v>
      </c>
      <c r="EMR1" s="67" t="s">
        <v>3750</v>
      </c>
      <c r="EMS1" s="67" t="s">
        <v>3751</v>
      </c>
      <c r="EMT1" s="67" t="s">
        <v>3752</v>
      </c>
      <c r="EMU1" s="67" t="s">
        <v>3753</v>
      </c>
      <c r="EMV1" s="67" t="s">
        <v>3754</v>
      </c>
      <c r="EMW1" s="67" t="s">
        <v>3755</v>
      </c>
      <c r="EMX1" s="67" t="s">
        <v>3756</v>
      </c>
      <c r="EMY1" s="67" t="s">
        <v>3757</v>
      </c>
      <c r="EMZ1" s="67" t="s">
        <v>3758</v>
      </c>
      <c r="ENA1" s="67" t="s">
        <v>16383</v>
      </c>
      <c r="ENB1" s="67" t="s">
        <v>3759</v>
      </c>
      <c r="ENC1" s="67" t="s">
        <v>3760</v>
      </c>
      <c r="END1" s="67" t="s">
        <v>3761</v>
      </c>
      <c r="ENE1" s="67" t="s">
        <v>3762</v>
      </c>
      <c r="ENF1" s="67" t="s">
        <v>3763</v>
      </c>
      <c r="ENG1" s="67" t="s">
        <v>3764</v>
      </c>
      <c r="ENH1" s="67" t="s">
        <v>3765</v>
      </c>
      <c r="ENI1" s="67" t="s">
        <v>3766</v>
      </c>
      <c r="ENJ1" s="67" t="s">
        <v>3767</v>
      </c>
      <c r="ENK1" s="67" t="s">
        <v>3768</v>
      </c>
      <c r="ENL1" s="67" t="s">
        <v>3769</v>
      </c>
      <c r="ENM1" s="67" t="s">
        <v>3770</v>
      </c>
      <c r="ENN1" s="67" t="s">
        <v>3771</v>
      </c>
      <c r="ENO1" s="67" t="s">
        <v>3772</v>
      </c>
      <c r="ENP1" s="67" t="s">
        <v>3773</v>
      </c>
      <c r="ENQ1" s="67" t="s">
        <v>3774</v>
      </c>
      <c r="ENR1" s="67" t="s">
        <v>3775</v>
      </c>
      <c r="ENS1" s="67" t="s">
        <v>3776</v>
      </c>
      <c r="ENT1" s="67" t="s">
        <v>3777</v>
      </c>
      <c r="ENU1" s="67" t="s">
        <v>3778</v>
      </c>
      <c r="ENV1" s="67" t="s">
        <v>3779</v>
      </c>
      <c r="ENW1" s="67" t="s">
        <v>3780</v>
      </c>
      <c r="ENX1" s="67" t="s">
        <v>3781</v>
      </c>
      <c r="ENY1" s="67" t="s">
        <v>3782</v>
      </c>
      <c r="ENZ1" s="67" t="s">
        <v>3783</v>
      </c>
      <c r="EOA1" s="67" t="s">
        <v>3784</v>
      </c>
      <c r="EOB1" s="67" t="s">
        <v>3785</v>
      </c>
      <c r="EOC1" s="67" t="s">
        <v>3786</v>
      </c>
      <c r="EOD1" s="67" t="s">
        <v>3787</v>
      </c>
      <c r="EOE1" s="67" t="s">
        <v>3788</v>
      </c>
      <c r="EOF1" s="67" t="s">
        <v>3789</v>
      </c>
      <c r="EOG1" s="67" t="s">
        <v>3790</v>
      </c>
      <c r="EOH1" s="67" t="s">
        <v>3791</v>
      </c>
      <c r="EOI1" s="67" t="s">
        <v>3792</v>
      </c>
      <c r="EOJ1" s="67" t="s">
        <v>3793</v>
      </c>
      <c r="EOK1" s="67" t="s">
        <v>3794</v>
      </c>
      <c r="EOL1" s="67" t="s">
        <v>3795</v>
      </c>
      <c r="EOM1" s="67" t="s">
        <v>3796</v>
      </c>
      <c r="EON1" s="67" t="s">
        <v>3797</v>
      </c>
      <c r="EOO1" s="67" t="s">
        <v>3798</v>
      </c>
      <c r="EOP1" s="67" t="s">
        <v>3799</v>
      </c>
      <c r="EOQ1" s="67" t="s">
        <v>3800</v>
      </c>
      <c r="EOR1" s="67" t="s">
        <v>3801</v>
      </c>
      <c r="EOS1" s="67" t="s">
        <v>3802</v>
      </c>
      <c r="EOT1" s="67" t="s">
        <v>3803</v>
      </c>
      <c r="EOU1" s="67" t="s">
        <v>3804</v>
      </c>
      <c r="EOV1" s="67" t="s">
        <v>3805</v>
      </c>
      <c r="EOW1" s="67" t="s">
        <v>3806</v>
      </c>
      <c r="EOX1" s="67" t="s">
        <v>3807</v>
      </c>
      <c r="EOY1" s="67" t="s">
        <v>3808</v>
      </c>
      <c r="EOZ1" s="67" t="s">
        <v>3809</v>
      </c>
      <c r="EPA1" s="67" t="s">
        <v>3810</v>
      </c>
      <c r="EPB1" s="67" t="s">
        <v>3811</v>
      </c>
      <c r="EPC1" s="67" t="s">
        <v>3812</v>
      </c>
      <c r="EPD1" s="67" t="s">
        <v>3813</v>
      </c>
      <c r="EPE1" s="67" t="s">
        <v>3814</v>
      </c>
      <c r="EPF1" s="67" t="s">
        <v>3815</v>
      </c>
      <c r="EPG1" s="67" t="s">
        <v>3816</v>
      </c>
      <c r="EPH1" s="67" t="s">
        <v>3817</v>
      </c>
      <c r="EPI1" s="67" t="s">
        <v>3818</v>
      </c>
      <c r="EPJ1" s="67" t="s">
        <v>3819</v>
      </c>
      <c r="EPK1" s="67" t="s">
        <v>3820</v>
      </c>
      <c r="EPL1" s="67" t="s">
        <v>3821</v>
      </c>
      <c r="EPM1" s="67" t="s">
        <v>3822</v>
      </c>
      <c r="EPN1" s="67" t="s">
        <v>3823</v>
      </c>
      <c r="EPO1" s="67" t="s">
        <v>3824</v>
      </c>
      <c r="EPP1" s="67" t="s">
        <v>3825</v>
      </c>
      <c r="EPQ1" s="67" t="s">
        <v>3826</v>
      </c>
      <c r="EPR1" s="67" t="s">
        <v>3827</v>
      </c>
      <c r="EPS1" s="67" t="s">
        <v>3828</v>
      </c>
      <c r="EPT1" s="67" t="s">
        <v>3829</v>
      </c>
      <c r="EPU1" s="67" t="s">
        <v>3830</v>
      </c>
      <c r="EPV1" s="67" t="s">
        <v>3831</v>
      </c>
      <c r="EPW1" s="67" t="s">
        <v>3832</v>
      </c>
      <c r="EPX1" s="67" t="s">
        <v>3833</v>
      </c>
      <c r="EPY1" s="67" t="s">
        <v>3834</v>
      </c>
      <c r="EPZ1" s="67" t="s">
        <v>3835</v>
      </c>
      <c r="EQA1" s="67" t="s">
        <v>3836</v>
      </c>
      <c r="EQB1" s="67" t="s">
        <v>3837</v>
      </c>
      <c r="EQC1" s="67" t="s">
        <v>3838</v>
      </c>
      <c r="EQD1" s="67" t="s">
        <v>3839</v>
      </c>
      <c r="EQE1" s="67" t="s">
        <v>3840</v>
      </c>
      <c r="EQF1" s="67" t="s">
        <v>3841</v>
      </c>
      <c r="EQG1" s="67" t="s">
        <v>3842</v>
      </c>
      <c r="EQH1" s="67" t="s">
        <v>3843</v>
      </c>
      <c r="EQI1" s="67" t="s">
        <v>3844</v>
      </c>
      <c r="EQJ1" s="67" t="s">
        <v>3845</v>
      </c>
      <c r="EQK1" s="67" t="s">
        <v>3846</v>
      </c>
      <c r="EQL1" s="67" t="s">
        <v>3847</v>
      </c>
      <c r="EQM1" s="67" t="s">
        <v>16384</v>
      </c>
      <c r="EQN1" s="67" t="s">
        <v>16385</v>
      </c>
      <c r="EQO1" s="67" t="s">
        <v>16386</v>
      </c>
      <c r="EQP1" s="67" t="s">
        <v>16387</v>
      </c>
      <c r="EQQ1" s="67" t="s">
        <v>16388</v>
      </c>
      <c r="EQR1" s="67" t="s">
        <v>16389</v>
      </c>
      <c r="EQS1" s="67" t="s">
        <v>16390</v>
      </c>
      <c r="EQT1" s="67" t="s">
        <v>16391</v>
      </c>
      <c r="EQU1" s="67" t="s">
        <v>16392</v>
      </c>
      <c r="EQV1" s="67" t="s">
        <v>16393</v>
      </c>
      <c r="EQW1" s="67" t="s">
        <v>16394</v>
      </c>
      <c r="EQX1" s="67" t="s">
        <v>3848</v>
      </c>
      <c r="EQY1" s="67" t="s">
        <v>3849</v>
      </c>
      <c r="EQZ1" s="67" t="s">
        <v>3850</v>
      </c>
      <c r="ERA1" s="67" t="s">
        <v>3851</v>
      </c>
      <c r="ERB1" s="67" t="s">
        <v>3852</v>
      </c>
      <c r="ERC1" s="67" t="s">
        <v>3853</v>
      </c>
      <c r="ERD1" s="67" t="s">
        <v>3854</v>
      </c>
      <c r="ERE1" s="67" t="s">
        <v>3855</v>
      </c>
      <c r="ERF1" s="67" t="s">
        <v>3856</v>
      </c>
      <c r="ERG1" s="67" t="s">
        <v>3857</v>
      </c>
      <c r="ERH1" s="67" t="s">
        <v>3858</v>
      </c>
      <c r="ERI1" s="67" t="s">
        <v>3859</v>
      </c>
      <c r="ERJ1" s="67" t="s">
        <v>3860</v>
      </c>
      <c r="ERK1" s="67" t="s">
        <v>3861</v>
      </c>
      <c r="ERL1" s="67" t="s">
        <v>3862</v>
      </c>
      <c r="ERM1" s="67" t="s">
        <v>3863</v>
      </c>
      <c r="ERN1" s="67" t="s">
        <v>3864</v>
      </c>
      <c r="ERO1" s="67" t="s">
        <v>3865</v>
      </c>
      <c r="ERP1" s="67" t="s">
        <v>3866</v>
      </c>
      <c r="ERQ1" s="67" t="s">
        <v>3867</v>
      </c>
      <c r="ERR1" s="67" t="s">
        <v>3868</v>
      </c>
      <c r="ERS1" s="67" t="s">
        <v>3869</v>
      </c>
      <c r="ERT1" s="67" t="s">
        <v>3870</v>
      </c>
      <c r="ERU1" s="67" t="s">
        <v>3871</v>
      </c>
      <c r="ERV1" s="67" t="s">
        <v>3872</v>
      </c>
      <c r="ERW1" s="67" t="s">
        <v>3873</v>
      </c>
      <c r="ERX1" s="67" t="s">
        <v>3874</v>
      </c>
      <c r="ERY1" s="67" t="s">
        <v>3875</v>
      </c>
      <c r="ERZ1" s="67" t="s">
        <v>3876</v>
      </c>
      <c r="ESA1" s="67" t="s">
        <v>3877</v>
      </c>
      <c r="ESB1" s="67" t="s">
        <v>3878</v>
      </c>
      <c r="ESC1" s="67" t="s">
        <v>3879</v>
      </c>
      <c r="ESD1" s="67" t="s">
        <v>3880</v>
      </c>
      <c r="ESE1" s="67" t="s">
        <v>3881</v>
      </c>
      <c r="ESF1" s="67" t="s">
        <v>3882</v>
      </c>
      <c r="ESG1" s="67" t="s">
        <v>3883</v>
      </c>
      <c r="ESH1" s="67" t="s">
        <v>3884</v>
      </c>
      <c r="ESI1" s="67" t="s">
        <v>3885</v>
      </c>
      <c r="ESJ1" s="67" t="s">
        <v>3886</v>
      </c>
      <c r="ESK1" s="67" t="s">
        <v>3887</v>
      </c>
      <c r="ESL1" s="67" t="s">
        <v>3888</v>
      </c>
      <c r="ESM1" s="67" t="s">
        <v>3889</v>
      </c>
      <c r="ESN1" s="67" t="s">
        <v>3890</v>
      </c>
      <c r="ESO1" s="67" t="s">
        <v>3891</v>
      </c>
      <c r="ESP1" s="67" t="s">
        <v>3892</v>
      </c>
      <c r="ESQ1" s="67" t="s">
        <v>3893</v>
      </c>
      <c r="ESR1" s="67" t="s">
        <v>3894</v>
      </c>
      <c r="ESS1" s="67" t="s">
        <v>3895</v>
      </c>
      <c r="EST1" s="67" t="s">
        <v>3896</v>
      </c>
      <c r="ESU1" s="67" t="s">
        <v>3897</v>
      </c>
      <c r="ESV1" s="67" t="s">
        <v>3898</v>
      </c>
      <c r="ESW1" s="67" t="s">
        <v>3899</v>
      </c>
      <c r="ESX1" s="67" t="s">
        <v>3900</v>
      </c>
      <c r="ESY1" s="67" t="s">
        <v>3901</v>
      </c>
      <c r="ESZ1" s="67" t="s">
        <v>3902</v>
      </c>
      <c r="ETA1" s="67" t="s">
        <v>3903</v>
      </c>
      <c r="ETB1" s="67" t="s">
        <v>3904</v>
      </c>
      <c r="ETC1" s="67" t="s">
        <v>3905</v>
      </c>
      <c r="ETD1" s="67" t="s">
        <v>3906</v>
      </c>
      <c r="ETE1" s="67" t="s">
        <v>3907</v>
      </c>
      <c r="ETF1" s="67" t="s">
        <v>3908</v>
      </c>
      <c r="ETG1" s="67" t="s">
        <v>3909</v>
      </c>
      <c r="ETH1" s="67" t="s">
        <v>3910</v>
      </c>
      <c r="ETI1" s="67" t="s">
        <v>3911</v>
      </c>
      <c r="ETJ1" s="67" t="s">
        <v>3912</v>
      </c>
      <c r="ETK1" s="67" t="s">
        <v>3913</v>
      </c>
      <c r="ETL1" s="67" t="s">
        <v>3914</v>
      </c>
      <c r="ETM1" s="67" t="s">
        <v>3915</v>
      </c>
      <c r="ETN1" s="67" t="s">
        <v>3916</v>
      </c>
      <c r="ETO1" s="67" t="s">
        <v>3917</v>
      </c>
      <c r="ETP1" s="67" t="s">
        <v>3918</v>
      </c>
      <c r="ETQ1" s="67" t="s">
        <v>3919</v>
      </c>
      <c r="ETR1" s="67" t="s">
        <v>3920</v>
      </c>
      <c r="ETS1" s="67" t="s">
        <v>3921</v>
      </c>
      <c r="ETT1" s="67" t="s">
        <v>3922</v>
      </c>
      <c r="ETU1" s="67" t="s">
        <v>3923</v>
      </c>
      <c r="ETV1" s="67" t="s">
        <v>3924</v>
      </c>
      <c r="ETW1" s="67" t="s">
        <v>3925</v>
      </c>
      <c r="ETX1" s="67" t="s">
        <v>3926</v>
      </c>
      <c r="ETY1" s="67" t="s">
        <v>3927</v>
      </c>
      <c r="ETZ1" s="67" t="s">
        <v>3928</v>
      </c>
      <c r="EUA1" s="67" t="s">
        <v>3929</v>
      </c>
      <c r="EUB1" s="67" t="s">
        <v>3930</v>
      </c>
      <c r="EUC1" s="67" t="s">
        <v>3931</v>
      </c>
      <c r="EUD1" s="67" t="s">
        <v>3932</v>
      </c>
      <c r="EUE1" s="67" t="s">
        <v>3933</v>
      </c>
      <c r="EUF1" s="67" t="s">
        <v>3934</v>
      </c>
      <c r="EUG1" s="67" t="s">
        <v>3935</v>
      </c>
      <c r="EUH1" s="67" t="s">
        <v>3936</v>
      </c>
      <c r="EUI1" s="67" t="s">
        <v>3937</v>
      </c>
      <c r="EUJ1" s="67" t="s">
        <v>3938</v>
      </c>
      <c r="EUK1" s="67" t="s">
        <v>3939</v>
      </c>
      <c r="EUL1" s="67" t="s">
        <v>3940</v>
      </c>
      <c r="EUM1" s="67" t="s">
        <v>3941</v>
      </c>
      <c r="EUN1" s="67" t="s">
        <v>3942</v>
      </c>
      <c r="EUO1" s="67" t="s">
        <v>3943</v>
      </c>
      <c r="EUP1" s="67" t="s">
        <v>3944</v>
      </c>
      <c r="EUQ1" s="67" t="s">
        <v>3945</v>
      </c>
      <c r="EUR1" s="67" t="s">
        <v>3946</v>
      </c>
      <c r="EUS1" s="67" t="s">
        <v>16395</v>
      </c>
      <c r="EUT1" s="67" t="s">
        <v>3947</v>
      </c>
      <c r="EUU1" s="67" t="s">
        <v>3948</v>
      </c>
      <c r="EUV1" s="67" t="s">
        <v>3949</v>
      </c>
      <c r="EUW1" s="67" t="s">
        <v>3950</v>
      </c>
      <c r="EUX1" s="67" t="s">
        <v>3951</v>
      </c>
      <c r="EUY1" s="67" t="s">
        <v>3952</v>
      </c>
      <c r="EUZ1" s="67" t="s">
        <v>3953</v>
      </c>
      <c r="EVA1" s="67" t="s">
        <v>3954</v>
      </c>
      <c r="EVB1" s="67" t="s">
        <v>3955</v>
      </c>
      <c r="EVC1" s="67" t="s">
        <v>3956</v>
      </c>
      <c r="EVD1" s="67" t="s">
        <v>3957</v>
      </c>
      <c r="EVE1" s="67" t="s">
        <v>3958</v>
      </c>
      <c r="EVF1" s="67" t="s">
        <v>3959</v>
      </c>
      <c r="EVG1" s="67" t="s">
        <v>3960</v>
      </c>
      <c r="EVH1" s="67" t="s">
        <v>3961</v>
      </c>
      <c r="EVI1" s="67" t="s">
        <v>3962</v>
      </c>
      <c r="EVJ1" s="67" t="s">
        <v>3963</v>
      </c>
      <c r="EVK1" s="67" t="s">
        <v>3964</v>
      </c>
      <c r="EVL1" s="67" t="s">
        <v>3965</v>
      </c>
      <c r="EVM1" s="67" t="s">
        <v>3966</v>
      </c>
      <c r="EVN1" s="67" t="s">
        <v>3967</v>
      </c>
      <c r="EVO1" s="67" t="s">
        <v>3968</v>
      </c>
      <c r="EVP1" s="67" t="s">
        <v>3969</v>
      </c>
      <c r="EVQ1" s="67" t="s">
        <v>3970</v>
      </c>
      <c r="EVR1" s="67" t="s">
        <v>3971</v>
      </c>
      <c r="EVS1" s="67" t="s">
        <v>3972</v>
      </c>
      <c r="EVT1" s="67" t="s">
        <v>3973</v>
      </c>
      <c r="EVU1" s="67" t="s">
        <v>3974</v>
      </c>
      <c r="EVV1" s="67" t="s">
        <v>3975</v>
      </c>
      <c r="EVW1" s="67" t="s">
        <v>3976</v>
      </c>
      <c r="EVX1" s="67" t="s">
        <v>3977</v>
      </c>
      <c r="EVY1" s="67" t="s">
        <v>3978</v>
      </c>
      <c r="EVZ1" s="67" t="s">
        <v>3979</v>
      </c>
      <c r="EWA1" s="67" t="s">
        <v>3980</v>
      </c>
      <c r="EWB1" s="67" t="s">
        <v>3981</v>
      </c>
      <c r="EWC1" s="67" t="s">
        <v>3982</v>
      </c>
      <c r="EWD1" s="67" t="s">
        <v>3983</v>
      </c>
      <c r="EWE1" s="67" t="s">
        <v>3984</v>
      </c>
      <c r="EWF1" s="67" t="s">
        <v>3985</v>
      </c>
      <c r="EWG1" s="67" t="s">
        <v>3986</v>
      </c>
      <c r="EWH1" s="67" t="s">
        <v>3987</v>
      </c>
      <c r="EWI1" s="67" t="s">
        <v>3988</v>
      </c>
      <c r="EWJ1" s="67" t="s">
        <v>3989</v>
      </c>
      <c r="EWK1" s="67" t="s">
        <v>3990</v>
      </c>
      <c r="EWL1" s="67" t="s">
        <v>3991</v>
      </c>
      <c r="EWM1" s="67" t="s">
        <v>3992</v>
      </c>
      <c r="EWN1" s="67" t="s">
        <v>3993</v>
      </c>
      <c r="EWO1" s="67" t="s">
        <v>3994</v>
      </c>
      <c r="EWP1" s="67" t="s">
        <v>3995</v>
      </c>
      <c r="EWQ1" s="67" t="s">
        <v>3996</v>
      </c>
      <c r="EWR1" s="67" t="s">
        <v>3997</v>
      </c>
      <c r="EWS1" s="67" t="s">
        <v>3998</v>
      </c>
      <c r="EWT1" s="67" t="s">
        <v>3999</v>
      </c>
      <c r="EWU1" s="67" t="s">
        <v>4000</v>
      </c>
      <c r="EWV1" s="67" t="s">
        <v>4001</v>
      </c>
      <c r="EWW1" s="67" t="s">
        <v>4002</v>
      </c>
      <c r="EWX1" s="67" t="s">
        <v>4003</v>
      </c>
      <c r="EWY1" s="67" t="s">
        <v>4004</v>
      </c>
      <c r="EWZ1" s="67" t="s">
        <v>4005</v>
      </c>
      <c r="EXA1" s="67" t="s">
        <v>4006</v>
      </c>
      <c r="EXB1" s="67" t="s">
        <v>4007</v>
      </c>
      <c r="EXC1" s="67" t="s">
        <v>4008</v>
      </c>
      <c r="EXD1" s="67" t="s">
        <v>4009</v>
      </c>
      <c r="EXE1" s="67" t="s">
        <v>4010</v>
      </c>
      <c r="EXF1" s="67" t="s">
        <v>4011</v>
      </c>
      <c r="EXG1" s="67" t="s">
        <v>4012</v>
      </c>
      <c r="EXH1" s="67" t="s">
        <v>4013</v>
      </c>
      <c r="EXI1" s="67" t="s">
        <v>4014</v>
      </c>
      <c r="EXJ1" s="67" t="s">
        <v>4015</v>
      </c>
      <c r="EXK1" s="67" t="s">
        <v>4016</v>
      </c>
      <c r="EXL1" s="67" t="s">
        <v>4017</v>
      </c>
      <c r="EXM1" s="67" t="s">
        <v>4018</v>
      </c>
      <c r="EXN1" s="67" t="s">
        <v>4019</v>
      </c>
      <c r="EXO1" s="67" t="s">
        <v>4020</v>
      </c>
      <c r="EXP1" s="67" t="s">
        <v>4021</v>
      </c>
      <c r="EXQ1" s="67" t="s">
        <v>4022</v>
      </c>
      <c r="EXR1" s="67" t="s">
        <v>4023</v>
      </c>
      <c r="EXS1" s="67" t="s">
        <v>4024</v>
      </c>
      <c r="EXT1" s="67" t="s">
        <v>4025</v>
      </c>
      <c r="EXU1" s="67" t="s">
        <v>4026</v>
      </c>
      <c r="EXV1" s="67" t="s">
        <v>4027</v>
      </c>
      <c r="EXW1" s="67" t="s">
        <v>4028</v>
      </c>
      <c r="EXX1" s="67" t="s">
        <v>4029</v>
      </c>
      <c r="EXY1" s="67" t="s">
        <v>4030</v>
      </c>
      <c r="EXZ1" s="67" t="s">
        <v>4031</v>
      </c>
      <c r="EYA1" s="67" t="s">
        <v>4032</v>
      </c>
      <c r="EYB1" s="67" t="s">
        <v>4033</v>
      </c>
      <c r="EYC1" s="67" t="s">
        <v>4034</v>
      </c>
      <c r="EYD1" s="67" t="s">
        <v>4035</v>
      </c>
      <c r="EYE1" s="67" t="s">
        <v>4036</v>
      </c>
      <c r="EYF1" s="67" t="s">
        <v>4037</v>
      </c>
      <c r="EYG1" s="67" t="s">
        <v>4038</v>
      </c>
      <c r="EYH1" s="67" t="s">
        <v>4039</v>
      </c>
      <c r="EYI1" s="67" t="s">
        <v>4040</v>
      </c>
      <c r="EYJ1" s="67" t="s">
        <v>4041</v>
      </c>
      <c r="EYK1" s="67" t="s">
        <v>4042</v>
      </c>
      <c r="EYL1" s="67" t="s">
        <v>4043</v>
      </c>
      <c r="EYM1" s="67" t="s">
        <v>4044</v>
      </c>
      <c r="EYN1" s="67" t="s">
        <v>4045</v>
      </c>
      <c r="EYO1" s="67" t="s">
        <v>16396</v>
      </c>
      <c r="EYP1" s="67" t="s">
        <v>4046</v>
      </c>
      <c r="EYQ1" s="67" t="s">
        <v>4047</v>
      </c>
      <c r="EYR1" s="67" t="s">
        <v>4048</v>
      </c>
      <c r="EYS1" s="67" t="s">
        <v>4049</v>
      </c>
      <c r="EYT1" s="67" t="s">
        <v>4050</v>
      </c>
      <c r="EYU1" s="67" t="s">
        <v>4051</v>
      </c>
      <c r="EYV1" s="67" t="s">
        <v>4052</v>
      </c>
      <c r="EYW1" s="67" t="s">
        <v>4053</v>
      </c>
      <c r="EYX1" s="67" t="s">
        <v>4054</v>
      </c>
      <c r="EYY1" s="67" t="s">
        <v>4055</v>
      </c>
      <c r="EYZ1" s="67" t="s">
        <v>4056</v>
      </c>
      <c r="EZA1" s="67" t="s">
        <v>4057</v>
      </c>
      <c r="EZB1" s="67" t="s">
        <v>4058</v>
      </c>
      <c r="EZC1" s="67" t="s">
        <v>4059</v>
      </c>
      <c r="EZD1" s="67" t="s">
        <v>4060</v>
      </c>
      <c r="EZE1" s="67" t="s">
        <v>4061</v>
      </c>
      <c r="EZF1" s="67" t="s">
        <v>4062</v>
      </c>
      <c r="EZG1" s="67" t="s">
        <v>4063</v>
      </c>
      <c r="EZH1" s="67" t="s">
        <v>4064</v>
      </c>
      <c r="EZI1" s="67" t="s">
        <v>4065</v>
      </c>
      <c r="EZJ1" s="67" t="s">
        <v>4066</v>
      </c>
      <c r="EZK1" s="67" t="s">
        <v>4067</v>
      </c>
      <c r="EZL1" s="67" t="s">
        <v>4068</v>
      </c>
      <c r="EZM1" s="67" t="s">
        <v>4069</v>
      </c>
      <c r="EZN1" s="67" t="s">
        <v>4070</v>
      </c>
      <c r="EZO1" s="67" t="s">
        <v>4071</v>
      </c>
      <c r="EZP1" s="67" t="s">
        <v>4072</v>
      </c>
      <c r="EZQ1" s="67" t="s">
        <v>4073</v>
      </c>
      <c r="EZR1" s="67" t="s">
        <v>4074</v>
      </c>
      <c r="EZS1" s="67" t="s">
        <v>4075</v>
      </c>
      <c r="EZT1" s="67" t="s">
        <v>4076</v>
      </c>
      <c r="EZU1" s="67" t="s">
        <v>4077</v>
      </c>
      <c r="EZV1" s="67" t="s">
        <v>4078</v>
      </c>
      <c r="EZW1" s="67" t="s">
        <v>4079</v>
      </c>
      <c r="EZX1" s="67" t="s">
        <v>4080</v>
      </c>
      <c r="EZY1" s="67" t="s">
        <v>4081</v>
      </c>
      <c r="EZZ1" s="67" t="s">
        <v>4082</v>
      </c>
      <c r="FAA1" s="67" t="s">
        <v>4083</v>
      </c>
      <c r="FAB1" s="67" t="s">
        <v>4084</v>
      </c>
      <c r="FAC1" s="67" t="s">
        <v>4085</v>
      </c>
      <c r="FAD1" s="67" t="s">
        <v>4086</v>
      </c>
      <c r="FAE1" s="67" t="s">
        <v>4087</v>
      </c>
      <c r="FAF1" s="67" t="s">
        <v>4088</v>
      </c>
      <c r="FAG1" s="67" t="s">
        <v>4089</v>
      </c>
      <c r="FAH1" s="67" t="s">
        <v>4090</v>
      </c>
      <c r="FAI1" s="67" t="s">
        <v>4091</v>
      </c>
      <c r="FAJ1" s="67" t="s">
        <v>4092</v>
      </c>
      <c r="FAK1" s="67" t="s">
        <v>4093</v>
      </c>
      <c r="FAL1" s="67" t="s">
        <v>4094</v>
      </c>
      <c r="FAM1" s="67" t="s">
        <v>4095</v>
      </c>
      <c r="FAN1" s="67" t="s">
        <v>4096</v>
      </c>
      <c r="FAO1" s="67" t="s">
        <v>4097</v>
      </c>
      <c r="FAP1" s="67" t="s">
        <v>4098</v>
      </c>
      <c r="FAQ1" s="67" t="s">
        <v>4099</v>
      </c>
      <c r="FAR1" s="67" t="s">
        <v>4100</v>
      </c>
      <c r="FAS1" s="67" t="s">
        <v>4101</v>
      </c>
      <c r="FAT1" s="67" t="s">
        <v>4102</v>
      </c>
      <c r="FAU1" s="67" t="s">
        <v>4103</v>
      </c>
      <c r="FAV1" s="67" t="s">
        <v>4104</v>
      </c>
      <c r="FAW1" s="67" t="s">
        <v>4105</v>
      </c>
      <c r="FAX1" s="67" t="s">
        <v>4106</v>
      </c>
      <c r="FAY1" s="67" t="s">
        <v>4107</v>
      </c>
      <c r="FAZ1" s="67" t="s">
        <v>4108</v>
      </c>
      <c r="FBA1" s="67" t="s">
        <v>4109</v>
      </c>
      <c r="FBB1" s="67" t="s">
        <v>4110</v>
      </c>
      <c r="FBC1" s="67" t="s">
        <v>4111</v>
      </c>
      <c r="FBD1" s="67" t="s">
        <v>4112</v>
      </c>
      <c r="FBE1" s="67" t="s">
        <v>4113</v>
      </c>
      <c r="FBF1" s="67" t="s">
        <v>4114</v>
      </c>
      <c r="FBG1" s="67" t="s">
        <v>4115</v>
      </c>
      <c r="FBH1" s="67" t="s">
        <v>4116</v>
      </c>
      <c r="FBI1" s="67" t="s">
        <v>4117</v>
      </c>
      <c r="FBJ1" s="67" t="s">
        <v>4118</v>
      </c>
      <c r="FBK1" s="67" t="s">
        <v>4119</v>
      </c>
      <c r="FBL1" s="67" t="s">
        <v>4120</v>
      </c>
      <c r="FBM1" s="67" t="s">
        <v>4121</v>
      </c>
      <c r="FBN1" s="67" t="s">
        <v>4122</v>
      </c>
      <c r="FBO1" s="67" t="s">
        <v>4123</v>
      </c>
      <c r="FBP1" s="67" t="s">
        <v>4124</v>
      </c>
      <c r="FBQ1" s="67" t="s">
        <v>4125</v>
      </c>
      <c r="FBR1" s="67" t="s">
        <v>4126</v>
      </c>
      <c r="FBS1" s="67" t="s">
        <v>4127</v>
      </c>
      <c r="FBT1" s="67" t="s">
        <v>4128</v>
      </c>
      <c r="FBU1" s="67" t="s">
        <v>4129</v>
      </c>
      <c r="FBV1" s="67" t="s">
        <v>4130</v>
      </c>
      <c r="FBW1" s="67" t="s">
        <v>4131</v>
      </c>
      <c r="FBX1" s="67" t="s">
        <v>4132</v>
      </c>
      <c r="FBY1" s="67" t="s">
        <v>4133</v>
      </c>
      <c r="FBZ1" s="67" t="s">
        <v>4134</v>
      </c>
      <c r="FCA1" s="67" t="s">
        <v>4135</v>
      </c>
      <c r="FCB1" s="67" t="s">
        <v>4136</v>
      </c>
      <c r="FCC1" s="67" t="s">
        <v>4137</v>
      </c>
      <c r="FCD1" s="67" t="s">
        <v>4138</v>
      </c>
      <c r="FCE1" s="67" t="s">
        <v>4139</v>
      </c>
      <c r="FCF1" s="67" t="s">
        <v>4140</v>
      </c>
      <c r="FCG1" s="67" t="s">
        <v>4141</v>
      </c>
      <c r="FCH1" s="67" t="s">
        <v>4142</v>
      </c>
      <c r="FCI1" s="67" t="s">
        <v>4143</v>
      </c>
      <c r="FCJ1" s="67" t="s">
        <v>4144</v>
      </c>
      <c r="FCK1" s="67" t="s">
        <v>16397</v>
      </c>
      <c r="FCL1" s="67" t="s">
        <v>4145</v>
      </c>
      <c r="FCM1" s="67" t="s">
        <v>4146</v>
      </c>
      <c r="FCN1" s="67" t="s">
        <v>4147</v>
      </c>
      <c r="FCO1" s="67" t="s">
        <v>4148</v>
      </c>
      <c r="FCP1" s="67" t="s">
        <v>4149</v>
      </c>
      <c r="FCQ1" s="67" t="s">
        <v>4150</v>
      </c>
      <c r="FCR1" s="67" t="s">
        <v>4151</v>
      </c>
      <c r="FCS1" s="67" t="s">
        <v>4152</v>
      </c>
      <c r="FCT1" s="67" t="s">
        <v>4153</v>
      </c>
      <c r="FCU1" s="67" t="s">
        <v>4154</v>
      </c>
      <c r="FCV1" s="67" t="s">
        <v>4155</v>
      </c>
      <c r="FCW1" s="67" t="s">
        <v>4156</v>
      </c>
      <c r="FCX1" s="67" t="s">
        <v>4157</v>
      </c>
      <c r="FCY1" s="67" t="s">
        <v>4158</v>
      </c>
      <c r="FCZ1" s="67" t="s">
        <v>4159</v>
      </c>
      <c r="FDA1" s="67" t="s">
        <v>4160</v>
      </c>
      <c r="FDB1" s="67" t="s">
        <v>4161</v>
      </c>
      <c r="FDC1" s="67" t="s">
        <v>4162</v>
      </c>
      <c r="FDD1" s="67" t="s">
        <v>4163</v>
      </c>
      <c r="FDE1" s="67" t="s">
        <v>4164</v>
      </c>
      <c r="FDF1" s="67" t="s">
        <v>4165</v>
      </c>
      <c r="FDG1" s="67" t="s">
        <v>4166</v>
      </c>
      <c r="FDH1" s="67" t="s">
        <v>4167</v>
      </c>
      <c r="FDI1" s="67" t="s">
        <v>4168</v>
      </c>
      <c r="FDJ1" s="67" t="s">
        <v>4169</v>
      </c>
      <c r="FDK1" s="67" t="s">
        <v>4170</v>
      </c>
      <c r="FDL1" s="67" t="s">
        <v>4171</v>
      </c>
      <c r="FDM1" s="67" t="s">
        <v>4172</v>
      </c>
      <c r="FDN1" s="67" t="s">
        <v>4173</v>
      </c>
      <c r="FDO1" s="67" t="s">
        <v>4174</v>
      </c>
      <c r="FDP1" s="67" t="s">
        <v>4175</v>
      </c>
      <c r="FDQ1" s="67" t="s">
        <v>4176</v>
      </c>
      <c r="FDR1" s="67" t="s">
        <v>4177</v>
      </c>
      <c r="FDS1" s="67" t="s">
        <v>4178</v>
      </c>
      <c r="FDT1" s="67" t="s">
        <v>4179</v>
      </c>
      <c r="FDU1" s="67" t="s">
        <v>4180</v>
      </c>
      <c r="FDV1" s="67" t="s">
        <v>4181</v>
      </c>
      <c r="FDW1" s="67" t="s">
        <v>4182</v>
      </c>
      <c r="FDX1" s="67" t="s">
        <v>4183</v>
      </c>
      <c r="FDY1" s="67" t="s">
        <v>4184</v>
      </c>
      <c r="FDZ1" s="67" t="s">
        <v>4185</v>
      </c>
      <c r="FEA1" s="67" t="s">
        <v>4186</v>
      </c>
      <c r="FEB1" s="67" t="s">
        <v>4187</v>
      </c>
      <c r="FEC1" s="67" t="s">
        <v>4188</v>
      </c>
      <c r="FED1" s="67" t="s">
        <v>4189</v>
      </c>
      <c r="FEE1" s="67" t="s">
        <v>4190</v>
      </c>
      <c r="FEF1" s="67" t="s">
        <v>4191</v>
      </c>
      <c r="FEG1" s="67" t="s">
        <v>4192</v>
      </c>
      <c r="FEH1" s="67" t="s">
        <v>4193</v>
      </c>
      <c r="FEI1" s="67" t="s">
        <v>4194</v>
      </c>
      <c r="FEJ1" s="67" t="s">
        <v>4195</v>
      </c>
      <c r="FEK1" s="67" t="s">
        <v>4196</v>
      </c>
      <c r="FEL1" s="67" t="s">
        <v>4197</v>
      </c>
      <c r="FEM1" s="67" t="s">
        <v>4198</v>
      </c>
      <c r="FEN1" s="67" t="s">
        <v>4199</v>
      </c>
      <c r="FEO1" s="67" t="s">
        <v>4200</v>
      </c>
      <c r="FEP1" s="67" t="s">
        <v>4201</v>
      </c>
      <c r="FEQ1" s="67" t="s">
        <v>4202</v>
      </c>
      <c r="FER1" s="67" t="s">
        <v>4203</v>
      </c>
      <c r="FES1" s="67" t="s">
        <v>4204</v>
      </c>
      <c r="FET1" s="67" t="s">
        <v>4205</v>
      </c>
      <c r="FEU1" s="67" t="s">
        <v>4206</v>
      </c>
      <c r="FEV1" s="67" t="s">
        <v>4207</v>
      </c>
      <c r="FEW1" s="67" t="s">
        <v>4208</v>
      </c>
      <c r="FEX1" s="67" t="s">
        <v>4209</v>
      </c>
      <c r="FEY1" s="67" t="s">
        <v>4210</v>
      </c>
      <c r="FEZ1" s="67" t="s">
        <v>4211</v>
      </c>
      <c r="FFA1" s="67" t="s">
        <v>4212</v>
      </c>
      <c r="FFB1" s="67" t="s">
        <v>4213</v>
      </c>
      <c r="FFC1" s="67" t="s">
        <v>4214</v>
      </c>
      <c r="FFD1" s="67" t="s">
        <v>4215</v>
      </c>
      <c r="FFE1" s="67" t="s">
        <v>4216</v>
      </c>
      <c r="FFF1" s="67" t="s">
        <v>4217</v>
      </c>
      <c r="FFG1" s="67" t="s">
        <v>4218</v>
      </c>
      <c r="FFH1" s="67" t="s">
        <v>4219</v>
      </c>
      <c r="FFI1" s="67" t="s">
        <v>4220</v>
      </c>
      <c r="FFJ1" s="67" t="s">
        <v>4221</v>
      </c>
      <c r="FFK1" s="67" t="s">
        <v>4222</v>
      </c>
      <c r="FFL1" s="67" t="s">
        <v>4223</v>
      </c>
      <c r="FFM1" s="67" t="s">
        <v>4224</v>
      </c>
      <c r="FFN1" s="67" t="s">
        <v>4225</v>
      </c>
      <c r="FFO1" s="67" t="s">
        <v>4226</v>
      </c>
      <c r="FFP1" s="67" t="s">
        <v>4227</v>
      </c>
      <c r="FFQ1" s="67" t="s">
        <v>4228</v>
      </c>
      <c r="FFR1" s="67" t="s">
        <v>4229</v>
      </c>
      <c r="FFS1" s="67" t="s">
        <v>4230</v>
      </c>
      <c r="FFT1" s="67" t="s">
        <v>4231</v>
      </c>
      <c r="FFU1" s="67" t="s">
        <v>4232</v>
      </c>
      <c r="FFV1" s="67" t="s">
        <v>4233</v>
      </c>
      <c r="FFW1" s="67" t="s">
        <v>4234</v>
      </c>
      <c r="FFX1" s="67" t="s">
        <v>4235</v>
      </c>
      <c r="FFY1" s="67" t="s">
        <v>4236</v>
      </c>
      <c r="FFZ1" s="67" t="s">
        <v>4237</v>
      </c>
      <c r="FGA1" s="67" t="s">
        <v>4238</v>
      </c>
      <c r="FGB1" s="67" t="s">
        <v>4239</v>
      </c>
      <c r="FGC1" s="67" t="s">
        <v>4240</v>
      </c>
      <c r="FGD1" s="67" t="s">
        <v>4241</v>
      </c>
      <c r="FGE1" s="67" t="s">
        <v>4242</v>
      </c>
      <c r="FGF1" s="67" t="s">
        <v>4243</v>
      </c>
      <c r="FGG1" s="67" t="s">
        <v>16398</v>
      </c>
      <c r="FGH1" s="67" t="s">
        <v>4244</v>
      </c>
      <c r="FGI1" s="67" t="s">
        <v>4245</v>
      </c>
      <c r="FGJ1" s="67" t="s">
        <v>4246</v>
      </c>
      <c r="FGK1" s="67" t="s">
        <v>4247</v>
      </c>
      <c r="FGL1" s="67" t="s">
        <v>4248</v>
      </c>
      <c r="FGM1" s="67" t="s">
        <v>4249</v>
      </c>
      <c r="FGN1" s="67" t="s">
        <v>4250</v>
      </c>
      <c r="FGO1" s="67" t="s">
        <v>4251</v>
      </c>
      <c r="FGP1" s="67" t="s">
        <v>4252</v>
      </c>
      <c r="FGQ1" s="67" t="s">
        <v>4253</v>
      </c>
      <c r="FGR1" s="67" t="s">
        <v>4254</v>
      </c>
      <c r="FGS1" s="67" t="s">
        <v>4255</v>
      </c>
      <c r="FGT1" s="67" t="s">
        <v>4256</v>
      </c>
      <c r="FGU1" s="67" t="s">
        <v>4257</v>
      </c>
      <c r="FGV1" s="67" t="s">
        <v>4258</v>
      </c>
      <c r="FGW1" s="67" t="s">
        <v>4259</v>
      </c>
      <c r="FGX1" s="67" t="s">
        <v>4260</v>
      </c>
      <c r="FGY1" s="67" t="s">
        <v>4261</v>
      </c>
      <c r="FGZ1" s="67" t="s">
        <v>4262</v>
      </c>
      <c r="FHA1" s="67" t="s">
        <v>4263</v>
      </c>
      <c r="FHB1" s="67" t="s">
        <v>4264</v>
      </c>
      <c r="FHC1" s="67" t="s">
        <v>4265</v>
      </c>
      <c r="FHD1" s="67" t="s">
        <v>4266</v>
      </c>
      <c r="FHE1" s="67" t="s">
        <v>4267</v>
      </c>
      <c r="FHF1" s="67" t="s">
        <v>4268</v>
      </c>
      <c r="FHG1" s="67" t="s">
        <v>4269</v>
      </c>
      <c r="FHH1" s="67" t="s">
        <v>4270</v>
      </c>
      <c r="FHI1" s="67" t="s">
        <v>4271</v>
      </c>
      <c r="FHJ1" s="67" t="s">
        <v>4272</v>
      </c>
      <c r="FHK1" s="67" t="s">
        <v>4273</v>
      </c>
      <c r="FHL1" s="67" t="s">
        <v>4274</v>
      </c>
      <c r="FHM1" s="67" t="s">
        <v>4275</v>
      </c>
      <c r="FHN1" s="67" t="s">
        <v>4276</v>
      </c>
      <c r="FHO1" s="67" t="s">
        <v>4277</v>
      </c>
      <c r="FHP1" s="67" t="s">
        <v>4278</v>
      </c>
      <c r="FHQ1" s="67" t="s">
        <v>4279</v>
      </c>
      <c r="FHR1" s="67" t="s">
        <v>4280</v>
      </c>
      <c r="FHS1" s="67" t="s">
        <v>4281</v>
      </c>
      <c r="FHT1" s="67" t="s">
        <v>4282</v>
      </c>
      <c r="FHU1" s="67" t="s">
        <v>4283</v>
      </c>
      <c r="FHV1" s="67" t="s">
        <v>4284</v>
      </c>
      <c r="FHW1" s="67" t="s">
        <v>4285</v>
      </c>
      <c r="FHX1" s="67" t="s">
        <v>4286</v>
      </c>
      <c r="FHY1" s="67" t="s">
        <v>4287</v>
      </c>
      <c r="FHZ1" s="67" t="s">
        <v>4288</v>
      </c>
      <c r="FIA1" s="67" t="s">
        <v>4289</v>
      </c>
      <c r="FIB1" s="67" t="s">
        <v>4290</v>
      </c>
      <c r="FIC1" s="67" t="s">
        <v>4291</v>
      </c>
      <c r="FID1" s="67" t="s">
        <v>4292</v>
      </c>
      <c r="FIE1" s="67" t="s">
        <v>4293</v>
      </c>
      <c r="FIF1" s="67" t="s">
        <v>4294</v>
      </c>
      <c r="FIG1" s="67" t="s">
        <v>4295</v>
      </c>
      <c r="FIH1" s="67" t="s">
        <v>4296</v>
      </c>
      <c r="FII1" s="67" t="s">
        <v>4297</v>
      </c>
      <c r="FIJ1" s="67" t="s">
        <v>4298</v>
      </c>
      <c r="FIK1" s="67" t="s">
        <v>4299</v>
      </c>
      <c r="FIL1" s="67" t="s">
        <v>4300</v>
      </c>
      <c r="FIM1" s="67" t="s">
        <v>4301</v>
      </c>
      <c r="FIN1" s="67" t="s">
        <v>4302</v>
      </c>
      <c r="FIO1" s="67" t="s">
        <v>4303</v>
      </c>
      <c r="FIP1" s="67" t="s">
        <v>4304</v>
      </c>
      <c r="FIQ1" s="67" t="s">
        <v>4305</v>
      </c>
      <c r="FIR1" s="67" t="s">
        <v>4306</v>
      </c>
      <c r="FIS1" s="67" t="s">
        <v>4307</v>
      </c>
      <c r="FIT1" s="67" t="s">
        <v>4308</v>
      </c>
      <c r="FIU1" s="67" t="s">
        <v>4309</v>
      </c>
      <c r="FIV1" s="67" t="s">
        <v>4310</v>
      </c>
      <c r="FIW1" s="67" t="s">
        <v>4311</v>
      </c>
      <c r="FIX1" s="67" t="s">
        <v>4312</v>
      </c>
      <c r="FIY1" s="67" t="s">
        <v>4313</v>
      </c>
      <c r="FIZ1" s="67" t="s">
        <v>4314</v>
      </c>
      <c r="FJA1" s="67" t="s">
        <v>4315</v>
      </c>
      <c r="FJB1" s="67" t="s">
        <v>4316</v>
      </c>
      <c r="FJC1" s="67" t="s">
        <v>4317</v>
      </c>
      <c r="FJD1" s="67" t="s">
        <v>4318</v>
      </c>
      <c r="FJE1" s="67" t="s">
        <v>4319</v>
      </c>
      <c r="FJF1" s="67" t="s">
        <v>4320</v>
      </c>
      <c r="FJG1" s="67" t="s">
        <v>4321</v>
      </c>
      <c r="FJH1" s="67" t="s">
        <v>4322</v>
      </c>
      <c r="FJI1" s="67" t="s">
        <v>4323</v>
      </c>
      <c r="FJJ1" s="67" t="s">
        <v>4324</v>
      </c>
      <c r="FJK1" s="67" t="s">
        <v>4325</v>
      </c>
      <c r="FJL1" s="67" t="s">
        <v>4326</v>
      </c>
      <c r="FJM1" s="67" t="s">
        <v>4327</v>
      </c>
      <c r="FJN1" s="67" t="s">
        <v>4328</v>
      </c>
      <c r="FJO1" s="67" t="s">
        <v>4329</v>
      </c>
      <c r="FJP1" s="67" t="s">
        <v>4330</v>
      </c>
      <c r="FJQ1" s="67" t="s">
        <v>4331</v>
      </c>
      <c r="FJR1" s="67" t="s">
        <v>4332</v>
      </c>
      <c r="FJS1" s="67" t="s">
        <v>4333</v>
      </c>
      <c r="FJT1" s="67" t="s">
        <v>4334</v>
      </c>
      <c r="FJU1" s="67" t="s">
        <v>4335</v>
      </c>
      <c r="FJV1" s="67" t="s">
        <v>4336</v>
      </c>
      <c r="FJW1" s="67" t="s">
        <v>4337</v>
      </c>
      <c r="FJX1" s="67" t="s">
        <v>4338</v>
      </c>
      <c r="FJY1" s="67" t="s">
        <v>4339</v>
      </c>
      <c r="FJZ1" s="67" t="s">
        <v>4340</v>
      </c>
      <c r="FKA1" s="67" t="s">
        <v>4341</v>
      </c>
      <c r="FKB1" s="67" t="s">
        <v>4342</v>
      </c>
      <c r="FKC1" s="67" t="s">
        <v>16399</v>
      </c>
      <c r="FKD1" s="67" t="s">
        <v>4343</v>
      </c>
      <c r="FKE1" s="67" t="s">
        <v>4344</v>
      </c>
      <c r="FKF1" s="67" t="s">
        <v>4345</v>
      </c>
      <c r="FKG1" s="67" t="s">
        <v>4346</v>
      </c>
      <c r="FKH1" s="67" t="s">
        <v>4347</v>
      </c>
      <c r="FKI1" s="67" t="s">
        <v>4348</v>
      </c>
      <c r="FKJ1" s="67" t="s">
        <v>4349</v>
      </c>
      <c r="FKK1" s="67" t="s">
        <v>4350</v>
      </c>
      <c r="FKL1" s="67" t="s">
        <v>4351</v>
      </c>
      <c r="FKM1" s="67" t="s">
        <v>4352</v>
      </c>
      <c r="FKN1" s="67" t="s">
        <v>4353</v>
      </c>
      <c r="FKO1" s="67" t="s">
        <v>4354</v>
      </c>
      <c r="FKP1" s="67" t="s">
        <v>4355</v>
      </c>
      <c r="FKQ1" s="67" t="s">
        <v>4356</v>
      </c>
      <c r="FKR1" s="67" t="s">
        <v>4357</v>
      </c>
      <c r="FKS1" s="67" t="s">
        <v>4358</v>
      </c>
      <c r="FKT1" s="67" t="s">
        <v>4359</v>
      </c>
      <c r="FKU1" s="67" t="s">
        <v>4360</v>
      </c>
      <c r="FKV1" s="67" t="s">
        <v>4361</v>
      </c>
      <c r="FKW1" s="67" t="s">
        <v>4362</v>
      </c>
      <c r="FKX1" s="67" t="s">
        <v>4363</v>
      </c>
      <c r="FKY1" s="67" t="s">
        <v>4364</v>
      </c>
      <c r="FKZ1" s="67" t="s">
        <v>4365</v>
      </c>
      <c r="FLA1" s="67" t="s">
        <v>4366</v>
      </c>
      <c r="FLB1" s="67" t="s">
        <v>4367</v>
      </c>
      <c r="FLC1" s="67" t="s">
        <v>4368</v>
      </c>
      <c r="FLD1" s="67" t="s">
        <v>4369</v>
      </c>
      <c r="FLE1" s="67" t="s">
        <v>4370</v>
      </c>
      <c r="FLF1" s="67" t="s">
        <v>4371</v>
      </c>
      <c r="FLG1" s="67" t="s">
        <v>4372</v>
      </c>
      <c r="FLH1" s="67" t="s">
        <v>4373</v>
      </c>
      <c r="FLI1" s="67" t="s">
        <v>4374</v>
      </c>
      <c r="FLJ1" s="67" t="s">
        <v>4375</v>
      </c>
      <c r="FLK1" s="67" t="s">
        <v>4376</v>
      </c>
      <c r="FLL1" s="67" t="s">
        <v>4377</v>
      </c>
      <c r="FLM1" s="67" t="s">
        <v>4378</v>
      </c>
      <c r="FLN1" s="67" t="s">
        <v>4379</v>
      </c>
      <c r="FLO1" s="67" t="s">
        <v>4380</v>
      </c>
      <c r="FLP1" s="67" t="s">
        <v>4381</v>
      </c>
      <c r="FLQ1" s="67" t="s">
        <v>4382</v>
      </c>
      <c r="FLR1" s="67" t="s">
        <v>4383</v>
      </c>
      <c r="FLS1" s="67" t="s">
        <v>4384</v>
      </c>
      <c r="FLT1" s="67" t="s">
        <v>4385</v>
      </c>
      <c r="FLU1" s="67" t="s">
        <v>4386</v>
      </c>
      <c r="FLV1" s="67" t="s">
        <v>4387</v>
      </c>
      <c r="FLW1" s="67" t="s">
        <v>4388</v>
      </c>
      <c r="FLX1" s="67" t="s">
        <v>4389</v>
      </c>
      <c r="FLY1" s="67" t="s">
        <v>4390</v>
      </c>
      <c r="FLZ1" s="67" t="s">
        <v>4391</v>
      </c>
      <c r="FMA1" s="67" t="s">
        <v>4392</v>
      </c>
      <c r="FMB1" s="67" t="s">
        <v>4393</v>
      </c>
      <c r="FMC1" s="67" t="s">
        <v>4394</v>
      </c>
      <c r="FMD1" s="67" t="s">
        <v>4395</v>
      </c>
      <c r="FME1" s="67" t="s">
        <v>4396</v>
      </c>
      <c r="FMF1" s="67" t="s">
        <v>4397</v>
      </c>
      <c r="FMG1" s="67" t="s">
        <v>4398</v>
      </c>
      <c r="FMH1" s="67" t="s">
        <v>4399</v>
      </c>
      <c r="FMI1" s="67" t="s">
        <v>4400</v>
      </c>
      <c r="FMJ1" s="67" t="s">
        <v>4401</v>
      </c>
      <c r="FMK1" s="67" t="s">
        <v>4402</v>
      </c>
      <c r="FML1" s="67" t="s">
        <v>4403</v>
      </c>
      <c r="FMM1" s="67" t="s">
        <v>4404</v>
      </c>
      <c r="FMN1" s="67" t="s">
        <v>4405</v>
      </c>
      <c r="FMO1" s="67" t="s">
        <v>4406</v>
      </c>
      <c r="FMP1" s="67" t="s">
        <v>4407</v>
      </c>
      <c r="FMQ1" s="67" t="s">
        <v>4408</v>
      </c>
      <c r="FMR1" s="67" t="s">
        <v>4409</v>
      </c>
      <c r="FMS1" s="67" t="s">
        <v>4410</v>
      </c>
      <c r="FMT1" s="67" t="s">
        <v>4411</v>
      </c>
      <c r="FMU1" s="67" t="s">
        <v>4412</v>
      </c>
      <c r="FMV1" s="67" t="s">
        <v>4413</v>
      </c>
      <c r="FMW1" s="67" t="s">
        <v>4414</v>
      </c>
      <c r="FMX1" s="67" t="s">
        <v>4415</v>
      </c>
      <c r="FMY1" s="67" t="s">
        <v>4416</v>
      </c>
      <c r="FMZ1" s="67" t="s">
        <v>4417</v>
      </c>
      <c r="FNA1" s="67" t="s">
        <v>4418</v>
      </c>
      <c r="FNB1" s="67" t="s">
        <v>4419</v>
      </c>
      <c r="FNC1" s="67" t="s">
        <v>4420</v>
      </c>
      <c r="FND1" s="67" t="s">
        <v>4421</v>
      </c>
      <c r="FNE1" s="67" t="s">
        <v>4422</v>
      </c>
      <c r="FNF1" s="67" t="s">
        <v>4423</v>
      </c>
      <c r="FNG1" s="67" t="s">
        <v>4424</v>
      </c>
      <c r="FNH1" s="67" t="s">
        <v>4425</v>
      </c>
      <c r="FNI1" s="67" t="s">
        <v>4426</v>
      </c>
      <c r="FNJ1" s="67" t="s">
        <v>4427</v>
      </c>
      <c r="FNK1" s="67" t="s">
        <v>4428</v>
      </c>
      <c r="FNL1" s="67" t="s">
        <v>4429</v>
      </c>
      <c r="FNM1" s="67" t="s">
        <v>4430</v>
      </c>
      <c r="FNN1" s="67" t="s">
        <v>4431</v>
      </c>
      <c r="FNO1" s="67" t="s">
        <v>4432</v>
      </c>
      <c r="FNP1" s="67" t="s">
        <v>4433</v>
      </c>
      <c r="FNQ1" s="67" t="s">
        <v>4434</v>
      </c>
      <c r="FNR1" s="67" t="s">
        <v>4435</v>
      </c>
      <c r="FNS1" s="67" t="s">
        <v>4436</v>
      </c>
      <c r="FNT1" s="67" t="s">
        <v>4437</v>
      </c>
      <c r="FNU1" s="67" t="s">
        <v>4438</v>
      </c>
      <c r="FNV1" s="67" t="s">
        <v>4439</v>
      </c>
      <c r="FNW1" s="67" t="s">
        <v>4440</v>
      </c>
      <c r="FNX1" s="67" t="s">
        <v>4441</v>
      </c>
      <c r="FNY1" s="67" t="s">
        <v>16400</v>
      </c>
      <c r="FNZ1" s="67" t="s">
        <v>4442</v>
      </c>
      <c r="FOA1" s="67" t="s">
        <v>4443</v>
      </c>
      <c r="FOB1" s="67" t="s">
        <v>4444</v>
      </c>
      <c r="FOC1" s="67" t="s">
        <v>4445</v>
      </c>
      <c r="FOD1" s="67" t="s">
        <v>4446</v>
      </c>
      <c r="FOE1" s="67" t="s">
        <v>4447</v>
      </c>
      <c r="FOF1" s="67" t="s">
        <v>4448</v>
      </c>
      <c r="FOG1" s="67" t="s">
        <v>4449</v>
      </c>
      <c r="FOH1" s="67" t="s">
        <v>4450</v>
      </c>
      <c r="FOI1" s="67" t="s">
        <v>4451</v>
      </c>
      <c r="FOJ1" s="67" t="s">
        <v>4452</v>
      </c>
      <c r="FOK1" s="67" t="s">
        <v>4453</v>
      </c>
      <c r="FOL1" s="67" t="s">
        <v>4454</v>
      </c>
      <c r="FOM1" s="67" t="s">
        <v>4455</v>
      </c>
      <c r="FON1" s="67" t="s">
        <v>4456</v>
      </c>
      <c r="FOO1" s="67" t="s">
        <v>4457</v>
      </c>
      <c r="FOP1" s="67" t="s">
        <v>4458</v>
      </c>
      <c r="FOQ1" s="67" t="s">
        <v>4459</v>
      </c>
      <c r="FOR1" s="67" t="s">
        <v>4460</v>
      </c>
      <c r="FOS1" s="67" t="s">
        <v>4461</v>
      </c>
      <c r="FOT1" s="67" t="s">
        <v>4462</v>
      </c>
      <c r="FOU1" s="67" t="s">
        <v>4463</v>
      </c>
      <c r="FOV1" s="67" t="s">
        <v>4464</v>
      </c>
      <c r="FOW1" s="67" t="s">
        <v>4465</v>
      </c>
      <c r="FOX1" s="67" t="s">
        <v>4466</v>
      </c>
      <c r="FOY1" s="67" t="s">
        <v>4467</v>
      </c>
      <c r="FOZ1" s="67" t="s">
        <v>4468</v>
      </c>
      <c r="FPA1" s="67" t="s">
        <v>4469</v>
      </c>
      <c r="FPB1" s="67" t="s">
        <v>4470</v>
      </c>
      <c r="FPC1" s="67" t="s">
        <v>4471</v>
      </c>
      <c r="FPD1" s="67" t="s">
        <v>4472</v>
      </c>
      <c r="FPE1" s="67" t="s">
        <v>4473</v>
      </c>
      <c r="FPF1" s="67" t="s">
        <v>4474</v>
      </c>
      <c r="FPG1" s="67" t="s">
        <v>4475</v>
      </c>
      <c r="FPH1" s="67" t="s">
        <v>4476</v>
      </c>
      <c r="FPI1" s="67" t="s">
        <v>4477</v>
      </c>
      <c r="FPJ1" s="67" t="s">
        <v>4478</v>
      </c>
      <c r="FPK1" s="67" t="s">
        <v>4479</v>
      </c>
      <c r="FPL1" s="67" t="s">
        <v>4480</v>
      </c>
      <c r="FPM1" s="67" t="s">
        <v>4481</v>
      </c>
      <c r="FPN1" s="67" t="s">
        <v>4482</v>
      </c>
      <c r="FPO1" s="67" t="s">
        <v>4483</v>
      </c>
      <c r="FPP1" s="67" t="s">
        <v>4484</v>
      </c>
      <c r="FPQ1" s="67" t="s">
        <v>4485</v>
      </c>
      <c r="FPR1" s="67" t="s">
        <v>4486</v>
      </c>
      <c r="FPS1" s="67" t="s">
        <v>4487</v>
      </c>
      <c r="FPT1" s="67" t="s">
        <v>4488</v>
      </c>
      <c r="FPU1" s="67" t="s">
        <v>4489</v>
      </c>
      <c r="FPV1" s="67" t="s">
        <v>4490</v>
      </c>
      <c r="FPW1" s="67" t="s">
        <v>4491</v>
      </c>
      <c r="FPX1" s="67" t="s">
        <v>4492</v>
      </c>
      <c r="FPY1" s="67" t="s">
        <v>4493</v>
      </c>
      <c r="FPZ1" s="67" t="s">
        <v>4494</v>
      </c>
      <c r="FQA1" s="67" t="s">
        <v>4495</v>
      </c>
      <c r="FQB1" s="67" t="s">
        <v>4496</v>
      </c>
      <c r="FQC1" s="67" t="s">
        <v>4497</v>
      </c>
      <c r="FQD1" s="67" t="s">
        <v>4498</v>
      </c>
      <c r="FQE1" s="67" t="s">
        <v>4499</v>
      </c>
      <c r="FQF1" s="67" t="s">
        <v>4500</v>
      </c>
      <c r="FQG1" s="67" t="s">
        <v>4501</v>
      </c>
      <c r="FQH1" s="67" t="s">
        <v>4502</v>
      </c>
      <c r="FQI1" s="67" t="s">
        <v>4503</v>
      </c>
      <c r="FQJ1" s="67" t="s">
        <v>4504</v>
      </c>
      <c r="FQK1" s="67" t="s">
        <v>4505</v>
      </c>
      <c r="FQL1" s="67" t="s">
        <v>4506</v>
      </c>
      <c r="FQM1" s="67" t="s">
        <v>4507</v>
      </c>
      <c r="FQN1" s="67" t="s">
        <v>4508</v>
      </c>
      <c r="FQO1" s="67" t="s">
        <v>4509</v>
      </c>
      <c r="FQP1" s="67" t="s">
        <v>4510</v>
      </c>
      <c r="FQQ1" s="67" t="s">
        <v>4511</v>
      </c>
      <c r="FQR1" s="67" t="s">
        <v>4512</v>
      </c>
      <c r="FQS1" s="67" t="s">
        <v>4513</v>
      </c>
      <c r="FQT1" s="67" t="s">
        <v>4514</v>
      </c>
      <c r="FQU1" s="67" t="s">
        <v>4515</v>
      </c>
      <c r="FQV1" s="67" t="s">
        <v>4516</v>
      </c>
      <c r="FQW1" s="67" t="s">
        <v>4517</v>
      </c>
      <c r="FQX1" s="67" t="s">
        <v>4518</v>
      </c>
      <c r="FQY1" s="67" t="s">
        <v>4519</v>
      </c>
      <c r="FQZ1" s="67" t="s">
        <v>4520</v>
      </c>
      <c r="FRA1" s="67" t="s">
        <v>4521</v>
      </c>
      <c r="FRB1" s="67" t="s">
        <v>4522</v>
      </c>
      <c r="FRC1" s="67" t="s">
        <v>4523</v>
      </c>
      <c r="FRD1" s="67" t="s">
        <v>4524</v>
      </c>
      <c r="FRE1" s="67" t="s">
        <v>4525</v>
      </c>
      <c r="FRF1" s="67" t="s">
        <v>4526</v>
      </c>
      <c r="FRG1" s="67" t="s">
        <v>4527</v>
      </c>
      <c r="FRH1" s="67" t="s">
        <v>4528</v>
      </c>
      <c r="FRI1" s="67" t="s">
        <v>4529</v>
      </c>
      <c r="FRJ1" s="67" t="s">
        <v>4530</v>
      </c>
      <c r="FRK1" s="67" t="s">
        <v>4531</v>
      </c>
      <c r="FRL1" s="67" t="s">
        <v>4532</v>
      </c>
      <c r="FRM1" s="67" t="s">
        <v>4533</v>
      </c>
      <c r="FRN1" s="67" t="s">
        <v>4534</v>
      </c>
      <c r="FRO1" s="67" t="s">
        <v>4535</v>
      </c>
      <c r="FRP1" s="67" t="s">
        <v>4536</v>
      </c>
      <c r="FRQ1" s="67" t="s">
        <v>4537</v>
      </c>
      <c r="FRR1" s="67" t="s">
        <v>4538</v>
      </c>
      <c r="FRS1" s="67" t="s">
        <v>4539</v>
      </c>
      <c r="FRT1" s="67" t="s">
        <v>4540</v>
      </c>
      <c r="FRU1" s="67" t="s">
        <v>16401</v>
      </c>
      <c r="FRV1" s="67" t="s">
        <v>4541</v>
      </c>
      <c r="FRW1" s="67" t="s">
        <v>4542</v>
      </c>
      <c r="FRX1" s="67" t="s">
        <v>4543</v>
      </c>
      <c r="FRY1" s="67" t="s">
        <v>4544</v>
      </c>
      <c r="FRZ1" s="67" t="s">
        <v>4545</v>
      </c>
      <c r="FSA1" s="67" t="s">
        <v>4546</v>
      </c>
      <c r="FSB1" s="67" t="s">
        <v>4547</v>
      </c>
      <c r="FSC1" s="67" t="s">
        <v>4548</v>
      </c>
      <c r="FSD1" s="67" t="s">
        <v>4549</v>
      </c>
      <c r="FSE1" s="67" t="s">
        <v>4550</v>
      </c>
      <c r="FSF1" s="67" t="s">
        <v>4551</v>
      </c>
      <c r="FSG1" s="67" t="s">
        <v>4552</v>
      </c>
      <c r="FSH1" s="67" t="s">
        <v>4553</v>
      </c>
      <c r="FSI1" s="67" t="s">
        <v>4554</v>
      </c>
      <c r="FSJ1" s="67" t="s">
        <v>4555</v>
      </c>
      <c r="FSK1" s="67" t="s">
        <v>4556</v>
      </c>
      <c r="FSL1" s="67" t="s">
        <v>4557</v>
      </c>
      <c r="FSM1" s="67" t="s">
        <v>4558</v>
      </c>
      <c r="FSN1" s="67" t="s">
        <v>4559</v>
      </c>
      <c r="FSO1" s="67" t="s">
        <v>4560</v>
      </c>
      <c r="FSP1" s="67" t="s">
        <v>4561</v>
      </c>
      <c r="FSQ1" s="67" t="s">
        <v>4562</v>
      </c>
      <c r="FSR1" s="67" t="s">
        <v>4563</v>
      </c>
      <c r="FSS1" s="67" t="s">
        <v>4564</v>
      </c>
      <c r="FST1" s="67" t="s">
        <v>4565</v>
      </c>
      <c r="FSU1" s="67" t="s">
        <v>4566</v>
      </c>
      <c r="FSV1" s="67" t="s">
        <v>4567</v>
      </c>
      <c r="FSW1" s="67" t="s">
        <v>4568</v>
      </c>
      <c r="FSX1" s="67" t="s">
        <v>4569</v>
      </c>
      <c r="FSY1" s="67" t="s">
        <v>4570</v>
      </c>
      <c r="FSZ1" s="67" t="s">
        <v>4571</v>
      </c>
      <c r="FTA1" s="67" t="s">
        <v>4572</v>
      </c>
      <c r="FTB1" s="67" t="s">
        <v>4573</v>
      </c>
      <c r="FTC1" s="67" t="s">
        <v>4574</v>
      </c>
      <c r="FTD1" s="67" t="s">
        <v>4575</v>
      </c>
      <c r="FTE1" s="67" t="s">
        <v>4576</v>
      </c>
      <c r="FTF1" s="67" t="s">
        <v>4577</v>
      </c>
      <c r="FTG1" s="67" t="s">
        <v>4578</v>
      </c>
      <c r="FTH1" s="67" t="s">
        <v>4579</v>
      </c>
      <c r="FTI1" s="67" t="s">
        <v>4580</v>
      </c>
      <c r="FTJ1" s="67" t="s">
        <v>4581</v>
      </c>
      <c r="FTK1" s="67" t="s">
        <v>4582</v>
      </c>
      <c r="FTL1" s="67" t="s">
        <v>4583</v>
      </c>
      <c r="FTM1" s="67" t="s">
        <v>4584</v>
      </c>
      <c r="FTN1" s="67" t="s">
        <v>4585</v>
      </c>
      <c r="FTO1" s="67" t="s">
        <v>4586</v>
      </c>
      <c r="FTP1" s="67" t="s">
        <v>4587</v>
      </c>
      <c r="FTQ1" s="67" t="s">
        <v>4588</v>
      </c>
      <c r="FTR1" s="67" t="s">
        <v>4589</v>
      </c>
      <c r="FTS1" s="67" t="s">
        <v>4590</v>
      </c>
      <c r="FTT1" s="67" t="s">
        <v>4591</v>
      </c>
      <c r="FTU1" s="67" t="s">
        <v>4592</v>
      </c>
      <c r="FTV1" s="67" t="s">
        <v>4593</v>
      </c>
      <c r="FTW1" s="67" t="s">
        <v>4594</v>
      </c>
      <c r="FTX1" s="67" t="s">
        <v>4595</v>
      </c>
      <c r="FTY1" s="67" t="s">
        <v>4596</v>
      </c>
      <c r="FTZ1" s="67" t="s">
        <v>4597</v>
      </c>
      <c r="FUA1" s="67" t="s">
        <v>4598</v>
      </c>
      <c r="FUB1" s="67" t="s">
        <v>4599</v>
      </c>
      <c r="FUC1" s="67" t="s">
        <v>4600</v>
      </c>
      <c r="FUD1" s="67" t="s">
        <v>4601</v>
      </c>
      <c r="FUE1" s="67" t="s">
        <v>4602</v>
      </c>
      <c r="FUF1" s="67" t="s">
        <v>4603</v>
      </c>
      <c r="FUG1" s="67" t="s">
        <v>4604</v>
      </c>
      <c r="FUH1" s="67" t="s">
        <v>4605</v>
      </c>
      <c r="FUI1" s="67" t="s">
        <v>4606</v>
      </c>
      <c r="FUJ1" s="67" t="s">
        <v>4607</v>
      </c>
      <c r="FUK1" s="67" t="s">
        <v>4608</v>
      </c>
      <c r="FUL1" s="67" t="s">
        <v>4609</v>
      </c>
      <c r="FUM1" s="67" t="s">
        <v>4610</v>
      </c>
      <c r="FUN1" s="67" t="s">
        <v>4611</v>
      </c>
      <c r="FUO1" s="67" t="s">
        <v>4612</v>
      </c>
      <c r="FUP1" s="67" t="s">
        <v>4613</v>
      </c>
      <c r="FUQ1" s="67" t="s">
        <v>4614</v>
      </c>
      <c r="FUR1" s="67" t="s">
        <v>4615</v>
      </c>
      <c r="FUS1" s="67" t="s">
        <v>4616</v>
      </c>
      <c r="FUT1" s="67" t="s">
        <v>4617</v>
      </c>
      <c r="FUU1" s="67" t="s">
        <v>4618</v>
      </c>
      <c r="FUV1" s="67" t="s">
        <v>4619</v>
      </c>
      <c r="FUW1" s="67" t="s">
        <v>4620</v>
      </c>
      <c r="FUX1" s="67" t="s">
        <v>4621</v>
      </c>
      <c r="FUY1" s="67" t="s">
        <v>4622</v>
      </c>
      <c r="FUZ1" s="67" t="s">
        <v>4623</v>
      </c>
      <c r="FVA1" s="67" t="s">
        <v>4624</v>
      </c>
      <c r="FVB1" s="67" t="s">
        <v>4625</v>
      </c>
      <c r="FVC1" s="67" t="s">
        <v>4626</v>
      </c>
      <c r="FVD1" s="67" t="s">
        <v>4627</v>
      </c>
      <c r="FVE1" s="67" t="s">
        <v>4628</v>
      </c>
      <c r="FVF1" s="67" t="s">
        <v>4629</v>
      </c>
      <c r="FVG1" s="67" t="s">
        <v>4630</v>
      </c>
      <c r="FVH1" s="67" t="s">
        <v>4631</v>
      </c>
      <c r="FVI1" s="67" t="s">
        <v>4632</v>
      </c>
      <c r="FVJ1" s="67" t="s">
        <v>4633</v>
      </c>
      <c r="FVK1" s="67" t="s">
        <v>4634</v>
      </c>
      <c r="FVL1" s="67" t="s">
        <v>4635</v>
      </c>
      <c r="FVM1" s="67" t="s">
        <v>4636</v>
      </c>
      <c r="FVN1" s="67" t="s">
        <v>4637</v>
      </c>
      <c r="FVO1" s="67" t="s">
        <v>4638</v>
      </c>
      <c r="FVP1" s="67" t="s">
        <v>4639</v>
      </c>
      <c r="FVQ1" s="67" t="s">
        <v>16402</v>
      </c>
      <c r="FVR1" s="67" t="s">
        <v>4640</v>
      </c>
      <c r="FVS1" s="67" t="s">
        <v>4641</v>
      </c>
      <c r="FVT1" s="67" t="s">
        <v>4642</v>
      </c>
      <c r="FVU1" s="67" t="s">
        <v>4643</v>
      </c>
      <c r="FVV1" s="67" t="s">
        <v>4644</v>
      </c>
      <c r="FVW1" s="67" t="s">
        <v>4645</v>
      </c>
      <c r="FVX1" s="67" t="s">
        <v>4646</v>
      </c>
      <c r="FVY1" s="67" t="s">
        <v>4647</v>
      </c>
      <c r="FVZ1" s="67" t="s">
        <v>4648</v>
      </c>
      <c r="FWA1" s="67" t="s">
        <v>4649</v>
      </c>
      <c r="FWB1" s="67" t="s">
        <v>4650</v>
      </c>
      <c r="FWC1" s="67" t="s">
        <v>4651</v>
      </c>
      <c r="FWD1" s="67" t="s">
        <v>4652</v>
      </c>
      <c r="FWE1" s="67" t="s">
        <v>4653</v>
      </c>
      <c r="FWF1" s="67" t="s">
        <v>4654</v>
      </c>
      <c r="FWG1" s="67" t="s">
        <v>4655</v>
      </c>
      <c r="FWH1" s="67" t="s">
        <v>4656</v>
      </c>
      <c r="FWI1" s="67" t="s">
        <v>4657</v>
      </c>
      <c r="FWJ1" s="67" t="s">
        <v>4658</v>
      </c>
      <c r="FWK1" s="67" t="s">
        <v>4659</v>
      </c>
      <c r="FWL1" s="67" t="s">
        <v>4660</v>
      </c>
      <c r="FWM1" s="67" t="s">
        <v>4661</v>
      </c>
      <c r="FWN1" s="67" t="s">
        <v>4662</v>
      </c>
      <c r="FWO1" s="67" t="s">
        <v>4663</v>
      </c>
      <c r="FWP1" s="67" t="s">
        <v>4664</v>
      </c>
      <c r="FWQ1" s="67" t="s">
        <v>4665</v>
      </c>
      <c r="FWR1" s="67" t="s">
        <v>4666</v>
      </c>
      <c r="FWS1" s="67" t="s">
        <v>4667</v>
      </c>
      <c r="FWT1" s="67" t="s">
        <v>4668</v>
      </c>
      <c r="FWU1" s="67" t="s">
        <v>4669</v>
      </c>
      <c r="FWV1" s="67" t="s">
        <v>4670</v>
      </c>
      <c r="FWW1" s="67" t="s">
        <v>4671</v>
      </c>
      <c r="FWX1" s="67" t="s">
        <v>4672</v>
      </c>
      <c r="FWY1" s="67" t="s">
        <v>4673</v>
      </c>
      <c r="FWZ1" s="67" t="s">
        <v>4674</v>
      </c>
      <c r="FXA1" s="67" t="s">
        <v>4675</v>
      </c>
      <c r="FXB1" s="67" t="s">
        <v>4676</v>
      </c>
      <c r="FXC1" s="67" t="s">
        <v>4677</v>
      </c>
      <c r="FXD1" s="67" t="s">
        <v>4678</v>
      </c>
      <c r="FXE1" s="67" t="s">
        <v>4679</v>
      </c>
      <c r="FXF1" s="67" t="s">
        <v>4680</v>
      </c>
      <c r="FXG1" s="67" t="s">
        <v>4681</v>
      </c>
      <c r="FXH1" s="67" t="s">
        <v>4682</v>
      </c>
      <c r="FXI1" s="67" t="s">
        <v>4683</v>
      </c>
      <c r="FXJ1" s="67" t="s">
        <v>4684</v>
      </c>
      <c r="FXK1" s="67" t="s">
        <v>4685</v>
      </c>
      <c r="FXL1" s="67" t="s">
        <v>4686</v>
      </c>
      <c r="FXM1" s="67" t="s">
        <v>4687</v>
      </c>
      <c r="FXN1" s="67" t="s">
        <v>4688</v>
      </c>
      <c r="FXO1" s="67" t="s">
        <v>4689</v>
      </c>
      <c r="FXP1" s="67" t="s">
        <v>4690</v>
      </c>
      <c r="FXQ1" s="67" t="s">
        <v>4691</v>
      </c>
      <c r="FXR1" s="67" t="s">
        <v>4692</v>
      </c>
      <c r="FXS1" s="67" t="s">
        <v>4693</v>
      </c>
      <c r="FXT1" s="67" t="s">
        <v>4694</v>
      </c>
      <c r="FXU1" s="67" t="s">
        <v>4695</v>
      </c>
      <c r="FXV1" s="67" t="s">
        <v>4696</v>
      </c>
      <c r="FXW1" s="67" t="s">
        <v>4697</v>
      </c>
      <c r="FXX1" s="67" t="s">
        <v>4698</v>
      </c>
      <c r="FXY1" s="67" t="s">
        <v>4699</v>
      </c>
      <c r="FXZ1" s="67" t="s">
        <v>4700</v>
      </c>
      <c r="FYA1" s="67" t="s">
        <v>4701</v>
      </c>
      <c r="FYB1" s="67" t="s">
        <v>4702</v>
      </c>
      <c r="FYC1" s="67" t="s">
        <v>4703</v>
      </c>
      <c r="FYD1" s="67" t="s">
        <v>4704</v>
      </c>
      <c r="FYE1" s="67" t="s">
        <v>4705</v>
      </c>
      <c r="FYF1" s="67" t="s">
        <v>4706</v>
      </c>
      <c r="FYG1" s="67" t="s">
        <v>4707</v>
      </c>
      <c r="FYH1" s="67" t="s">
        <v>4708</v>
      </c>
      <c r="FYI1" s="67" t="s">
        <v>4709</v>
      </c>
      <c r="FYJ1" s="67" t="s">
        <v>4710</v>
      </c>
      <c r="FYK1" s="67" t="s">
        <v>4711</v>
      </c>
      <c r="FYL1" s="67" t="s">
        <v>4712</v>
      </c>
      <c r="FYM1" s="67" t="s">
        <v>4713</v>
      </c>
      <c r="FYN1" s="67" t="s">
        <v>4714</v>
      </c>
      <c r="FYO1" s="67" t="s">
        <v>4715</v>
      </c>
      <c r="FYP1" s="67" t="s">
        <v>4716</v>
      </c>
      <c r="FYQ1" s="67" t="s">
        <v>4717</v>
      </c>
      <c r="FYR1" s="67" t="s">
        <v>4718</v>
      </c>
      <c r="FYS1" s="67" t="s">
        <v>4719</v>
      </c>
      <c r="FYT1" s="67" t="s">
        <v>4720</v>
      </c>
      <c r="FYU1" s="67" t="s">
        <v>4721</v>
      </c>
      <c r="FYV1" s="67" t="s">
        <v>4722</v>
      </c>
      <c r="FYW1" s="67" t="s">
        <v>4723</v>
      </c>
      <c r="FYX1" s="67" t="s">
        <v>4724</v>
      </c>
      <c r="FYY1" s="67" t="s">
        <v>4725</v>
      </c>
      <c r="FYZ1" s="67" t="s">
        <v>4726</v>
      </c>
      <c r="FZA1" s="67" t="s">
        <v>4727</v>
      </c>
      <c r="FZB1" s="67" t="s">
        <v>4728</v>
      </c>
      <c r="FZC1" s="67" t="s">
        <v>4729</v>
      </c>
      <c r="FZD1" s="67" t="s">
        <v>4730</v>
      </c>
      <c r="FZE1" s="67" t="s">
        <v>4731</v>
      </c>
      <c r="FZF1" s="67" t="s">
        <v>4732</v>
      </c>
      <c r="FZG1" s="67" t="s">
        <v>4733</v>
      </c>
      <c r="FZH1" s="67" t="s">
        <v>4734</v>
      </c>
      <c r="FZI1" s="67" t="s">
        <v>4735</v>
      </c>
      <c r="FZJ1" s="67" t="s">
        <v>4736</v>
      </c>
      <c r="FZK1" s="67" t="s">
        <v>4737</v>
      </c>
      <c r="FZL1" s="67" t="s">
        <v>4738</v>
      </c>
      <c r="FZM1" s="67" t="s">
        <v>16403</v>
      </c>
      <c r="FZN1" s="67" t="s">
        <v>4739</v>
      </c>
      <c r="FZO1" s="67" t="s">
        <v>4740</v>
      </c>
      <c r="FZP1" s="67" t="s">
        <v>4741</v>
      </c>
      <c r="FZQ1" s="67" t="s">
        <v>4742</v>
      </c>
      <c r="FZR1" s="67" t="s">
        <v>4743</v>
      </c>
      <c r="FZS1" s="67" t="s">
        <v>4744</v>
      </c>
      <c r="FZT1" s="67" t="s">
        <v>4745</v>
      </c>
      <c r="FZU1" s="67" t="s">
        <v>4746</v>
      </c>
      <c r="FZV1" s="67" t="s">
        <v>4747</v>
      </c>
      <c r="FZW1" s="67" t="s">
        <v>4748</v>
      </c>
      <c r="FZX1" s="67" t="s">
        <v>4749</v>
      </c>
      <c r="FZY1" s="67" t="s">
        <v>4750</v>
      </c>
      <c r="FZZ1" s="67" t="s">
        <v>4751</v>
      </c>
      <c r="GAA1" s="67" t="s">
        <v>4752</v>
      </c>
      <c r="GAB1" s="67" t="s">
        <v>4753</v>
      </c>
      <c r="GAC1" s="67" t="s">
        <v>4754</v>
      </c>
      <c r="GAD1" s="67" t="s">
        <v>4755</v>
      </c>
      <c r="GAE1" s="67" t="s">
        <v>4756</v>
      </c>
      <c r="GAF1" s="67" t="s">
        <v>4757</v>
      </c>
      <c r="GAG1" s="67" t="s">
        <v>4758</v>
      </c>
      <c r="GAH1" s="67" t="s">
        <v>4759</v>
      </c>
      <c r="GAI1" s="67" t="s">
        <v>4760</v>
      </c>
      <c r="GAJ1" s="67" t="s">
        <v>4761</v>
      </c>
      <c r="GAK1" s="67" t="s">
        <v>4762</v>
      </c>
      <c r="GAL1" s="67" t="s">
        <v>4763</v>
      </c>
      <c r="GAM1" s="67" t="s">
        <v>4764</v>
      </c>
      <c r="GAN1" s="67" t="s">
        <v>4765</v>
      </c>
      <c r="GAO1" s="67" t="s">
        <v>4766</v>
      </c>
      <c r="GAP1" s="67" t="s">
        <v>4767</v>
      </c>
      <c r="GAQ1" s="67" t="s">
        <v>4768</v>
      </c>
      <c r="GAR1" s="67" t="s">
        <v>4769</v>
      </c>
      <c r="GAS1" s="67" t="s">
        <v>4770</v>
      </c>
      <c r="GAT1" s="67" t="s">
        <v>4771</v>
      </c>
      <c r="GAU1" s="67" t="s">
        <v>4772</v>
      </c>
      <c r="GAV1" s="67" t="s">
        <v>4773</v>
      </c>
      <c r="GAW1" s="67" t="s">
        <v>4774</v>
      </c>
      <c r="GAX1" s="67" t="s">
        <v>4775</v>
      </c>
      <c r="GAY1" s="67" t="s">
        <v>4776</v>
      </c>
      <c r="GAZ1" s="67" t="s">
        <v>4777</v>
      </c>
      <c r="GBA1" s="67" t="s">
        <v>4778</v>
      </c>
      <c r="GBB1" s="67" t="s">
        <v>4779</v>
      </c>
      <c r="GBC1" s="67" t="s">
        <v>4780</v>
      </c>
      <c r="GBD1" s="67" t="s">
        <v>4781</v>
      </c>
      <c r="GBE1" s="67" t="s">
        <v>4782</v>
      </c>
      <c r="GBF1" s="67" t="s">
        <v>4783</v>
      </c>
      <c r="GBG1" s="67" t="s">
        <v>4784</v>
      </c>
      <c r="GBH1" s="67" t="s">
        <v>4785</v>
      </c>
      <c r="GBI1" s="67" t="s">
        <v>4786</v>
      </c>
      <c r="GBJ1" s="67" t="s">
        <v>4787</v>
      </c>
      <c r="GBK1" s="67" t="s">
        <v>4788</v>
      </c>
      <c r="GBL1" s="67" t="s">
        <v>4789</v>
      </c>
      <c r="GBM1" s="67" t="s">
        <v>4790</v>
      </c>
      <c r="GBN1" s="67" t="s">
        <v>4791</v>
      </c>
      <c r="GBO1" s="67" t="s">
        <v>4792</v>
      </c>
      <c r="GBP1" s="67" t="s">
        <v>4793</v>
      </c>
      <c r="GBQ1" s="67" t="s">
        <v>4794</v>
      </c>
      <c r="GBR1" s="67" t="s">
        <v>4795</v>
      </c>
      <c r="GBS1" s="67" t="s">
        <v>4796</v>
      </c>
      <c r="GBT1" s="67" t="s">
        <v>4797</v>
      </c>
      <c r="GBU1" s="67" t="s">
        <v>4798</v>
      </c>
      <c r="GBV1" s="67" t="s">
        <v>4799</v>
      </c>
      <c r="GBW1" s="67" t="s">
        <v>4800</v>
      </c>
      <c r="GBX1" s="67" t="s">
        <v>4801</v>
      </c>
      <c r="GBY1" s="67" t="s">
        <v>4802</v>
      </c>
      <c r="GBZ1" s="67" t="s">
        <v>4803</v>
      </c>
      <c r="GCA1" s="67" t="s">
        <v>4804</v>
      </c>
      <c r="GCB1" s="67" t="s">
        <v>4805</v>
      </c>
      <c r="GCC1" s="67" t="s">
        <v>4806</v>
      </c>
      <c r="GCD1" s="67" t="s">
        <v>4807</v>
      </c>
      <c r="GCE1" s="67" t="s">
        <v>4808</v>
      </c>
      <c r="GCF1" s="67" t="s">
        <v>4809</v>
      </c>
      <c r="GCG1" s="67" t="s">
        <v>4810</v>
      </c>
      <c r="GCH1" s="67" t="s">
        <v>4811</v>
      </c>
      <c r="GCI1" s="67" t="s">
        <v>4812</v>
      </c>
      <c r="GCJ1" s="67" t="s">
        <v>4813</v>
      </c>
      <c r="GCK1" s="67" t="s">
        <v>4814</v>
      </c>
      <c r="GCL1" s="67" t="s">
        <v>4815</v>
      </c>
      <c r="GCM1" s="67" t="s">
        <v>4816</v>
      </c>
      <c r="GCN1" s="67" t="s">
        <v>4817</v>
      </c>
      <c r="GCO1" s="67" t="s">
        <v>4818</v>
      </c>
      <c r="GCP1" s="67" t="s">
        <v>4819</v>
      </c>
      <c r="GCQ1" s="67" t="s">
        <v>4820</v>
      </c>
      <c r="GCR1" s="67" t="s">
        <v>4821</v>
      </c>
      <c r="GCS1" s="67" t="s">
        <v>4822</v>
      </c>
      <c r="GCT1" s="67" t="s">
        <v>4823</v>
      </c>
      <c r="GCU1" s="67" t="s">
        <v>4824</v>
      </c>
      <c r="GCV1" s="67" t="s">
        <v>4825</v>
      </c>
      <c r="GCW1" s="67" t="s">
        <v>4826</v>
      </c>
      <c r="GCX1" s="67" t="s">
        <v>4827</v>
      </c>
      <c r="GCY1" s="67" t="s">
        <v>16404</v>
      </c>
      <c r="GCZ1" s="67" t="s">
        <v>16405</v>
      </c>
      <c r="GDA1" s="67" t="s">
        <v>16406</v>
      </c>
      <c r="GDB1" s="67" t="s">
        <v>16407</v>
      </c>
      <c r="GDC1" s="67" t="s">
        <v>16408</v>
      </c>
      <c r="GDD1" s="67" t="s">
        <v>16409</v>
      </c>
      <c r="GDE1" s="67" t="s">
        <v>16410</v>
      </c>
      <c r="GDF1" s="67" t="s">
        <v>16411</v>
      </c>
      <c r="GDG1" s="67" t="s">
        <v>16412</v>
      </c>
      <c r="GDH1" s="67" t="s">
        <v>16413</v>
      </c>
      <c r="GDI1" s="67" t="s">
        <v>16414</v>
      </c>
      <c r="GDJ1" s="67" t="s">
        <v>4828</v>
      </c>
      <c r="GDK1" s="67" t="s">
        <v>4829</v>
      </c>
      <c r="GDL1" s="67" t="s">
        <v>4830</v>
      </c>
      <c r="GDM1" s="67" t="s">
        <v>4831</v>
      </c>
      <c r="GDN1" s="67" t="s">
        <v>4832</v>
      </c>
      <c r="GDO1" s="67" t="s">
        <v>4833</v>
      </c>
      <c r="GDP1" s="67" t="s">
        <v>4834</v>
      </c>
      <c r="GDQ1" s="67" t="s">
        <v>4835</v>
      </c>
      <c r="GDR1" s="67" t="s">
        <v>4836</v>
      </c>
      <c r="GDS1" s="67" t="s">
        <v>4837</v>
      </c>
      <c r="GDT1" s="67" t="s">
        <v>4838</v>
      </c>
      <c r="GDU1" s="67" t="s">
        <v>4839</v>
      </c>
      <c r="GDV1" s="67" t="s">
        <v>4840</v>
      </c>
      <c r="GDW1" s="67" t="s">
        <v>4841</v>
      </c>
      <c r="GDX1" s="67" t="s">
        <v>4842</v>
      </c>
      <c r="GDY1" s="67" t="s">
        <v>4843</v>
      </c>
      <c r="GDZ1" s="67" t="s">
        <v>4844</v>
      </c>
      <c r="GEA1" s="67" t="s">
        <v>4845</v>
      </c>
      <c r="GEB1" s="67" t="s">
        <v>4846</v>
      </c>
      <c r="GEC1" s="67" t="s">
        <v>4847</v>
      </c>
      <c r="GED1" s="67" t="s">
        <v>4848</v>
      </c>
      <c r="GEE1" s="67" t="s">
        <v>4849</v>
      </c>
      <c r="GEF1" s="67" t="s">
        <v>4850</v>
      </c>
      <c r="GEG1" s="67" t="s">
        <v>4851</v>
      </c>
      <c r="GEH1" s="67" t="s">
        <v>4852</v>
      </c>
      <c r="GEI1" s="67" t="s">
        <v>4853</v>
      </c>
      <c r="GEJ1" s="67" t="s">
        <v>4854</v>
      </c>
      <c r="GEK1" s="67" t="s">
        <v>4855</v>
      </c>
      <c r="GEL1" s="67" t="s">
        <v>4856</v>
      </c>
      <c r="GEM1" s="67" t="s">
        <v>4857</v>
      </c>
      <c r="GEN1" s="67" t="s">
        <v>4858</v>
      </c>
      <c r="GEO1" s="67" t="s">
        <v>4859</v>
      </c>
      <c r="GEP1" s="67" t="s">
        <v>4860</v>
      </c>
      <c r="GEQ1" s="67" t="s">
        <v>4861</v>
      </c>
      <c r="GER1" s="67" t="s">
        <v>4862</v>
      </c>
      <c r="GES1" s="67" t="s">
        <v>4863</v>
      </c>
      <c r="GET1" s="67" t="s">
        <v>4864</v>
      </c>
      <c r="GEU1" s="67" t="s">
        <v>4865</v>
      </c>
      <c r="GEV1" s="67" t="s">
        <v>4866</v>
      </c>
      <c r="GEW1" s="67" t="s">
        <v>4867</v>
      </c>
      <c r="GEX1" s="67" t="s">
        <v>4868</v>
      </c>
      <c r="GEY1" s="67" t="s">
        <v>4869</v>
      </c>
      <c r="GEZ1" s="67" t="s">
        <v>4870</v>
      </c>
      <c r="GFA1" s="67" t="s">
        <v>4871</v>
      </c>
      <c r="GFB1" s="67" t="s">
        <v>4872</v>
      </c>
      <c r="GFC1" s="67" t="s">
        <v>4873</v>
      </c>
      <c r="GFD1" s="67" t="s">
        <v>4874</v>
      </c>
      <c r="GFE1" s="67" t="s">
        <v>4875</v>
      </c>
      <c r="GFF1" s="67" t="s">
        <v>4876</v>
      </c>
      <c r="GFG1" s="67" t="s">
        <v>4877</v>
      </c>
      <c r="GFH1" s="67" t="s">
        <v>4878</v>
      </c>
      <c r="GFI1" s="67" t="s">
        <v>4879</v>
      </c>
      <c r="GFJ1" s="67" t="s">
        <v>4880</v>
      </c>
      <c r="GFK1" s="67" t="s">
        <v>4881</v>
      </c>
      <c r="GFL1" s="67" t="s">
        <v>4882</v>
      </c>
      <c r="GFM1" s="67" t="s">
        <v>4883</v>
      </c>
      <c r="GFN1" s="67" t="s">
        <v>4884</v>
      </c>
      <c r="GFO1" s="67" t="s">
        <v>4885</v>
      </c>
      <c r="GFP1" s="67" t="s">
        <v>4886</v>
      </c>
      <c r="GFQ1" s="67" t="s">
        <v>4887</v>
      </c>
      <c r="GFR1" s="67" t="s">
        <v>4888</v>
      </c>
      <c r="GFS1" s="67" t="s">
        <v>4889</v>
      </c>
      <c r="GFT1" s="67" t="s">
        <v>4890</v>
      </c>
      <c r="GFU1" s="67" t="s">
        <v>4891</v>
      </c>
      <c r="GFV1" s="67" t="s">
        <v>4892</v>
      </c>
      <c r="GFW1" s="67" t="s">
        <v>4893</v>
      </c>
      <c r="GFX1" s="67" t="s">
        <v>4894</v>
      </c>
      <c r="GFY1" s="67" t="s">
        <v>4895</v>
      </c>
      <c r="GFZ1" s="67" t="s">
        <v>4896</v>
      </c>
      <c r="GGA1" s="67" t="s">
        <v>4897</v>
      </c>
      <c r="GGB1" s="67" t="s">
        <v>4898</v>
      </c>
      <c r="GGC1" s="67" t="s">
        <v>4899</v>
      </c>
      <c r="GGD1" s="67" t="s">
        <v>4900</v>
      </c>
      <c r="GGE1" s="67" t="s">
        <v>4901</v>
      </c>
      <c r="GGF1" s="67" t="s">
        <v>4902</v>
      </c>
      <c r="GGG1" s="67" t="s">
        <v>4903</v>
      </c>
      <c r="GGH1" s="67" t="s">
        <v>4904</v>
      </c>
      <c r="GGI1" s="67" t="s">
        <v>4905</v>
      </c>
      <c r="GGJ1" s="67" t="s">
        <v>4906</v>
      </c>
      <c r="GGK1" s="67" t="s">
        <v>4907</v>
      </c>
      <c r="GGL1" s="67" t="s">
        <v>4908</v>
      </c>
      <c r="GGM1" s="67" t="s">
        <v>4909</v>
      </c>
      <c r="GGN1" s="67" t="s">
        <v>4910</v>
      </c>
      <c r="GGO1" s="67" t="s">
        <v>4911</v>
      </c>
      <c r="GGP1" s="67" t="s">
        <v>4912</v>
      </c>
      <c r="GGQ1" s="67" t="s">
        <v>4913</v>
      </c>
      <c r="GGR1" s="67" t="s">
        <v>4914</v>
      </c>
      <c r="GGS1" s="67" t="s">
        <v>4915</v>
      </c>
      <c r="GGT1" s="67" t="s">
        <v>4916</v>
      </c>
      <c r="GGU1" s="67" t="s">
        <v>4917</v>
      </c>
      <c r="GGV1" s="67" t="s">
        <v>4918</v>
      </c>
      <c r="GGW1" s="67" t="s">
        <v>4919</v>
      </c>
      <c r="GGX1" s="67" t="s">
        <v>4920</v>
      </c>
      <c r="GGY1" s="67" t="s">
        <v>4921</v>
      </c>
      <c r="GGZ1" s="67" t="s">
        <v>4922</v>
      </c>
      <c r="GHA1" s="67" t="s">
        <v>4923</v>
      </c>
      <c r="GHB1" s="67" t="s">
        <v>4924</v>
      </c>
      <c r="GHC1" s="67" t="s">
        <v>4925</v>
      </c>
      <c r="GHD1" s="67" t="s">
        <v>4926</v>
      </c>
      <c r="GHE1" s="67" t="s">
        <v>16415</v>
      </c>
      <c r="GHF1" s="67" t="s">
        <v>4927</v>
      </c>
      <c r="GHG1" s="67" t="s">
        <v>4928</v>
      </c>
      <c r="GHH1" s="67" t="s">
        <v>4929</v>
      </c>
      <c r="GHI1" s="67" t="s">
        <v>4930</v>
      </c>
      <c r="GHJ1" s="67" t="s">
        <v>4931</v>
      </c>
      <c r="GHK1" s="67" t="s">
        <v>4932</v>
      </c>
      <c r="GHL1" s="67" t="s">
        <v>4933</v>
      </c>
      <c r="GHM1" s="67" t="s">
        <v>4934</v>
      </c>
      <c r="GHN1" s="67" t="s">
        <v>4935</v>
      </c>
      <c r="GHO1" s="67" t="s">
        <v>4936</v>
      </c>
      <c r="GHP1" s="67" t="s">
        <v>4937</v>
      </c>
      <c r="GHQ1" s="67" t="s">
        <v>4938</v>
      </c>
      <c r="GHR1" s="67" t="s">
        <v>4939</v>
      </c>
      <c r="GHS1" s="67" t="s">
        <v>4940</v>
      </c>
      <c r="GHT1" s="67" t="s">
        <v>4941</v>
      </c>
      <c r="GHU1" s="67" t="s">
        <v>4942</v>
      </c>
      <c r="GHV1" s="67" t="s">
        <v>4943</v>
      </c>
      <c r="GHW1" s="67" t="s">
        <v>4944</v>
      </c>
      <c r="GHX1" s="67" t="s">
        <v>4945</v>
      </c>
      <c r="GHY1" s="67" t="s">
        <v>4946</v>
      </c>
      <c r="GHZ1" s="67" t="s">
        <v>4947</v>
      </c>
      <c r="GIA1" s="67" t="s">
        <v>4948</v>
      </c>
      <c r="GIB1" s="67" t="s">
        <v>4949</v>
      </c>
      <c r="GIC1" s="67" t="s">
        <v>4950</v>
      </c>
      <c r="GID1" s="67" t="s">
        <v>4951</v>
      </c>
      <c r="GIE1" s="67" t="s">
        <v>4952</v>
      </c>
      <c r="GIF1" s="67" t="s">
        <v>4953</v>
      </c>
      <c r="GIG1" s="67" t="s">
        <v>4954</v>
      </c>
      <c r="GIH1" s="67" t="s">
        <v>4955</v>
      </c>
      <c r="GII1" s="67" t="s">
        <v>4956</v>
      </c>
      <c r="GIJ1" s="67" t="s">
        <v>4957</v>
      </c>
      <c r="GIK1" s="67" t="s">
        <v>4958</v>
      </c>
      <c r="GIL1" s="67" t="s">
        <v>4959</v>
      </c>
      <c r="GIM1" s="67" t="s">
        <v>4960</v>
      </c>
      <c r="GIN1" s="67" t="s">
        <v>4961</v>
      </c>
      <c r="GIO1" s="67" t="s">
        <v>4962</v>
      </c>
      <c r="GIP1" s="67" t="s">
        <v>4963</v>
      </c>
      <c r="GIQ1" s="67" t="s">
        <v>4964</v>
      </c>
      <c r="GIR1" s="67" t="s">
        <v>4965</v>
      </c>
      <c r="GIS1" s="67" t="s">
        <v>4966</v>
      </c>
      <c r="GIT1" s="67" t="s">
        <v>4967</v>
      </c>
      <c r="GIU1" s="67" t="s">
        <v>4968</v>
      </c>
      <c r="GIV1" s="67" t="s">
        <v>4969</v>
      </c>
      <c r="GIW1" s="67" t="s">
        <v>4970</v>
      </c>
      <c r="GIX1" s="67" t="s">
        <v>4971</v>
      </c>
      <c r="GIY1" s="67" t="s">
        <v>4972</v>
      </c>
      <c r="GIZ1" s="67" t="s">
        <v>4973</v>
      </c>
      <c r="GJA1" s="67" t="s">
        <v>4974</v>
      </c>
      <c r="GJB1" s="67" t="s">
        <v>4975</v>
      </c>
      <c r="GJC1" s="67" t="s">
        <v>4976</v>
      </c>
      <c r="GJD1" s="67" t="s">
        <v>4977</v>
      </c>
      <c r="GJE1" s="67" t="s">
        <v>4978</v>
      </c>
      <c r="GJF1" s="67" t="s">
        <v>4979</v>
      </c>
      <c r="GJG1" s="67" t="s">
        <v>4980</v>
      </c>
      <c r="GJH1" s="67" t="s">
        <v>4981</v>
      </c>
      <c r="GJI1" s="67" t="s">
        <v>4982</v>
      </c>
      <c r="GJJ1" s="67" t="s">
        <v>4983</v>
      </c>
      <c r="GJK1" s="67" t="s">
        <v>4984</v>
      </c>
      <c r="GJL1" s="67" t="s">
        <v>4985</v>
      </c>
      <c r="GJM1" s="67" t="s">
        <v>4986</v>
      </c>
      <c r="GJN1" s="67" t="s">
        <v>4987</v>
      </c>
      <c r="GJO1" s="67" t="s">
        <v>4988</v>
      </c>
      <c r="GJP1" s="67" t="s">
        <v>4989</v>
      </c>
      <c r="GJQ1" s="67" t="s">
        <v>4990</v>
      </c>
      <c r="GJR1" s="67" t="s">
        <v>4991</v>
      </c>
      <c r="GJS1" s="67" t="s">
        <v>4992</v>
      </c>
      <c r="GJT1" s="67" t="s">
        <v>4993</v>
      </c>
      <c r="GJU1" s="67" t="s">
        <v>4994</v>
      </c>
      <c r="GJV1" s="67" t="s">
        <v>4995</v>
      </c>
      <c r="GJW1" s="67" t="s">
        <v>4996</v>
      </c>
      <c r="GJX1" s="67" t="s">
        <v>4997</v>
      </c>
      <c r="GJY1" s="67" t="s">
        <v>4998</v>
      </c>
      <c r="GJZ1" s="67" t="s">
        <v>4999</v>
      </c>
      <c r="GKA1" s="67" t="s">
        <v>5000</v>
      </c>
      <c r="GKB1" s="67" t="s">
        <v>5001</v>
      </c>
      <c r="GKC1" s="67" t="s">
        <v>5002</v>
      </c>
      <c r="GKD1" s="67" t="s">
        <v>5003</v>
      </c>
      <c r="GKE1" s="67" t="s">
        <v>5004</v>
      </c>
      <c r="GKF1" s="67" t="s">
        <v>5005</v>
      </c>
      <c r="GKG1" s="67" t="s">
        <v>5006</v>
      </c>
      <c r="GKH1" s="67" t="s">
        <v>5007</v>
      </c>
      <c r="GKI1" s="67" t="s">
        <v>5008</v>
      </c>
      <c r="GKJ1" s="67" t="s">
        <v>5009</v>
      </c>
      <c r="GKK1" s="67" t="s">
        <v>5010</v>
      </c>
      <c r="GKL1" s="67" t="s">
        <v>5011</v>
      </c>
      <c r="GKM1" s="67" t="s">
        <v>5012</v>
      </c>
      <c r="GKN1" s="67" t="s">
        <v>5013</v>
      </c>
      <c r="GKO1" s="67" t="s">
        <v>5014</v>
      </c>
      <c r="GKP1" s="67" t="s">
        <v>5015</v>
      </c>
      <c r="GKQ1" s="67" t="s">
        <v>5016</v>
      </c>
      <c r="GKR1" s="67" t="s">
        <v>5017</v>
      </c>
      <c r="GKS1" s="67" t="s">
        <v>5018</v>
      </c>
      <c r="GKT1" s="67" t="s">
        <v>5019</v>
      </c>
      <c r="GKU1" s="67" t="s">
        <v>5020</v>
      </c>
      <c r="GKV1" s="67" t="s">
        <v>5021</v>
      </c>
      <c r="GKW1" s="67" t="s">
        <v>5022</v>
      </c>
      <c r="GKX1" s="67" t="s">
        <v>5023</v>
      </c>
      <c r="GKY1" s="67" t="s">
        <v>5024</v>
      </c>
      <c r="GKZ1" s="67" t="s">
        <v>5025</v>
      </c>
      <c r="GLA1" s="67" t="s">
        <v>16416</v>
      </c>
      <c r="GLB1" s="67" t="s">
        <v>5026</v>
      </c>
      <c r="GLC1" s="67" t="s">
        <v>5027</v>
      </c>
      <c r="GLD1" s="67" t="s">
        <v>5028</v>
      </c>
      <c r="GLE1" s="67" t="s">
        <v>5029</v>
      </c>
      <c r="GLF1" s="67" t="s">
        <v>5030</v>
      </c>
      <c r="GLG1" s="67" t="s">
        <v>5031</v>
      </c>
      <c r="GLH1" s="67" t="s">
        <v>5032</v>
      </c>
      <c r="GLI1" s="67" t="s">
        <v>5033</v>
      </c>
      <c r="GLJ1" s="67" t="s">
        <v>5034</v>
      </c>
      <c r="GLK1" s="67" t="s">
        <v>5035</v>
      </c>
      <c r="GLL1" s="67" t="s">
        <v>5036</v>
      </c>
      <c r="GLM1" s="67" t="s">
        <v>5037</v>
      </c>
      <c r="GLN1" s="67" t="s">
        <v>5038</v>
      </c>
      <c r="GLO1" s="67" t="s">
        <v>5039</v>
      </c>
      <c r="GLP1" s="67" t="s">
        <v>5040</v>
      </c>
      <c r="GLQ1" s="67" t="s">
        <v>5041</v>
      </c>
      <c r="GLR1" s="67" t="s">
        <v>5042</v>
      </c>
      <c r="GLS1" s="67" t="s">
        <v>5043</v>
      </c>
      <c r="GLT1" s="67" t="s">
        <v>5044</v>
      </c>
      <c r="GLU1" s="67" t="s">
        <v>5045</v>
      </c>
      <c r="GLV1" s="67" t="s">
        <v>5046</v>
      </c>
      <c r="GLW1" s="67" t="s">
        <v>5047</v>
      </c>
      <c r="GLX1" s="67" t="s">
        <v>5048</v>
      </c>
      <c r="GLY1" s="67" t="s">
        <v>5049</v>
      </c>
      <c r="GLZ1" s="67" t="s">
        <v>5050</v>
      </c>
      <c r="GMA1" s="67" t="s">
        <v>5051</v>
      </c>
      <c r="GMB1" s="67" t="s">
        <v>5052</v>
      </c>
      <c r="GMC1" s="67" t="s">
        <v>5053</v>
      </c>
      <c r="GMD1" s="67" t="s">
        <v>5054</v>
      </c>
      <c r="GME1" s="67" t="s">
        <v>5055</v>
      </c>
      <c r="GMF1" s="67" t="s">
        <v>5056</v>
      </c>
      <c r="GMG1" s="67" t="s">
        <v>5057</v>
      </c>
      <c r="GMH1" s="67" t="s">
        <v>5058</v>
      </c>
      <c r="GMI1" s="67" t="s">
        <v>5059</v>
      </c>
      <c r="GMJ1" s="67" t="s">
        <v>5060</v>
      </c>
      <c r="GMK1" s="67" t="s">
        <v>5061</v>
      </c>
      <c r="GML1" s="67" t="s">
        <v>5062</v>
      </c>
      <c r="GMM1" s="67" t="s">
        <v>5063</v>
      </c>
      <c r="GMN1" s="67" t="s">
        <v>5064</v>
      </c>
      <c r="GMO1" s="67" t="s">
        <v>5065</v>
      </c>
      <c r="GMP1" s="67" t="s">
        <v>5066</v>
      </c>
      <c r="GMQ1" s="67" t="s">
        <v>5067</v>
      </c>
      <c r="GMR1" s="67" t="s">
        <v>5068</v>
      </c>
      <c r="GMS1" s="67" t="s">
        <v>5069</v>
      </c>
      <c r="GMT1" s="67" t="s">
        <v>5070</v>
      </c>
      <c r="GMU1" s="67" t="s">
        <v>5071</v>
      </c>
      <c r="GMV1" s="67" t="s">
        <v>5072</v>
      </c>
      <c r="GMW1" s="67" t="s">
        <v>5073</v>
      </c>
      <c r="GMX1" s="67" t="s">
        <v>5074</v>
      </c>
      <c r="GMY1" s="67" t="s">
        <v>5075</v>
      </c>
      <c r="GMZ1" s="67" t="s">
        <v>5076</v>
      </c>
      <c r="GNA1" s="67" t="s">
        <v>5077</v>
      </c>
      <c r="GNB1" s="67" t="s">
        <v>5078</v>
      </c>
      <c r="GNC1" s="67" t="s">
        <v>5079</v>
      </c>
      <c r="GND1" s="67" t="s">
        <v>5080</v>
      </c>
      <c r="GNE1" s="67" t="s">
        <v>5081</v>
      </c>
      <c r="GNF1" s="67" t="s">
        <v>5082</v>
      </c>
      <c r="GNG1" s="67" t="s">
        <v>5083</v>
      </c>
      <c r="GNH1" s="67" t="s">
        <v>5084</v>
      </c>
      <c r="GNI1" s="67" t="s">
        <v>5085</v>
      </c>
      <c r="GNJ1" s="67" t="s">
        <v>5086</v>
      </c>
      <c r="GNK1" s="67" t="s">
        <v>5087</v>
      </c>
      <c r="GNL1" s="67" t="s">
        <v>5088</v>
      </c>
      <c r="GNM1" s="67" t="s">
        <v>5089</v>
      </c>
      <c r="GNN1" s="67" t="s">
        <v>5090</v>
      </c>
      <c r="GNO1" s="67" t="s">
        <v>5091</v>
      </c>
      <c r="GNP1" s="67" t="s">
        <v>5092</v>
      </c>
      <c r="GNQ1" s="67" t="s">
        <v>5093</v>
      </c>
      <c r="GNR1" s="67" t="s">
        <v>5094</v>
      </c>
      <c r="GNS1" s="67" t="s">
        <v>5095</v>
      </c>
      <c r="GNT1" s="67" t="s">
        <v>5096</v>
      </c>
      <c r="GNU1" s="67" t="s">
        <v>5097</v>
      </c>
      <c r="GNV1" s="67" t="s">
        <v>5098</v>
      </c>
      <c r="GNW1" s="67" t="s">
        <v>5099</v>
      </c>
      <c r="GNX1" s="67" t="s">
        <v>5100</v>
      </c>
      <c r="GNY1" s="67" t="s">
        <v>5101</v>
      </c>
      <c r="GNZ1" s="67" t="s">
        <v>5102</v>
      </c>
      <c r="GOA1" s="67" t="s">
        <v>5103</v>
      </c>
      <c r="GOB1" s="67" t="s">
        <v>5104</v>
      </c>
      <c r="GOC1" s="67" t="s">
        <v>5105</v>
      </c>
      <c r="GOD1" s="67" t="s">
        <v>5106</v>
      </c>
      <c r="GOE1" s="67" t="s">
        <v>5107</v>
      </c>
      <c r="GOF1" s="67" t="s">
        <v>5108</v>
      </c>
      <c r="GOG1" s="67" t="s">
        <v>5109</v>
      </c>
      <c r="GOH1" s="67" t="s">
        <v>5110</v>
      </c>
      <c r="GOI1" s="67" t="s">
        <v>5111</v>
      </c>
      <c r="GOJ1" s="67" t="s">
        <v>5112</v>
      </c>
      <c r="GOK1" s="67" t="s">
        <v>5113</v>
      </c>
      <c r="GOL1" s="67" t="s">
        <v>5114</v>
      </c>
      <c r="GOM1" s="67" t="s">
        <v>5115</v>
      </c>
      <c r="GON1" s="67" t="s">
        <v>5116</v>
      </c>
      <c r="GOO1" s="67" t="s">
        <v>5117</v>
      </c>
      <c r="GOP1" s="67" t="s">
        <v>5118</v>
      </c>
      <c r="GOQ1" s="67" t="s">
        <v>5119</v>
      </c>
      <c r="GOR1" s="67" t="s">
        <v>5120</v>
      </c>
      <c r="GOS1" s="67" t="s">
        <v>5121</v>
      </c>
      <c r="GOT1" s="67" t="s">
        <v>5122</v>
      </c>
      <c r="GOU1" s="67" t="s">
        <v>5123</v>
      </c>
      <c r="GOV1" s="67" t="s">
        <v>5124</v>
      </c>
      <c r="GOW1" s="67" t="s">
        <v>16417</v>
      </c>
      <c r="GOX1" s="67" t="s">
        <v>5125</v>
      </c>
      <c r="GOY1" s="67" t="s">
        <v>5126</v>
      </c>
      <c r="GOZ1" s="67" t="s">
        <v>5127</v>
      </c>
      <c r="GPA1" s="67" t="s">
        <v>5128</v>
      </c>
      <c r="GPB1" s="67" t="s">
        <v>5129</v>
      </c>
      <c r="GPC1" s="67" t="s">
        <v>5130</v>
      </c>
      <c r="GPD1" s="67" t="s">
        <v>5131</v>
      </c>
      <c r="GPE1" s="67" t="s">
        <v>5132</v>
      </c>
      <c r="GPF1" s="67" t="s">
        <v>5133</v>
      </c>
      <c r="GPG1" s="67" t="s">
        <v>5134</v>
      </c>
      <c r="GPH1" s="67" t="s">
        <v>5135</v>
      </c>
      <c r="GPI1" s="67" t="s">
        <v>5136</v>
      </c>
      <c r="GPJ1" s="67" t="s">
        <v>5137</v>
      </c>
      <c r="GPK1" s="67" t="s">
        <v>5138</v>
      </c>
      <c r="GPL1" s="67" t="s">
        <v>5139</v>
      </c>
      <c r="GPM1" s="67" t="s">
        <v>5140</v>
      </c>
      <c r="GPN1" s="67" t="s">
        <v>5141</v>
      </c>
      <c r="GPO1" s="67" t="s">
        <v>5142</v>
      </c>
      <c r="GPP1" s="67" t="s">
        <v>5143</v>
      </c>
      <c r="GPQ1" s="67" t="s">
        <v>5144</v>
      </c>
      <c r="GPR1" s="67" t="s">
        <v>5145</v>
      </c>
      <c r="GPS1" s="67" t="s">
        <v>5146</v>
      </c>
      <c r="GPT1" s="67" t="s">
        <v>5147</v>
      </c>
      <c r="GPU1" s="67" t="s">
        <v>5148</v>
      </c>
      <c r="GPV1" s="67" t="s">
        <v>5149</v>
      </c>
      <c r="GPW1" s="67" t="s">
        <v>5150</v>
      </c>
      <c r="GPX1" s="67" t="s">
        <v>5151</v>
      </c>
      <c r="GPY1" s="67" t="s">
        <v>5152</v>
      </c>
      <c r="GPZ1" s="67" t="s">
        <v>5153</v>
      </c>
      <c r="GQA1" s="67" t="s">
        <v>5154</v>
      </c>
      <c r="GQB1" s="67" t="s">
        <v>5155</v>
      </c>
      <c r="GQC1" s="67" t="s">
        <v>5156</v>
      </c>
      <c r="GQD1" s="67" t="s">
        <v>5157</v>
      </c>
      <c r="GQE1" s="67" t="s">
        <v>5158</v>
      </c>
      <c r="GQF1" s="67" t="s">
        <v>5159</v>
      </c>
      <c r="GQG1" s="67" t="s">
        <v>5160</v>
      </c>
      <c r="GQH1" s="67" t="s">
        <v>5161</v>
      </c>
      <c r="GQI1" s="67" t="s">
        <v>5162</v>
      </c>
      <c r="GQJ1" s="67" t="s">
        <v>5163</v>
      </c>
      <c r="GQK1" s="67" t="s">
        <v>5164</v>
      </c>
      <c r="GQL1" s="67" t="s">
        <v>5165</v>
      </c>
      <c r="GQM1" s="67" t="s">
        <v>5166</v>
      </c>
      <c r="GQN1" s="67" t="s">
        <v>5167</v>
      </c>
      <c r="GQO1" s="67" t="s">
        <v>5168</v>
      </c>
      <c r="GQP1" s="67" t="s">
        <v>5169</v>
      </c>
      <c r="GQQ1" s="67" t="s">
        <v>5170</v>
      </c>
      <c r="GQR1" s="67" t="s">
        <v>5171</v>
      </c>
      <c r="GQS1" s="67" t="s">
        <v>5172</v>
      </c>
      <c r="GQT1" s="67" t="s">
        <v>5173</v>
      </c>
      <c r="GQU1" s="67" t="s">
        <v>5174</v>
      </c>
      <c r="GQV1" s="67" t="s">
        <v>5175</v>
      </c>
      <c r="GQW1" s="67" t="s">
        <v>5176</v>
      </c>
      <c r="GQX1" s="67" t="s">
        <v>5177</v>
      </c>
      <c r="GQY1" s="67" t="s">
        <v>5178</v>
      </c>
      <c r="GQZ1" s="67" t="s">
        <v>5179</v>
      </c>
      <c r="GRA1" s="67" t="s">
        <v>5180</v>
      </c>
      <c r="GRB1" s="67" t="s">
        <v>5181</v>
      </c>
      <c r="GRC1" s="67" t="s">
        <v>5182</v>
      </c>
      <c r="GRD1" s="67" t="s">
        <v>5183</v>
      </c>
      <c r="GRE1" s="67" t="s">
        <v>5184</v>
      </c>
      <c r="GRF1" s="67" t="s">
        <v>5185</v>
      </c>
      <c r="GRG1" s="67" t="s">
        <v>5186</v>
      </c>
      <c r="GRH1" s="67" t="s">
        <v>5187</v>
      </c>
      <c r="GRI1" s="67" t="s">
        <v>5188</v>
      </c>
      <c r="GRJ1" s="67" t="s">
        <v>5189</v>
      </c>
      <c r="GRK1" s="67" t="s">
        <v>5190</v>
      </c>
      <c r="GRL1" s="67" t="s">
        <v>5191</v>
      </c>
      <c r="GRM1" s="67" t="s">
        <v>5192</v>
      </c>
      <c r="GRN1" s="67" t="s">
        <v>5193</v>
      </c>
      <c r="GRO1" s="67" t="s">
        <v>5194</v>
      </c>
      <c r="GRP1" s="67" t="s">
        <v>5195</v>
      </c>
      <c r="GRQ1" s="67" t="s">
        <v>5196</v>
      </c>
      <c r="GRR1" s="67" t="s">
        <v>5197</v>
      </c>
      <c r="GRS1" s="67" t="s">
        <v>5198</v>
      </c>
      <c r="GRT1" s="67" t="s">
        <v>5199</v>
      </c>
      <c r="GRU1" s="67" t="s">
        <v>5200</v>
      </c>
      <c r="GRV1" s="67" t="s">
        <v>5201</v>
      </c>
      <c r="GRW1" s="67" t="s">
        <v>5202</v>
      </c>
      <c r="GRX1" s="67" t="s">
        <v>5203</v>
      </c>
      <c r="GRY1" s="67" t="s">
        <v>5204</v>
      </c>
      <c r="GRZ1" s="67" t="s">
        <v>5205</v>
      </c>
      <c r="GSA1" s="67" t="s">
        <v>5206</v>
      </c>
      <c r="GSB1" s="67" t="s">
        <v>5207</v>
      </c>
      <c r="GSC1" s="67" t="s">
        <v>5208</v>
      </c>
      <c r="GSD1" s="67" t="s">
        <v>5209</v>
      </c>
      <c r="GSE1" s="67" t="s">
        <v>5210</v>
      </c>
      <c r="GSF1" s="67" t="s">
        <v>5211</v>
      </c>
      <c r="GSG1" s="67" t="s">
        <v>5212</v>
      </c>
      <c r="GSH1" s="67" t="s">
        <v>5213</v>
      </c>
      <c r="GSI1" s="67" t="s">
        <v>5214</v>
      </c>
      <c r="GSJ1" s="67" t="s">
        <v>5215</v>
      </c>
      <c r="GSK1" s="67" t="s">
        <v>5216</v>
      </c>
      <c r="GSL1" s="67" t="s">
        <v>5217</v>
      </c>
      <c r="GSM1" s="67" t="s">
        <v>5218</v>
      </c>
      <c r="GSN1" s="67" t="s">
        <v>5219</v>
      </c>
      <c r="GSO1" s="67" t="s">
        <v>5220</v>
      </c>
      <c r="GSP1" s="67" t="s">
        <v>5221</v>
      </c>
      <c r="GSQ1" s="67" t="s">
        <v>5222</v>
      </c>
      <c r="GSR1" s="67" t="s">
        <v>5223</v>
      </c>
      <c r="GSS1" s="67" t="s">
        <v>16418</v>
      </c>
      <c r="GST1" s="67" t="s">
        <v>5224</v>
      </c>
      <c r="GSU1" s="67" t="s">
        <v>5225</v>
      </c>
      <c r="GSV1" s="67" t="s">
        <v>5226</v>
      </c>
      <c r="GSW1" s="67" t="s">
        <v>5227</v>
      </c>
      <c r="GSX1" s="67" t="s">
        <v>5228</v>
      </c>
      <c r="GSY1" s="67" t="s">
        <v>5229</v>
      </c>
      <c r="GSZ1" s="67" t="s">
        <v>5230</v>
      </c>
      <c r="GTA1" s="67" t="s">
        <v>5231</v>
      </c>
      <c r="GTB1" s="67" t="s">
        <v>5232</v>
      </c>
      <c r="GTC1" s="67" t="s">
        <v>5233</v>
      </c>
      <c r="GTD1" s="67" t="s">
        <v>5234</v>
      </c>
      <c r="GTE1" s="67" t="s">
        <v>5235</v>
      </c>
      <c r="GTF1" s="67" t="s">
        <v>5236</v>
      </c>
      <c r="GTG1" s="67" t="s">
        <v>5237</v>
      </c>
      <c r="GTH1" s="67" t="s">
        <v>5238</v>
      </c>
      <c r="GTI1" s="67" t="s">
        <v>5239</v>
      </c>
      <c r="GTJ1" s="67" t="s">
        <v>5240</v>
      </c>
      <c r="GTK1" s="67" t="s">
        <v>5241</v>
      </c>
      <c r="GTL1" s="67" t="s">
        <v>5242</v>
      </c>
      <c r="GTM1" s="67" t="s">
        <v>5243</v>
      </c>
      <c r="GTN1" s="67" t="s">
        <v>5244</v>
      </c>
      <c r="GTO1" s="67" t="s">
        <v>5245</v>
      </c>
      <c r="GTP1" s="67" t="s">
        <v>5246</v>
      </c>
      <c r="GTQ1" s="67" t="s">
        <v>5247</v>
      </c>
      <c r="GTR1" s="67" t="s">
        <v>5248</v>
      </c>
      <c r="GTS1" s="67" t="s">
        <v>5249</v>
      </c>
      <c r="GTT1" s="67" t="s">
        <v>5250</v>
      </c>
      <c r="GTU1" s="67" t="s">
        <v>5251</v>
      </c>
      <c r="GTV1" s="67" t="s">
        <v>5252</v>
      </c>
      <c r="GTW1" s="67" t="s">
        <v>5253</v>
      </c>
      <c r="GTX1" s="67" t="s">
        <v>5254</v>
      </c>
      <c r="GTY1" s="67" t="s">
        <v>5255</v>
      </c>
      <c r="GTZ1" s="67" t="s">
        <v>5256</v>
      </c>
      <c r="GUA1" s="67" t="s">
        <v>5257</v>
      </c>
      <c r="GUB1" s="67" t="s">
        <v>5258</v>
      </c>
      <c r="GUC1" s="67" t="s">
        <v>5259</v>
      </c>
      <c r="GUD1" s="67" t="s">
        <v>5260</v>
      </c>
      <c r="GUE1" s="67" t="s">
        <v>5261</v>
      </c>
      <c r="GUF1" s="67" t="s">
        <v>5262</v>
      </c>
      <c r="GUG1" s="67" t="s">
        <v>5263</v>
      </c>
      <c r="GUH1" s="67" t="s">
        <v>5264</v>
      </c>
      <c r="GUI1" s="67" t="s">
        <v>5265</v>
      </c>
      <c r="GUJ1" s="67" t="s">
        <v>5266</v>
      </c>
      <c r="GUK1" s="67" t="s">
        <v>5267</v>
      </c>
      <c r="GUL1" s="67" t="s">
        <v>5268</v>
      </c>
      <c r="GUM1" s="67" t="s">
        <v>5269</v>
      </c>
      <c r="GUN1" s="67" t="s">
        <v>5270</v>
      </c>
      <c r="GUO1" s="67" t="s">
        <v>5271</v>
      </c>
      <c r="GUP1" s="67" t="s">
        <v>5272</v>
      </c>
      <c r="GUQ1" s="67" t="s">
        <v>5273</v>
      </c>
      <c r="GUR1" s="67" t="s">
        <v>5274</v>
      </c>
      <c r="GUS1" s="67" t="s">
        <v>5275</v>
      </c>
      <c r="GUT1" s="67" t="s">
        <v>5276</v>
      </c>
      <c r="GUU1" s="67" t="s">
        <v>5277</v>
      </c>
      <c r="GUV1" s="67" t="s">
        <v>5278</v>
      </c>
      <c r="GUW1" s="67" t="s">
        <v>5279</v>
      </c>
      <c r="GUX1" s="67" t="s">
        <v>5280</v>
      </c>
      <c r="GUY1" s="67" t="s">
        <v>5281</v>
      </c>
      <c r="GUZ1" s="67" t="s">
        <v>5282</v>
      </c>
      <c r="GVA1" s="67" t="s">
        <v>5283</v>
      </c>
      <c r="GVB1" s="67" t="s">
        <v>5284</v>
      </c>
      <c r="GVC1" s="67" t="s">
        <v>5285</v>
      </c>
      <c r="GVD1" s="67" t="s">
        <v>5286</v>
      </c>
      <c r="GVE1" s="67" t="s">
        <v>5287</v>
      </c>
      <c r="GVF1" s="67" t="s">
        <v>5288</v>
      </c>
      <c r="GVG1" s="67" t="s">
        <v>5289</v>
      </c>
      <c r="GVH1" s="67" t="s">
        <v>5290</v>
      </c>
      <c r="GVI1" s="67" t="s">
        <v>5291</v>
      </c>
      <c r="GVJ1" s="67" t="s">
        <v>5292</v>
      </c>
      <c r="GVK1" s="67" t="s">
        <v>5293</v>
      </c>
      <c r="GVL1" s="67" t="s">
        <v>5294</v>
      </c>
      <c r="GVM1" s="67" t="s">
        <v>5295</v>
      </c>
      <c r="GVN1" s="67" t="s">
        <v>5296</v>
      </c>
      <c r="GVO1" s="67" t="s">
        <v>5297</v>
      </c>
      <c r="GVP1" s="67" t="s">
        <v>5298</v>
      </c>
      <c r="GVQ1" s="67" t="s">
        <v>5299</v>
      </c>
      <c r="GVR1" s="67" t="s">
        <v>5300</v>
      </c>
      <c r="GVS1" s="67" t="s">
        <v>5301</v>
      </c>
      <c r="GVT1" s="67" t="s">
        <v>5302</v>
      </c>
      <c r="GVU1" s="67" t="s">
        <v>5303</v>
      </c>
      <c r="GVV1" s="67" t="s">
        <v>5304</v>
      </c>
      <c r="GVW1" s="67" t="s">
        <v>5305</v>
      </c>
      <c r="GVX1" s="67" t="s">
        <v>5306</v>
      </c>
      <c r="GVY1" s="67" t="s">
        <v>5307</v>
      </c>
      <c r="GVZ1" s="67" t="s">
        <v>5308</v>
      </c>
      <c r="GWA1" s="67" t="s">
        <v>5309</v>
      </c>
      <c r="GWB1" s="67" t="s">
        <v>5310</v>
      </c>
      <c r="GWC1" s="67" t="s">
        <v>5311</v>
      </c>
      <c r="GWD1" s="67" t="s">
        <v>5312</v>
      </c>
      <c r="GWE1" s="67" t="s">
        <v>5313</v>
      </c>
      <c r="GWF1" s="67" t="s">
        <v>5314</v>
      </c>
      <c r="GWG1" s="67" t="s">
        <v>5315</v>
      </c>
      <c r="GWH1" s="67" t="s">
        <v>5316</v>
      </c>
      <c r="GWI1" s="67" t="s">
        <v>5317</v>
      </c>
      <c r="GWJ1" s="67" t="s">
        <v>5318</v>
      </c>
      <c r="GWK1" s="67" t="s">
        <v>5319</v>
      </c>
      <c r="GWL1" s="67" t="s">
        <v>5320</v>
      </c>
      <c r="GWM1" s="67" t="s">
        <v>5321</v>
      </c>
      <c r="GWN1" s="67" t="s">
        <v>5322</v>
      </c>
      <c r="GWO1" s="67" t="s">
        <v>16419</v>
      </c>
      <c r="GWP1" s="67" t="s">
        <v>5323</v>
      </c>
      <c r="GWQ1" s="67" t="s">
        <v>5324</v>
      </c>
      <c r="GWR1" s="67" t="s">
        <v>5325</v>
      </c>
      <c r="GWS1" s="67" t="s">
        <v>5326</v>
      </c>
      <c r="GWT1" s="67" t="s">
        <v>5327</v>
      </c>
      <c r="GWU1" s="67" t="s">
        <v>5328</v>
      </c>
      <c r="GWV1" s="67" t="s">
        <v>5329</v>
      </c>
      <c r="GWW1" s="67" t="s">
        <v>5330</v>
      </c>
      <c r="GWX1" s="67" t="s">
        <v>5331</v>
      </c>
      <c r="GWY1" s="67" t="s">
        <v>5332</v>
      </c>
      <c r="GWZ1" s="67" t="s">
        <v>5333</v>
      </c>
      <c r="GXA1" s="67" t="s">
        <v>5334</v>
      </c>
      <c r="GXB1" s="67" t="s">
        <v>5335</v>
      </c>
      <c r="GXC1" s="67" t="s">
        <v>5336</v>
      </c>
      <c r="GXD1" s="67" t="s">
        <v>5337</v>
      </c>
      <c r="GXE1" s="67" t="s">
        <v>5338</v>
      </c>
      <c r="GXF1" s="67" t="s">
        <v>5339</v>
      </c>
      <c r="GXG1" s="67" t="s">
        <v>5340</v>
      </c>
      <c r="GXH1" s="67" t="s">
        <v>5341</v>
      </c>
      <c r="GXI1" s="67" t="s">
        <v>5342</v>
      </c>
      <c r="GXJ1" s="67" t="s">
        <v>5343</v>
      </c>
      <c r="GXK1" s="67" t="s">
        <v>5344</v>
      </c>
      <c r="GXL1" s="67" t="s">
        <v>5345</v>
      </c>
      <c r="GXM1" s="67" t="s">
        <v>5346</v>
      </c>
      <c r="GXN1" s="67" t="s">
        <v>5347</v>
      </c>
      <c r="GXO1" s="67" t="s">
        <v>5348</v>
      </c>
      <c r="GXP1" s="67" t="s">
        <v>5349</v>
      </c>
      <c r="GXQ1" s="67" t="s">
        <v>5350</v>
      </c>
      <c r="GXR1" s="67" t="s">
        <v>5351</v>
      </c>
      <c r="GXS1" s="67" t="s">
        <v>5352</v>
      </c>
      <c r="GXT1" s="67" t="s">
        <v>5353</v>
      </c>
      <c r="GXU1" s="67" t="s">
        <v>5354</v>
      </c>
      <c r="GXV1" s="67" t="s">
        <v>5355</v>
      </c>
      <c r="GXW1" s="67" t="s">
        <v>5356</v>
      </c>
      <c r="GXX1" s="67" t="s">
        <v>5357</v>
      </c>
      <c r="GXY1" s="67" t="s">
        <v>5358</v>
      </c>
      <c r="GXZ1" s="67" t="s">
        <v>5359</v>
      </c>
      <c r="GYA1" s="67" t="s">
        <v>5360</v>
      </c>
      <c r="GYB1" s="67" t="s">
        <v>5361</v>
      </c>
      <c r="GYC1" s="67" t="s">
        <v>5362</v>
      </c>
      <c r="GYD1" s="67" t="s">
        <v>5363</v>
      </c>
      <c r="GYE1" s="67" t="s">
        <v>5364</v>
      </c>
      <c r="GYF1" s="67" t="s">
        <v>5365</v>
      </c>
      <c r="GYG1" s="67" t="s">
        <v>5366</v>
      </c>
      <c r="GYH1" s="67" t="s">
        <v>5367</v>
      </c>
      <c r="GYI1" s="67" t="s">
        <v>5368</v>
      </c>
      <c r="GYJ1" s="67" t="s">
        <v>5369</v>
      </c>
      <c r="GYK1" s="67" t="s">
        <v>5370</v>
      </c>
      <c r="GYL1" s="67" t="s">
        <v>5371</v>
      </c>
      <c r="GYM1" s="67" t="s">
        <v>5372</v>
      </c>
      <c r="GYN1" s="67" t="s">
        <v>5373</v>
      </c>
      <c r="GYO1" s="67" t="s">
        <v>5374</v>
      </c>
      <c r="GYP1" s="67" t="s">
        <v>5375</v>
      </c>
      <c r="GYQ1" s="67" t="s">
        <v>5376</v>
      </c>
      <c r="GYR1" s="67" t="s">
        <v>5377</v>
      </c>
      <c r="GYS1" s="67" t="s">
        <v>5378</v>
      </c>
      <c r="GYT1" s="67" t="s">
        <v>5379</v>
      </c>
      <c r="GYU1" s="67" t="s">
        <v>5380</v>
      </c>
      <c r="GYV1" s="67" t="s">
        <v>5381</v>
      </c>
      <c r="GYW1" s="67" t="s">
        <v>5382</v>
      </c>
      <c r="GYX1" s="67" t="s">
        <v>5383</v>
      </c>
      <c r="GYY1" s="67" t="s">
        <v>5384</v>
      </c>
      <c r="GYZ1" s="67" t="s">
        <v>5385</v>
      </c>
      <c r="GZA1" s="67" t="s">
        <v>5386</v>
      </c>
      <c r="GZB1" s="67" t="s">
        <v>5387</v>
      </c>
      <c r="GZC1" s="67" t="s">
        <v>5388</v>
      </c>
      <c r="GZD1" s="67" t="s">
        <v>5389</v>
      </c>
      <c r="GZE1" s="67" t="s">
        <v>5390</v>
      </c>
      <c r="GZF1" s="67" t="s">
        <v>5391</v>
      </c>
      <c r="GZG1" s="67" t="s">
        <v>5392</v>
      </c>
      <c r="GZH1" s="67" t="s">
        <v>5393</v>
      </c>
      <c r="GZI1" s="67" t="s">
        <v>5394</v>
      </c>
      <c r="GZJ1" s="67" t="s">
        <v>5395</v>
      </c>
      <c r="GZK1" s="67" t="s">
        <v>5396</v>
      </c>
      <c r="GZL1" s="67" t="s">
        <v>5397</v>
      </c>
      <c r="GZM1" s="67" t="s">
        <v>5398</v>
      </c>
      <c r="GZN1" s="67" t="s">
        <v>5399</v>
      </c>
      <c r="GZO1" s="67" t="s">
        <v>5400</v>
      </c>
      <c r="GZP1" s="67" t="s">
        <v>5401</v>
      </c>
      <c r="GZQ1" s="67" t="s">
        <v>5402</v>
      </c>
      <c r="GZR1" s="67" t="s">
        <v>5403</v>
      </c>
      <c r="GZS1" s="67" t="s">
        <v>5404</v>
      </c>
      <c r="GZT1" s="67" t="s">
        <v>5405</v>
      </c>
      <c r="GZU1" s="67" t="s">
        <v>5406</v>
      </c>
      <c r="GZV1" s="67" t="s">
        <v>5407</v>
      </c>
      <c r="GZW1" s="67" t="s">
        <v>5408</v>
      </c>
      <c r="GZX1" s="67" t="s">
        <v>5409</v>
      </c>
      <c r="GZY1" s="67" t="s">
        <v>5410</v>
      </c>
      <c r="GZZ1" s="67" t="s">
        <v>5411</v>
      </c>
      <c r="HAA1" s="67" t="s">
        <v>5412</v>
      </c>
      <c r="HAB1" s="67" t="s">
        <v>5413</v>
      </c>
      <c r="HAC1" s="67" t="s">
        <v>5414</v>
      </c>
      <c r="HAD1" s="67" t="s">
        <v>5415</v>
      </c>
      <c r="HAE1" s="67" t="s">
        <v>5416</v>
      </c>
      <c r="HAF1" s="67" t="s">
        <v>5417</v>
      </c>
      <c r="HAG1" s="67" t="s">
        <v>5418</v>
      </c>
      <c r="HAH1" s="67" t="s">
        <v>5419</v>
      </c>
      <c r="HAI1" s="67" t="s">
        <v>5420</v>
      </c>
      <c r="HAJ1" s="67" t="s">
        <v>5421</v>
      </c>
      <c r="HAK1" s="67" t="s">
        <v>16420</v>
      </c>
      <c r="HAL1" s="67" t="s">
        <v>5422</v>
      </c>
      <c r="HAM1" s="67" t="s">
        <v>5423</v>
      </c>
      <c r="HAN1" s="67" t="s">
        <v>5424</v>
      </c>
      <c r="HAO1" s="67" t="s">
        <v>5425</v>
      </c>
      <c r="HAP1" s="67" t="s">
        <v>5426</v>
      </c>
      <c r="HAQ1" s="67" t="s">
        <v>5427</v>
      </c>
      <c r="HAR1" s="67" t="s">
        <v>5428</v>
      </c>
      <c r="HAS1" s="67" t="s">
        <v>5429</v>
      </c>
      <c r="HAT1" s="67" t="s">
        <v>5430</v>
      </c>
      <c r="HAU1" s="67" t="s">
        <v>5431</v>
      </c>
      <c r="HAV1" s="67" t="s">
        <v>5432</v>
      </c>
      <c r="HAW1" s="67" t="s">
        <v>5433</v>
      </c>
      <c r="HAX1" s="67" t="s">
        <v>5434</v>
      </c>
      <c r="HAY1" s="67" t="s">
        <v>5435</v>
      </c>
      <c r="HAZ1" s="67" t="s">
        <v>5436</v>
      </c>
      <c r="HBA1" s="67" t="s">
        <v>5437</v>
      </c>
      <c r="HBB1" s="67" t="s">
        <v>5438</v>
      </c>
      <c r="HBC1" s="67" t="s">
        <v>5439</v>
      </c>
      <c r="HBD1" s="67" t="s">
        <v>5440</v>
      </c>
      <c r="HBE1" s="67" t="s">
        <v>5441</v>
      </c>
      <c r="HBF1" s="67" t="s">
        <v>5442</v>
      </c>
      <c r="HBG1" s="67" t="s">
        <v>5443</v>
      </c>
      <c r="HBH1" s="67" t="s">
        <v>5444</v>
      </c>
      <c r="HBI1" s="67" t="s">
        <v>5445</v>
      </c>
      <c r="HBJ1" s="67" t="s">
        <v>5446</v>
      </c>
      <c r="HBK1" s="67" t="s">
        <v>5447</v>
      </c>
      <c r="HBL1" s="67" t="s">
        <v>5448</v>
      </c>
      <c r="HBM1" s="67" t="s">
        <v>5449</v>
      </c>
      <c r="HBN1" s="67" t="s">
        <v>5450</v>
      </c>
      <c r="HBO1" s="67" t="s">
        <v>5451</v>
      </c>
      <c r="HBP1" s="67" t="s">
        <v>5452</v>
      </c>
      <c r="HBQ1" s="67" t="s">
        <v>5453</v>
      </c>
      <c r="HBR1" s="67" t="s">
        <v>5454</v>
      </c>
      <c r="HBS1" s="67" t="s">
        <v>5455</v>
      </c>
      <c r="HBT1" s="67" t="s">
        <v>5456</v>
      </c>
      <c r="HBU1" s="67" t="s">
        <v>5457</v>
      </c>
      <c r="HBV1" s="67" t="s">
        <v>5458</v>
      </c>
      <c r="HBW1" s="67" t="s">
        <v>5459</v>
      </c>
      <c r="HBX1" s="67" t="s">
        <v>5460</v>
      </c>
      <c r="HBY1" s="67" t="s">
        <v>5461</v>
      </c>
      <c r="HBZ1" s="67" t="s">
        <v>5462</v>
      </c>
      <c r="HCA1" s="67" t="s">
        <v>5463</v>
      </c>
      <c r="HCB1" s="67" t="s">
        <v>5464</v>
      </c>
      <c r="HCC1" s="67" t="s">
        <v>5465</v>
      </c>
      <c r="HCD1" s="67" t="s">
        <v>5466</v>
      </c>
      <c r="HCE1" s="67" t="s">
        <v>5467</v>
      </c>
      <c r="HCF1" s="67" t="s">
        <v>5468</v>
      </c>
      <c r="HCG1" s="67" t="s">
        <v>5469</v>
      </c>
      <c r="HCH1" s="67" t="s">
        <v>5470</v>
      </c>
      <c r="HCI1" s="67" t="s">
        <v>5471</v>
      </c>
      <c r="HCJ1" s="67" t="s">
        <v>5472</v>
      </c>
      <c r="HCK1" s="67" t="s">
        <v>5473</v>
      </c>
      <c r="HCL1" s="67" t="s">
        <v>5474</v>
      </c>
      <c r="HCM1" s="67" t="s">
        <v>5475</v>
      </c>
      <c r="HCN1" s="67" t="s">
        <v>5476</v>
      </c>
      <c r="HCO1" s="67" t="s">
        <v>5477</v>
      </c>
      <c r="HCP1" s="67" t="s">
        <v>5478</v>
      </c>
      <c r="HCQ1" s="67" t="s">
        <v>5479</v>
      </c>
      <c r="HCR1" s="67" t="s">
        <v>5480</v>
      </c>
      <c r="HCS1" s="67" t="s">
        <v>5481</v>
      </c>
      <c r="HCT1" s="67" t="s">
        <v>5482</v>
      </c>
      <c r="HCU1" s="67" t="s">
        <v>5483</v>
      </c>
      <c r="HCV1" s="67" t="s">
        <v>5484</v>
      </c>
      <c r="HCW1" s="67" t="s">
        <v>5485</v>
      </c>
      <c r="HCX1" s="67" t="s">
        <v>5486</v>
      </c>
      <c r="HCY1" s="67" t="s">
        <v>5487</v>
      </c>
      <c r="HCZ1" s="67" t="s">
        <v>5488</v>
      </c>
      <c r="HDA1" s="67" t="s">
        <v>5489</v>
      </c>
      <c r="HDB1" s="67" t="s">
        <v>5490</v>
      </c>
      <c r="HDC1" s="67" t="s">
        <v>5491</v>
      </c>
      <c r="HDD1" s="67" t="s">
        <v>5492</v>
      </c>
      <c r="HDE1" s="67" t="s">
        <v>5493</v>
      </c>
      <c r="HDF1" s="67" t="s">
        <v>5494</v>
      </c>
      <c r="HDG1" s="67" t="s">
        <v>5495</v>
      </c>
      <c r="HDH1" s="67" t="s">
        <v>5496</v>
      </c>
      <c r="HDI1" s="67" t="s">
        <v>5497</v>
      </c>
      <c r="HDJ1" s="67" t="s">
        <v>5498</v>
      </c>
      <c r="HDK1" s="67" t="s">
        <v>5499</v>
      </c>
      <c r="HDL1" s="67" t="s">
        <v>5500</v>
      </c>
      <c r="HDM1" s="67" t="s">
        <v>5501</v>
      </c>
      <c r="HDN1" s="67" t="s">
        <v>5502</v>
      </c>
      <c r="HDO1" s="67" t="s">
        <v>5503</v>
      </c>
      <c r="HDP1" s="67" t="s">
        <v>5504</v>
      </c>
      <c r="HDQ1" s="67" t="s">
        <v>5505</v>
      </c>
      <c r="HDR1" s="67" t="s">
        <v>5506</v>
      </c>
      <c r="HDS1" s="67" t="s">
        <v>5507</v>
      </c>
      <c r="HDT1" s="67" t="s">
        <v>5508</v>
      </c>
      <c r="HDU1" s="67" t="s">
        <v>5509</v>
      </c>
      <c r="HDV1" s="67" t="s">
        <v>5510</v>
      </c>
      <c r="HDW1" s="67" t="s">
        <v>5511</v>
      </c>
      <c r="HDX1" s="67" t="s">
        <v>5512</v>
      </c>
      <c r="HDY1" s="67" t="s">
        <v>5513</v>
      </c>
      <c r="HDZ1" s="67" t="s">
        <v>5514</v>
      </c>
      <c r="HEA1" s="67" t="s">
        <v>5515</v>
      </c>
      <c r="HEB1" s="67" t="s">
        <v>5516</v>
      </c>
      <c r="HEC1" s="67" t="s">
        <v>5517</v>
      </c>
      <c r="HED1" s="67" t="s">
        <v>5518</v>
      </c>
      <c r="HEE1" s="67" t="s">
        <v>5519</v>
      </c>
      <c r="HEF1" s="67" t="s">
        <v>5520</v>
      </c>
      <c r="HEG1" s="67" t="s">
        <v>16421</v>
      </c>
      <c r="HEH1" s="67" t="s">
        <v>5521</v>
      </c>
      <c r="HEI1" s="67" t="s">
        <v>5522</v>
      </c>
      <c r="HEJ1" s="67" t="s">
        <v>5523</v>
      </c>
      <c r="HEK1" s="67" t="s">
        <v>5524</v>
      </c>
      <c r="HEL1" s="67" t="s">
        <v>5525</v>
      </c>
      <c r="HEM1" s="67" t="s">
        <v>5526</v>
      </c>
      <c r="HEN1" s="67" t="s">
        <v>5527</v>
      </c>
      <c r="HEO1" s="67" t="s">
        <v>5528</v>
      </c>
      <c r="HEP1" s="67" t="s">
        <v>5529</v>
      </c>
      <c r="HEQ1" s="67" t="s">
        <v>5530</v>
      </c>
      <c r="HER1" s="67" t="s">
        <v>5531</v>
      </c>
      <c r="HES1" s="67" t="s">
        <v>5532</v>
      </c>
      <c r="HET1" s="67" t="s">
        <v>5533</v>
      </c>
      <c r="HEU1" s="67" t="s">
        <v>5534</v>
      </c>
      <c r="HEV1" s="67" t="s">
        <v>5535</v>
      </c>
      <c r="HEW1" s="67" t="s">
        <v>5536</v>
      </c>
      <c r="HEX1" s="67" t="s">
        <v>5537</v>
      </c>
      <c r="HEY1" s="67" t="s">
        <v>5538</v>
      </c>
      <c r="HEZ1" s="67" t="s">
        <v>5539</v>
      </c>
      <c r="HFA1" s="67" t="s">
        <v>5540</v>
      </c>
      <c r="HFB1" s="67" t="s">
        <v>5541</v>
      </c>
      <c r="HFC1" s="67" t="s">
        <v>5542</v>
      </c>
      <c r="HFD1" s="67" t="s">
        <v>5543</v>
      </c>
      <c r="HFE1" s="67" t="s">
        <v>5544</v>
      </c>
      <c r="HFF1" s="67" t="s">
        <v>5545</v>
      </c>
      <c r="HFG1" s="67" t="s">
        <v>5546</v>
      </c>
      <c r="HFH1" s="67" t="s">
        <v>5547</v>
      </c>
      <c r="HFI1" s="67" t="s">
        <v>5548</v>
      </c>
      <c r="HFJ1" s="67" t="s">
        <v>5549</v>
      </c>
      <c r="HFK1" s="67" t="s">
        <v>5550</v>
      </c>
      <c r="HFL1" s="67" t="s">
        <v>5551</v>
      </c>
      <c r="HFM1" s="67" t="s">
        <v>5552</v>
      </c>
      <c r="HFN1" s="67" t="s">
        <v>5553</v>
      </c>
      <c r="HFO1" s="67" t="s">
        <v>5554</v>
      </c>
      <c r="HFP1" s="67" t="s">
        <v>5555</v>
      </c>
      <c r="HFQ1" s="67" t="s">
        <v>5556</v>
      </c>
      <c r="HFR1" s="67" t="s">
        <v>5557</v>
      </c>
      <c r="HFS1" s="67" t="s">
        <v>5558</v>
      </c>
      <c r="HFT1" s="67" t="s">
        <v>5559</v>
      </c>
      <c r="HFU1" s="67" t="s">
        <v>5560</v>
      </c>
      <c r="HFV1" s="67" t="s">
        <v>5561</v>
      </c>
      <c r="HFW1" s="67" t="s">
        <v>5562</v>
      </c>
      <c r="HFX1" s="67" t="s">
        <v>5563</v>
      </c>
      <c r="HFY1" s="67" t="s">
        <v>5564</v>
      </c>
      <c r="HFZ1" s="67" t="s">
        <v>5565</v>
      </c>
      <c r="HGA1" s="67" t="s">
        <v>5566</v>
      </c>
      <c r="HGB1" s="67" t="s">
        <v>5567</v>
      </c>
      <c r="HGC1" s="67" t="s">
        <v>5568</v>
      </c>
      <c r="HGD1" s="67" t="s">
        <v>5569</v>
      </c>
      <c r="HGE1" s="67" t="s">
        <v>5570</v>
      </c>
      <c r="HGF1" s="67" t="s">
        <v>5571</v>
      </c>
      <c r="HGG1" s="67" t="s">
        <v>5572</v>
      </c>
      <c r="HGH1" s="67" t="s">
        <v>5573</v>
      </c>
      <c r="HGI1" s="67" t="s">
        <v>5574</v>
      </c>
      <c r="HGJ1" s="67" t="s">
        <v>5575</v>
      </c>
      <c r="HGK1" s="67" t="s">
        <v>5576</v>
      </c>
      <c r="HGL1" s="67" t="s">
        <v>5577</v>
      </c>
      <c r="HGM1" s="67" t="s">
        <v>5578</v>
      </c>
      <c r="HGN1" s="67" t="s">
        <v>5579</v>
      </c>
      <c r="HGO1" s="67" t="s">
        <v>5580</v>
      </c>
      <c r="HGP1" s="67" t="s">
        <v>5581</v>
      </c>
      <c r="HGQ1" s="67" t="s">
        <v>5582</v>
      </c>
      <c r="HGR1" s="67" t="s">
        <v>5583</v>
      </c>
      <c r="HGS1" s="67" t="s">
        <v>5584</v>
      </c>
      <c r="HGT1" s="67" t="s">
        <v>5585</v>
      </c>
      <c r="HGU1" s="67" t="s">
        <v>5586</v>
      </c>
      <c r="HGV1" s="67" t="s">
        <v>5587</v>
      </c>
      <c r="HGW1" s="67" t="s">
        <v>5588</v>
      </c>
      <c r="HGX1" s="67" t="s">
        <v>5589</v>
      </c>
      <c r="HGY1" s="67" t="s">
        <v>5590</v>
      </c>
      <c r="HGZ1" s="67" t="s">
        <v>5591</v>
      </c>
      <c r="HHA1" s="67" t="s">
        <v>5592</v>
      </c>
      <c r="HHB1" s="67" t="s">
        <v>5593</v>
      </c>
      <c r="HHC1" s="67" t="s">
        <v>5594</v>
      </c>
      <c r="HHD1" s="67" t="s">
        <v>5595</v>
      </c>
      <c r="HHE1" s="67" t="s">
        <v>5596</v>
      </c>
      <c r="HHF1" s="67" t="s">
        <v>5597</v>
      </c>
      <c r="HHG1" s="67" t="s">
        <v>5598</v>
      </c>
      <c r="HHH1" s="67" t="s">
        <v>5599</v>
      </c>
      <c r="HHI1" s="67" t="s">
        <v>5600</v>
      </c>
      <c r="HHJ1" s="67" t="s">
        <v>5601</v>
      </c>
      <c r="HHK1" s="67" t="s">
        <v>5602</v>
      </c>
      <c r="HHL1" s="67" t="s">
        <v>5603</v>
      </c>
      <c r="HHM1" s="67" t="s">
        <v>5604</v>
      </c>
      <c r="HHN1" s="67" t="s">
        <v>5605</v>
      </c>
      <c r="HHO1" s="67" t="s">
        <v>5606</v>
      </c>
      <c r="HHP1" s="67" t="s">
        <v>5607</v>
      </c>
      <c r="HHQ1" s="67" t="s">
        <v>5608</v>
      </c>
      <c r="HHR1" s="67" t="s">
        <v>5609</v>
      </c>
      <c r="HHS1" s="67" t="s">
        <v>5610</v>
      </c>
      <c r="HHT1" s="67" t="s">
        <v>5611</v>
      </c>
      <c r="HHU1" s="67" t="s">
        <v>5612</v>
      </c>
      <c r="HHV1" s="67" t="s">
        <v>5613</v>
      </c>
      <c r="HHW1" s="67" t="s">
        <v>5614</v>
      </c>
      <c r="HHX1" s="67" t="s">
        <v>5615</v>
      </c>
      <c r="HHY1" s="67" t="s">
        <v>5616</v>
      </c>
      <c r="HHZ1" s="67" t="s">
        <v>5617</v>
      </c>
      <c r="HIA1" s="67" t="s">
        <v>5618</v>
      </c>
      <c r="HIB1" s="67" t="s">
        <v>5619</v>
      </c>
      <c r="HIC1" s="67" t="s">
        <v>16422</v>
      </c>
      <c r="HID1" s="67" t="s">
        <v>5620</v>
      </c>
      <c r="HIE1" s="67" t="s">
        <v>5621</v>
      </c>
      <c r="HIF1" s="67" t="s">
        <v>5622</v>
      </c>
      <c r="HIG1" s="67" t="s">
        <v>5623</v>
      </c>
      <c r="HIH1" s="67" t="s">
        <v>5624</v>
      </c>
      <c r="HII1" s="67" t="s">
        <v>5625</v>
      </c>
      <c r="HIJ1" s="67" t="s">
        <v>5626</v>
      </c>
      <c r="HIK1" s="67" t="s">
        <v>5627</v>
      </c>
      <c r="HIL1" s="67" t="s">
        <v>5628</v>
      </c>
      <c r="HIM1" s="67" t="s">
        <v>5629</v>
      </c>
      <c r="HIN1" s="67" t="s">
        <v>5630</v>
      </c>
      <c r="HIO1" s="67" t="s">
        <v>5631</v>
      </c>
      <c r="HIP1" s="67" t="s">
        <v>5632</v>
      </c>
      <c r="HIQ1" s="67" t="s">
        <v>5633</v>
      </c>
      <c r="HIR1" s="67" t="s">
        <v>5634</v>
      </c>
      <c r="HIS1" s="67" t="s">
        <v>5635</v>
      </c>
      <c r="HIT1" s="67" t="s">
        <v>5636</v>
      </c>
      <c r="HIU1" s="67" t="s">
        <v>5637</v>
      </c>
      <c r="HIV1" s="67" t="s">
        <v>5638</v>
      </c>
      <c r="HIW1" s="67" t="s">
        <v>5639</v>
      </c>
      <c r="HIX1" s="67" t="s">
        <v>5640</v>
      </c>
      <c r="HIY1" s="67" t="s">
        <v>5641</v>
      </c>
      <c r="HIZ1" s="67" t="s">
        <v>5642</v>
      </c>
      <c r="HJA1" s="67" t="s">
        <v>5643</v>
      </c>
      <c r="HJB1" s="67" t="s">
        <v>5644</v>
      </c>
      <c r="HJC1" s="67" t="s">
        <v>5645</v>
      </c>
      <c r="HJD1" s="67" t="s">
        <v>5646</v>
      </c>
      <c r="HJE1" s="67" t="s">
        <v>5647</v>
      </c>
      <c r="HJF1" s="67" t="s">
        <v>5648</v>
      </c>
      <c r="HJG1" s="67" t="s">
        <v>5649</v>
      </c>
      <c r="HJH1" s="67" t="s">
        <v>5650</v>
      </c>
      <c r="HJI1" s="67" t="s">
        <v>5651</v>
      </c>
      <c r="HJJ1" s="67" t="s">
        <v>5652</v>
      </c>
      <c r="HJK1" s="67" t="s">
        <v>5653</v>
      </c>
      <c r="HJL1" s="67" t="s">
        <v>5654</v>
      </c>
      <c r="HJM1" s="67" t="s">
        <v>5655</v>
      </c>
      <c r="HJN1" s="67" t="s">
        <v>5656</v>
      </c>
      <c r="HJO1" s="67" t="s">
        <v>5657</v>
      </c>
      <c r="HJP1" s="67" t="s">
        <v>5658</v>
      </c>
      <c r="HJQ1" s="67" t="s">
        <v>5659</v>
      </c>
      <c r="HJR1" s="67" t="s">
        <v>5660</v>
      </c>
      <c r="HJS1" s="67" t="s">
        <v>5661</v>
      </c>
      <c r="HJT1" s="67" t="s">
        <v>5662</v>
      </c>
      <c r="HJU1" s="67" t="s">
        <v>5663</v>
      </c>
      <c r="HJV1" s="67" t="s">
        <v>5664</v>
      </c>
      <c r="HJW1" s="67" t="s">
        <v>5665</v>
      </c>
      <c r="HJX1" s="67" t="s">
        <v>5666</v>
      </c>
      <c r="HJY1" s="67" t="s">
        <v>5667</v>
      </c>
      <c r="HJZ1" s="67" t="s">
        <v>5668</v>
      </c>
      <c r="HKA1" s="67" t="s">
        <v>5669</v>
      </c>
      <c r="HKB1" s="67" t="s">
        <v>5670</v>
      </c>
      <c r="HKC1" s="67" t="s">
        <v>5671</v>
      </c>
      <c r="HKD1" s="67" t="s">
        <v>5672</v>
      </c>
      <c r="HKE1" s="67" t="s">
        <v>5673</v>
      </c>
      <c r="HKF1" s="67" t="s">
        <v>5674</v>
      </c>
      <c r="HKG1" s="67" t="s">
        <v>5675</v>
      </c>
      <c r="HKH1" s="67" t="s">
        <v>5676</v>
      </c>
      <c r="HKI1" s="67" t="s">
        <v>5677</v>
      </c>
      <c r="HKJ1" s="67" t="s">
        <v>5678</v>
      </c>
      <c r="HKK1" s="67" t="s">
        <v>5679</v>
      </c>
      <c r="HKL1" s="67" t="s">
        <v>5680</v>
      </c>
      <c r="HKM1" s="67" t="s">
        <v>5681</v>
      </c>
      <c r="HKN1" s="67" t="s">
        <v>5682</v>
      </c>
      <c r="HKO1" s="67" t="s">
        <v>5683</v>
      </c>
      <c r="HKP1" s="67" t="s">
        <v>5684</v>
      </c>
      <c r="HKQ1" s="67" t="s">
        <v>5685</v>
      </c>
      <c r="HKR1" s="67" t="s">
        <v>5686</v>
      </c>
      <c r="HKS1" s="67" t="s">
        <v>5687</v>
      </c>
      <c r="HKT1" s="67" t="s">
        <v>5688</v>
      </c>
      <c r="HKU1" s="67" t="s">
        <v>5689</v>
      </c>
      <c r="HKV1" s="67" t="s">
        <v>5690</v>
      </c>
      <c r="HKW1" s="67" t="s">
        <v>5691</v>
      </c>
      <c r="HKX1" s="67" t="s">
        <v>5692</v>
      </c>
      <c r="HKY1" s="67" t="s">
        <v>5693</v>
      </c>
      <c r="HKZ1" s="67" t="s">
        <v>5694</v>
      </c>
      <c r="HLA1" s="67" t="s">
        <v>5695</v>
      </c>
      <c r="HLB1" s="67" t="s">
        <v>5696</v>
      </c>
      <c r="HLC1" s="67" t="s">
        <v>5697</v>
      </c>
      <c r="HLD1" s="67" t="s">
        <v>5698</v>
      </c>
      <c r="HLE1" s="67" t="s">
        <v>5699</v>
      </c>
      <c r="HLF1" s="67" t="s">
        <v>5700</v>
      </c>
      <c r="HLG1" s="67" t="s">
        <v>5701</v>
      </c>
      <c r="HLH1" s="67" t="s">
        <v>5702</v>
      </c>
      <c r="HLI1" s="67" t="s">
        <v>5703</v>
      </c>
      <c r="HLJ1" s="67" t="s">
        <v>5704</v>
      </c>
      <c r="HLK1" s="67" t="s">
        <v>5705</v>
      </c>
      <c r="HLL1" s="67" t="s">
        <v>5706</v>
      </c>
      <c r="HLM1" s="67" t="s">
        <v>5707</v>
      </c>
      <c r="HLN1" s="67" t="s">
        <v>5708</v>
      </c>
      <c r="HLO1" s="67" t="s">
        <v>5709</v>
      </c>
      <c r="HLP1" s="67" t="s">
        <v>5710</v>
      </c>
      <c r="HLQ1" s="67" t="s">
        <v>5711</v>
      </c>
      <c r="HLR1" s="67" t="s">
        <v>5712</v>
      </c>
      <c r="HLS1" s="67" t="s">
        <v>5713</v>
      </c>
      <c r="HLT1" s="67" t="s">
        <v>5714</v>
      </c>
      <c r="HLU1" s="67" t="s">
        <v>5715</v>
      </c>
      <c r="HLV1" s="67" t="s">
        <v>5716</v>
      </c>
      <c r="HLW1" s="67" t="s">
        <v>5717</v>
      </c>
      <c r="HLX1" s="67" t="s">
        <v>5718</v>
      </c>
      <c r="HLY1" s="67" t="s">
        <v>16423</v>
      </c>
      <c r="HLZ1" s="67" t="s">
        <v>5719</v>
      </c>
      <c r="HMA1" s="67" t="s">
        <v>5720</v>
      </c>
      <c r="HMB1" s="67" t="s">
        <v>5721</v>
      </c>
      <c r="HMC1" s="67" t="s">
        <v>5722</v>
      </c>
      <c r="HMD1" s="67" t="s">
        <v>5723</v>
      </c>
      <c r="HME1" s="67" t="s">
        <v>5724</v>
      </c>
      <c r="HMF1" s="67" t="s">
        <v>5725</v>
      </c>
      <c r="HMG1" s="67" t="s">
        <v>5726</v>
      </c>
      <c r="HMH1" s="67" t="s">
        <v>5727</v>
      </c>
      <c r="HMI1" s="67" t="s">
        <v>5728</v>
      </c>
      <c r="HMJ1" s="67" t="s">
        <v>5729</v>
      </c>
      <c r="HMK1" s="67" t="s">
        <v>5730</v>
      </c>
      <c r="HML1" s="67" t="s">
        <v>5731</v>
      </c>
      <c r="HMM1" s="67" t="s">
        <v>5732</v>
      </c>
      <c r="HMN1" s="67" t="s">
        <v>5733</v>
      </c>
      <c r="HMO1" s="67" t="s">
        <v>5734</v>
      </c>
      <c r="HMP1" s="67" t="s">
        <v>5735</v>
      </c>
      <c r="HMQ1" s="67" t="s">
        <v>5736</v>
      </c>
      <c r="HMR1" s="67" t="s">
        <v>5737</v>
      </c>
      <c r="HMS1" s="67" t="s">
        <v>5738</v>
      </c>
      <c r="HMT1" s="67" t="s">
        <v>5739</v>
      </c>
      <c r="HMU1" s="67" t="s">
        <v>5740</v>
      </c>
      <c r="HMV1" s="67" t="s">
        <v>5741</v>
      </c>
      <c r="HMW1" s="67" t="s">
        <v>5742</v>
      </c>
      <c r="HMX1" s="67" t="s">
        <v>5743</v>
      </c>
      <c r="HMY1" s="67" t="s">
        <v>5744</v>
      </c>
      <c r="HMZ1" s="67" t="s">
        <v>5745</v>
      </c>
      <c r="HNA1" s="67" t="s">
        <v>5746</v>
      </c>
      <c r="HNB1" s="67" t="s">
        <v>5747</v>
      </c>
      <c r="HNC1" s="67" t="s">
        <v>5748</v>
      </c>
      <c r="HND1" s="67" t="s">
        <v>5749</v>
      </c>
      <c r="HNE1" s="67" t="s">
        <v>5750</v>
      </c>
      <c r="HNF1" s="67" t="s">
        <v>5751</v>
      </c>
      <c r="HNG1" s="67" t="s">
        <v>5752</v>
      </c>
      <c r="HNH1" s="67" t="s">
        <v>5753</v>
      </c>
      <c r="HNI1" s="67" t="s">
        <v>5754</v>
      </c>
      <c r="HNJ1" s="67" t="s">
        <v>5755</v>
      </c>
      <c r="HNK1" s="67" t="s">
        <v>5756</v>
      </c>
      <c r="HNL1" s="67" t="s">
        <v>5757</v>
      </c>
      <c r="HNM1" s="67" t="s">
        <v>5758</v>
      </c>
      <c r="HNN1" s="67" t="s">
        <v>5759</v>
      </c>
      <c r="HNO1" s="67" t="s">
        <v>5760</v>
      </c>
      <c r="HNP1" s="67" t="s">
        <v>5761</v>
      </c>
      <c r="HNQ1" s="67" t="s">
        <v>5762</v>
      </c>
      <c r="HNR1" s="67" t="s">
        <v>5763</v>
      </c>
      <c r="HNS1" s="67" t="s">
        <v>5764</v>
      </c>
      <c r="HNT1" s="67" t="s">
        <v>5765</v>
      </c>
      <c r="HNU1" s="67" t="s">
        <v>5766</v>
      </c>
      <c r="HNV1" s="67" t="s">
        <v>5767</v>
      </c>
      <c r="HNW1" s="67" t="s">
        <v>5768</v>
      </c>
      <c r="HNX1" s="67" t="s">
        <v>5769</v>
      </c>
      <c r="HNY1" s="67" t="s">
        <v>5770</v>
      </c>
      <c r="HNZ1" s="67" t="s">
        <v>5771</v>
      </c>
      <c r="HOA1" s="67" t="s">
        <v>5772</v>
      </c>
      <c r="HOB1" s="67" t="s">
        <v>5773</v>
      </c>
      <c r="HOC1" s="67" t="s">
        <v>5774</v>
      </c>
      <c r="HOD1" s="67" t="s">
        <v>5775</v>
      </c>
      <c r="HOE1" s="67" t="s">
        <v>5776</v>
      </c>
      <c r="HOF1" s="67" t="s">
        <v>5777</v>
      </c>
      <c r="HOG1" s="67" t="s">
        <v>5778</v>
      </c>
      <c r="HOH1" s="67" t="s">
        <v>5779</v>
      </c>
      <c r="HOI1" s="67" t="s">
        <v>5780</v>
      </c>
      <c r="HOJ1" s="67" t="s">
        <v>5781</v>
      </c>
      <c r="HOK1" s="67" t="s">
        <v>5782</v>
      </c>
      <c r="HOL1" s="67" t="s">
        <v>5783</v>
      </c>
      <c r="HOM1" s="67" t="s">
        <v>5784</v>
      </c>
      <c r="HON1" s="67" t="s">
        <v>5785</v>
      </c>
      <c r="HOO1" s="67" t="s">
        <v>5786</v>
      </c>
      <c r="HOP1" s="67" t="s">
        <v>5787</v>
      </c>
      <c r="HOQ1" s="67" t="s">
        <v>5788</v>
      </c>
      <c r="HOR1" s="67" t="s">
        <v>5789</v>
      </c>
      <c r="HOS1" s="67" t="s">
        <v>5790</v>
      </c>
      <c r="HOT1" s="67" t="s">
        <v>5791</v>
      </c>
      <c r="HOU1" s="67" t="s">
        <v>5792</v>
      </c>
      <c r="HOV1" s="67" t="s">
        <v>5793</v>
      </c>
      <c r="HOW1" s="67" t="s">
        <v>5794</v>
      </c>
      <c r="HOX1" s="67" t="s">
        <v>5795</v>
      </c>
      <c r="HOY1" s="67" t="s">
        <v>5796</v>
      </c>
      <c r="HOZ1" s="67" t="s">
        <v>5797</v>
      </c>
      <c r="HPA1" s="67" t="s">
        <v>5798</v>
      </c>
      <c r="HPB1" s="67" t="s">
        <v>5799</v>
      </c>
      <c r="HPC1" s="67" t="s">
        <v>5800</v>
      </c>
      <c r="HPD1" s="67" t="s">
        <v>5801</v>
      </c>
      <c r="HPE1" s="67" t="s">
        <v>5802</v>
      </c>
      <c r="HPF1" s="67" t="s">
        <v>5803</v>
      </c>
      <c r="HPG1" s="67" t="s">
        <v>5804</v>
      </c>
      <c r="HPH1" s="67" t="s">
        <v>5805</v>
      </c>
      <c r="HPI1" s="67" t="s">
        <v>5806</v>
      </c>
      <c r="HPJ1" s="67" t="s">
        <v>5807</v>
      </c>
      <c r="HPK1" s="67" t="s">
        <v>16424</v>
      </c>
      <c r="HPL1" s="67" t="s">
        <v>16425</v>
      </c>
      <c r="HPM1" s="67" t="s">
        <v>16426</v>
      </c>
      <c r="HPN1" s="67" t="s">
        <v>16427</v>
      </c>
      <c r="HPO1" s="67" t="s">
        <v>16428</v>
      </c>
      <c r="HPP1" s="67" t="s">
        <v>16429</v>
      </c>
      <c r="HPQ1" s="67" t="s">
        <v>16430</v>
      </c>
      <c r="HPR1" s="67" t="s">
        <v>16431</v>
      </c>
      <c r="HPS1" s="67" t="s">
        <v>16432</v>
      </c>
      <c r="HPT1" s="67" t="s">
        <v>16433</v>
      </c>
      <c r="HPU1" s="67" t="s">
        <v>16434</v>
      </c>
      <c r="HPV1" s="67" t="s">
        <v>5808</v>
      </c>
      <c r="HPW1" s="67" t="s">
        <v>5809</v>
      </c>
      <c r="HPX1" s="67" t="s">
        <v>5810</v>
      </c>
      <c r="HPY1" s="67" t="s">
        <v>5811</v>
      </c>
      <c r="HPZ1" s="67" t="s">
        <v>5812</v>
      </c>
      <c r="HQA1" s="67" t="s">
        <v>5813</v>
      </c>
      <c r="HQB1" s="67" t="s">
        <v>5814</v>
      </c>
      <c r="HQC1" s="67" t="s">
        <v>5815</v>
      </c>
      <c r="HQD1" s="67" t="s">
        <v>5816</v>
      </c>
      <c r="HQE1" s="67" t="s">
        <v>5817</v>
      </c>
      <c r="HQF1" s="67" t="s">
        <v>5818</v>
      </c>
      <c r="HQG1" s="67" t="s">
        <v>5819</v>
      </c>
      <c r="HQH1" s="67" t="s">
        <v>5820</v>
      </c>
      <c r="HQI1" s="67" t="s">
        <v>5821</v>
      </c>
      <c r="HQJ1" s="67" t="s">
        <v>5822</v>
      </c>
      <c r="HQK1" s="67" t="s">
        <v>5823</v>
      </c>
      <c r="HQL1" s="67" t="s">
        <v>5824</v>
      </c>
      <c r="HQM1" s="67" t="s">
        <v>5825</v>
      </c>
      <c r="HQN1" s="67" t="s">
        <v>5826</v>
      </c>
      <c r="HQO1" s="67" t="s">
        <v>5827</v>
      </c>
      <c r="HQP1" s="67" t="s">
        <v>5828</v>
      </c>
      <c r="HQQ1" s="67" t="s">
        <v>5829</v>
      </c>
      <c r="HQR1" s="67" t="s">
        <v>5830</v>
      </c>
      <c r="HQS1" s="67" t="s">
        <v>5831</v>
      </c>
      <c r="HQT1" s="67" t="s">
        <v>5832</v>
      </c>
      <c r="HQU1" s="67" t="s">
        <v>5833</v>
      </c>
      <c r="HQV1" s="67" t="s">
        <v>5834</v>
      </c>
      <c r="HQW1" s="67" t="s">
        <v>5835</v>
      </c>
      <c r="HQX1" s="67" t="s">
        <v>5836</v>
      </c>
      <c r="HQY1" s="67" t="s">
        <v>5837</v>
      </c>
      <c r="HQZ1" s="67" t="s">
        <v>5838</v>
      </c>
      <c r="HRA1" s="67" t="s">
        <v>5839</v>
      </c>
      <c r="HRB1" s="67" t="s">
        <v>5840</v>
      </c>
      <c r="HRC1" s="67" t="s">
        <v>5841</v>
      </c>
      <c r="HRD1" s="67" t="s">
        <v>5842</v>
      </c>
      <c r="HRE1" s="67" t="s">
        <v>5843</v>
      </c>
      <c r="HRF1" s="67" t="s">
        <v>5844</v>
      </c>
      <c r="HRG1" s="67" t="s">
        <v>5845</v>
      </c>
      <c r="HRH1" s="67" t="s">
        <v>5846</v>
      </c>
      <c r="HRI1" s="67" t="s">
        <v>5847</v>
      </c>
      <c r="HRJ1" s="67" t="s">
        <v>5848</v>
      </c>
      <c r="HRK1" s="67" t="s">
        <v>5849</v>
      </c>
      <c r="HRL1" s="67" t="s">
        <v>5850</v>
      </c>
      <c r="HRM1" s="67" t="s">
        <v>5851</v>
      </c>
      <c r="HRN1" s="67" t="s">
        <v>5852</v>
      </c>
      <c r="HRO1" s="67" t="s">
        <v>5853</v>
      </c>
      <c r="HRP1" s="67" t="s">
        <v>5854</v>
      </c>
      <c r="HRQ1" s="67" t="s">
        <v>5855</v>
      </c>
      <c r="HRR1" s="67" t="s">
        <v>5856</v>
      </c>
      <c r="HRS1" s="67" t="s">
        <v>5857</v>
      </c>
      <c r="HRT1" s="67" t="s">
        <v>5858</v>
      </c>
      <c r="HRU1" s="67" t="s">
        <v>5859</v>
      </c>
      <c r="HRV1" s="67" t="s">
        <v>5860</v>
      </c>
      <c r="HRW1" s="67" t="s">
        <v>5861</v>
      </c>
      <c r="HRX1" s="67" t="s">
        <v>5862</v>
      </c>
      <c r="HRY1" s="67" t="s">
        <v>5863</v>
      </c>
      <c r="HRZ1" s="67" t="s">
        <v>5864</v>
      </c>
      <c r="HSA1" s="67" t="s">
        <v>5865</v>
      </c>
      <c r="HSB1" s="67" t="s">
        <v>5866</v>
      </c>
      <c r="HSC1" s="67" t="s">
        <v>5867</v>
      </c>
      <c r="HSD1" s="67" t="s">
        <v>5868</v>
      </c>
      <c r="HSE1" s="67" t="s">
        <v>5869</v>
      </c>
      <c r="HSF1" s="67" t="s">
        <v>5870</v>
      </c>
      <c r="HSG1" s="67" t="s">
        <v>5871</v>
      </c>
      <c r="HSH1" s="67" t="s">
        <v>5872</v>
      </c>
      <c r="HSI1" s="67" t="s">
        <v>5873</v>
      </c>
      <c r="HSJ1" s="67" t="s">
        <v>5874</v>
      </c>
      <c r="HSK1" s="67" t="s">
        <v>5875</v>
      </c>
      <c r="HSL1" s="67" t="s">
        <v>5876</v>
      </c>
      <c r="HSM1" s="67" t="s">
        <v>5877</v>
      </c>
      <c r="HSN1" s="67" t="s">
        <v>5878</v>
      </c>
      <c r="HSO1" s="67" t="s">
        <v>5879</v>
      </c>
      <c r="HSP1" s="67" t="s">
        <v>5880</v>
      </c>
      <c r="HSQ1" s="67" t="s">
        <v>5881</v>
      </c>
      <c r="HSR1" s="67" t="s">
        <v>5882</v>
      </c>
      <c r="HSS1" s="67" t="s">
        <v>5883</v>
      </c>
      <c r="HST1" s="67" t="s">
        <v>5884</v>
      </c>
      <c r="HSU1" s="67" t="s">
        <v>5885</v>
      </c>
      <c r="HSV1" s="67" t="s">
        <v>5886</v>
      </c>
      <c r="HSW1" s="67" t="s">
        <v>5887</v>
      </c>
      <c r="HSX1" s="67" t="s">
        <v>5888</v>
      </c>
      <c r="HSY1" s="67" t="s">
        <v>5889</v>
      </c>
      <c r="HSZ1" s="67" t="s">
        <v>5890</v>
      </c>
      <c r="HTA1" s="67" t="s">
        <v>5891</v>
      </c>
      <c r="HTB1" s="67" t="s">
        <v>5892</v>
      </c>
      <c r="HTC1" s="67" t="s">
        <v>5893</v>
      </c>
      <c r="HTD1" s="67" t="s">
        <v>5894</v>
      </c>
      <c r="HTE1" s="67" t="s">
        <v>5895</v>
      </c>
      <c r="HTF1" s="67" t="s">
        <v>5896</v>
      </c>
      <c r="HTG1" s="67" t="s">
        <v>5897</v>
      </c>
      <c r="HTH1" s="67" t="s">
        <v>5898</v>
      </c>
      <c r="HTI1" s="67" t="s">
        <v>5899</v>
      </c>
      <c r="HTJ1" s="67" t="s">
        <v>5900</v>
      </c>
      <c r="HTK1" s="67" t="s">
        <v>5901</v>
      </c>
      <c r="HTL1" s="67" t="s">
        <v>5902</v>
      </c>
      <c r="HTM1" s="67" t="s">
        <v>5903</v>
      </c>
      <c r="HTN1" s="67" t="s">
        <v>5904</v>
      </c>
      <c r="HTO1" s="67" t="s">
        <v>5905</v>
      </c>
      <c r="HTP1" s="67" t="s">
        <v>5906</v>
      </c>
      <c r="HTQ1" s="67" t="s">
        <v>16435</v>
      </c>
      <c r="HTR1" s="67" t="s">
        <v>5907</v>
      </c>
      <c r="HTS1" s="67" t="s">
        <v>5908</v>
      </c>
      <c r="HTT1" s="67" t="s">
        <v>5909</v>
      </c>
      <c r="HTU1" s="67" t="s">
        <v>5910</v>
      </c>
      <c r="HTV1" s="67" t="s">
        <v>5911</v>
      </c>
      <c r="HTW1" s="67" t="s">
        <v>5912</v>
      </c>
      <c r="HTX1" s="67" t="s">
        <v>5913</v>
      </c>
      <c r="HTY1" s="67" t="s">
        <v>5914</v>
      </c>
      <c r="HTZ1" s="67" t="s">
        <v>5915</v>
      </c>
      <c r="HUA1" s="67" t="s">
        <v>5916</v>
      </c>
      <c r="HUB1" s="67" t="s">
        <v>5917</v>
      </c>
      <c r="HUC1" s="67" t="s">
        <v>5918</v>
      </c>
      <c r="HUD1" s="67" t="s">
        <v>5919</v>
      </c>
      <c r="HUE1" s="67" t="s">
        <v>5920</v>
      </c>
      <c r="HUF1" s="67" t="s">
        <v>5921</v>
      </c>
      <c r="HUG1" s="67" t="s">
        <v>5922</v>
      </c>
      <c r="HUH1" s="67" t="s">
        <v>5923</v>
      </c>
      <c r="HUI1" s="67" t="s">
        <v>5924</v>
      </c>
      <c r="HUJ1" s="67" t="s">
        <v>5925</v>
      </c>
      <c r="HUK1" s="67" t="s">
        <v>5926</v>
      </c>
      <c r="HUL1" s="67" t="s">
        <v>5927</v>
      </c>
      <c r="HUM1" s="67" t="s">
        <v>5928</v>
      </c>
      <c r="HUN1" s="67" t="s">
        <v>5929</v>
      </c>
      <c r="HUO1" s="67" t="s">
        <v>5930</v>
      </c>
      <c r="HUP1" s="67" t="s">
        <v>5931</v>
      </c>
      <c r="HUQ1" s="67" t="s">
        <v>5932</v>
      </c>
      <c r="HUR1" s="67" t="s">
        <v>5933</v>
      </c>
      <c r="HUS1" s="67" t="s">
        <v>5934</v>
      </c>
      <c r="HUT1" s="67" t="s">
        <v>5935</v>
      </c>
      <c r="HUU1" s="67" t="s">
        <v>5936</v>
      </c>
      <c r="HUV1" s="67" t="s">
        <v>5937</v>
      </c>
      <c r="HUW1" s="67" t="s">
        <v>5938</v>
      </c>
      <c r="HUX1" s="67" t="s">
        <v>5939</v>
      </c>
      <c r="HUY1" s="67" t="s">
        <v>5940</v>
      </c>
      <c r="HUZ1" s="67" t="s">
        <v>5941</v>
      </c>
      <c r="HVA1" s="67" t="s">
        <v>5942</v>
      </c>
      <c r="HVB1" s="67" t="s">
        <v>5943</v>
      </c>
      <c r="HVC1" s="67" t="s">
        <v>5944</v>
      </c>
      <c r="HVD1" s="67" t="s">
        <v>5945</v>
      </c>
      <c r="HVE1" s="67" t="s">
        <v>5946</v>
      </c>
      <c r="HVF1" s="67" t="s">
        <v>5947</v>
      </c>
      <c r="HVG1" s="67" t="s">
        <v>5948</v>
      </c>
      <c r="HVH1" s="67" t="s">
        <v>5949</v>
      </c>
      <c r="HVI1" s="67" t="s">
        <v>5950</v>
      </c>
      <c r="HVJ1" s="67" t="s">
        <v>5951</v>
      </c>
      <c r="HVK1" s="67" t="s">
        <v>5952</v>
      </c>
      <c r="HVL1" s="67" t="s">
        <v>5953</v>
      </c>
      <c r="HVM1" s="67" t="s">
        <v>5954</v>
      </c>
      <c r="HVN1" s="67" t="s">
        <v>5955</v>
      </c>
      <c r="HVO1" s="67" t="s">
        <v>5956</v>
      </c>
      <c r="HVP1" s="67" t="s">
        <v>5957</v>
      </c>
      <c r="HVQ1" s="67" t="s">
        <v>5958</v>
      </c>
      <c r="HVR1" s="67" t="s">
        <v>5959</v>
      </c>
      <c r="HVS1" s="67" t="s">
        <v>5960</v>
      </c>
      <c r="HVT1" s="67" t="s">
        <v>5961</v>
      </c>
      <c r="HVU1" s="67" t="s">
        <v>5962</v>
      </c>
      <c r="HVV1" s="67" t="s">
        <v>5963</v>
      </c>
      <c r="HVW1" s="67" t="s">
        <v>5964</v>
      </c>
      <c r="HVX1" s="67" t="s">
        <v>5965</v>
      </c>
      <c r="HVY1" s="67" t="s">
        <v>5966</v>
      </c>
      <c r="HVZ1" s="67" t="s">
        <v>5967</v>
      </c>
      <c r="HWA1" s="67" t="s">
        <v>5968</v>
      </c>
      <c r="HWB1" s="67" t="s">
        <v>5969</v>
      </c>
      <c r="HWC1" s="67" t="s">
        <v>5970</v>
      </c>
      <c r="HWD1" s="67" t="s">
        <v>5971</v>
      </c>
      <c r="HWE1" s="67" t="s">
        <v>5972</v>
      </c>
      <c r="HWF1" s="67" t="s">
        <v>5973</v>
      </c>
      <c r="HWG1" s="67" t="s">
        <v>5974</v>
      </c>
      <c r="HWH1" s="67" t="s">
        <v>5975</v>
      </c>
      <c r="HWI1" s="67" t="s">
        <v>5976</v>
      </c>
      <c r="HWJ1" s="67" t="s">
        <v>5977</v>
      </c>
      <c r="HWK1" s="67" t="s">
        <v>5978</v>
      </c>
      <c r="HWL1" s="67" t="s">
        <v>5979</v>
      </c>
      <c r="HWM1" s="67" t="s">
        <v>5980</v>
      </c>
      <c r="HWN1" s="67" t="s">
        <v>5981</v>
      </c>
      <c r="HWO1" s="67" t="s">
        <v>5982</v>
      </c>
      <c r="HWP1" s="67" t="s">
        <v>5983</v>
      </c>
      <c r="HWQ1" s="67" t="s">
        <v>5984</v>
      </c>
      <c r="HWR1" s="67" t="s">
        <v>5985</v>
      </c>
      <c r="HWS1" s="67" t="s">
        <v>5986</v>
      </c>
      <c r="HWT1" s="67" t="s">
        <v>5987</v>
      </c>
      <c r="HWU1" s="67" t="s">
        <v>5988</v>
      </c>
      <c r="HWV1" s="67" t="s">
        <v>5989</v>
      </c>
      <c r="HWW1" s="67" t="s">
        <v>5990</v>
      </c>
      <c r="HWX1" s="67" t="s">
        <v>5991</v>
      </c>
      <c r="HWY1" s="67" t="s">
        <v>5992</v>
      </c>
      <c r="HWZ1" s="67" t="s">
        <v>5993</v>
      </c>
      <c r="HXA1" s="67" t="s">
        <v>5994</v>
      </c>
      <c r="HXB1" s="67" t="s">
        <v>5995</v>
      </c>
      <c r="HXC1" s="67" t="s">
        <v>5996</v>
      </c>
      <c r="HXD1" s="67" t="s">
        <v>5997</v>
      </c>
      <c r="HXE1" s="67" t="s">
        <v>5998</v>
      </c>
      <c r="HXF1" s="67" t="s">
        <v>5999</v>
      </c>
      <c r="HXG1" s="67" t="s">
        <v>6000</v>
      </c>
      <c r="HXH1" s="67" t="s">
        <v>6001</v>
      </c>
      <c r="HXI1" s="67" t="s">
        <v>6002</v>
      </c>
      <c r="HXJ1" s="67" t="s">
        <v>6003</v>
      </c>
      <c r="HXK1" s="67" t="s">
        <v>6004</v>
      </c>
      <c r="HXL1" s="67" t="s">
        <v>6005</v>
      </c>
      <c r="HXM1" s="67" t="s">
        <v>16436</v>
      </c>
      <c r="HXN1" s="67" t="s">
        <v>6006</v>
      </c>
      <c r="HXO1" s="67" t="s">
        <v>6007</v>
      </c>
      <c r="HXP1" s="67" t="s">
        <v>6008</v>
      </c>
      <c r="HXQ1" s="67" t="s">
        <v>6009</v>
      </c>
      <c r="HXR1" s="67" t="s">
        <v>6010</v>
      </c>
      <c r="HXS1" s="67" t="s">
        <v>6011</v>
      </c>
      <c r="HXT1" s="67" t="s">
        <v>6012</v>
      </c>
      <c r="HXU1" s="67" t="s">
        <v>6013</v>
      </c>
      <c r="HXV1" s="67" t="s">
        <v>6014</v>
      </c>
      <c r="HXW1" s="67" t="s">
        <v>6015</v>
      </c>
      <c r="HXX1" s="67" t="s">
        <v>6016</v>
      </c>
      <c r="HXY1" s="67" t="s">
        <v>6017</v>
      </c>
      <c r="HXZ1" s="67" t="s">
        <v>6018</v>
      </c>
      <c r="HYA1" s="67" t="s">
        <v>6019</v>
      </c>
      <c r="HYB1" s="67" t="s">
        <v>6020</v>
      </c>
      <c r="HYC1" s="67" t="s">
        <v>6021</v>
      </c>
      <c r="HYD1" s="67" t="s">
        <v>6022</v>
      </c>
      <c r="HYE1" s="67" t="s">
        <v>6023</v>
      </c>
      <c r="HYF1" s="67" t="s">
        <v>6024</v>
      </c>
      <c r="HYG1" s="67" t="s">
        <v>6025</v>
      </c>
      <c r="HYH1" s="67" t="s">
        <v>6026</v>
      </c>
      <c r="HYI1" s="67" t="s">
        <v>6027</v>
      </c>
      <c r="HYJ1" s="67" t="s">
        <v>6028</v>
      </c>
      <c r="HYK1" s="67" t="s">
        <v>6029</v>
      </c>
      <c r="HYL1" s="67" t="s">
        <v>6030</v>
      </c>
      <c r="HYM1" s="67" t="s">
        <v>6031</v>
      </c>
      <c r="HYN1" s="67" t="s">
        <v>6032</v>
      </c>
      <c r="HYO1" s="67" t="s">
        <v>6033</v>
      </c>
      <c r="HYP1" s="67" t="s">
        <v>6034</v>
      </c>
      <c r="HYQ1" s="67" t="s">
        <v>6035</v>
      </c>
      <c r="HYR1" s="67" t="s">
        <v>6036</v>
      </c>
      <c r="HYS1" s="67" t="s">
        <v>6037</v>
      </c>
      <c r="HYT1" s="67" t="s">
        <v>6038</v>
      </c>
      <c r="HYU1" s="67" t="s">
        <v>6039</v>
      </c>
      <c r="HYV1" s="67" t="s">
        <v>6040</v>
      </c>
      <c r="HYW1" s="67" t="s">
        <v>6041</v>
      </c>
      <c r="HYX1" s="67" t="s">
        <v>6042</v>
      </c>
      <c r="HYY1" s="67" t="s">
        <v>6043</v>
      </c>
      <c r="HYZ1" s="67" t="s">
        <v>6044</v>
      </c>
      <c r="HZA1" s="67" t="s">
        <v>6045</v>
      </c>
      <c r="HZB1" s="67" t="s">
        <v>6046</v>
      </c>
      <c r="HZC1" s="67" t="s">
        <v>6047</v>
      </c>
      <c r="HZD1" s="67" t="s">
        <v>6048</v>
      </c>
      <c r="HZE1" s="67" t="s">
        <v>6049</v>
      </c>
      <c r="HZF1" s="67" t="s">
        <v>6050</v>
      </c>
      <c r="HZG1" s="67" t="s">
        <v>6051</v>
      </c>
      <c r="HZH1" s="67" t="s">
        <v>6052</v>
      </c>
      <c r="HZI1" s="67" t="s">
        <v>6053</v>
      </c>
      <c r="HZJ1" s="67" t="s">
        <v>6054</v>
      </c>
      <c r="HZK1" s="67" t="s">
        <v>6055</v>
      </c>
      <c r="HZL1" s="67" t="s">
        <v>6056</v>
      </c>
      <c r="HZM1" s="67" t="s">
        <v>6057</v>
      </c>
      <c r="HZN1" s="67" t="s">
        <v>6058</v>
      </c>
      <c r="HZO1" s="67" t="s">
        <v>6059</v>
      </c>
      <c r="HZP1" s="67" t="s">
        <v>6060</v>
      </c>
      <c r="HZQ1" s="67" t="s">
        <v>6061</v>
      </c>
      <c r="HZR1" s="67" t="s">
        <v>6062</v>
      </c>
      <c r="HZS1" s="67" t="s">
        <v>6063</v>
      </c>
      <c r="HZT1" s="67" t="s">
        <v>6064</v>
      </c>
      <c r="HZU1" s="67" t="s">
        <v>6065</v>
      </c>
      <c r="HZV1" s="67" t="s">
        <v>6066</v>
      </c>
      <c r="HZW1" s="67" t="s">
        <v>6067</v>
      </c>
      <c r="HZX1" s="67" t="s">
        <v>6068</v>
      </c>
      <c r="HZY1" s="67" t="s">
        <v>6069</v>
      </c>
      <c r="HZZ1" s="67" t="s">
        <v>6070</v>
      </c>
      <c r="IAA1" s="67" t="s">
        <v>6071</v>
      </c>
      <c r="IAB1" s="67" t="s">
        <v>6072</v>
      </c>
      <c r="IAC1" s="67" t="s">
        <v>6073</v>
      </c>
      <c r="IAD1" s="67" t="s">
        <v>6074</v>
      </c>
      <c r="IAE1" s="67" t="s">
        <v>6075</v>
      </c>
      <c r="IAF1" s="67" t="s">
        <v>6076</v>
      </c>
      <c r="IAG1" s="67" t="s">
        <v>6077</v>
      </c>
      <c r="IAH1" s="67" t="s">
        <v>6078</v>
      </c>
      <c r="IAI1" s="67" t="s">
        <v>6079</v>
      </c>
      <c r="IAJ1" s="67" t="s">
        <v>6080</v>
      </c>
      <c r="IAK1" s="67" t="s">
        <v>6081</v>
      </c>
      <c r="IAL1" s="67" t="s">
        <v>6082</v>
      </c>
      <c r="IAM1" s="67" t="s">
        <v>6083</v>
      </c>
      <c r="IAN1" s="67" t="s">
        <v>6084</v>
      </c>
      <c r="IAO1" s="67" t="s">
        <v>6085</v>
      </c>
      <c r="IAP1" s="67" t="s">
        <v>6086</v>
      </c>
      <c r="IAQ1" s="67" t="s">
        <v>6087</v>
      </c>
      <c r="IAR1" s="67" t="s">
        <v>6088</v>
      </c>
      <c r="IAS1" s="67" t="s">
        <v>6089</v>
      </c>
      <c r="IAT1" s="67" t="s">
        <v>6090</v>
      </c>
      <c r="IAU1" s="67" t="s">
        <v>6091</v>
      </c>
      <c r="IAV1" s="67" t="s">
        <v>6092</v>
      </c>
      <c r="IAW1" s="67" t="s">
        <v>6093</v>
      </c>
      <c r="IAX1" s="67" t="s">
        <v>6094</v>
      </c>
      <c r="IAY1" s="67" t="s">
        <v>6095</v>
      </c>
      <c r="IAZ1" s="67" t="s">
        <v>6096</v>
      </c>
      <c r="IBA1" s="67" t="s">
        <v>6097</v>
      </c>
      <c r="IBB1" s="67" t="s">
        <v>6098</v>
      </c>
      <c r="IBC1" s="67" t="s">
        <v>6099</v>
      </c>
      <c r="IBD1" s="67" t="s">
        <v>6100</v>
      </c>
      <c r="IBE1" s="67" t="s">
        <v>6101</v>
      </c>
      <c r="IBF1" s="67" t="s">
        <v>6102</v>
      </c>
      <c r="IBG1" s="67" t="s">
        <v>6103</v>
      </c>
      <c r="IBH1" s="67" t="s">
        <v>6104</v>
      </c>
      <c r="IBI1" s="67" t="s">
        <v>16437</v>
      </c>
      <c r="IBJ1" s="67" t="s">
        <v>6105</v>
      </c>
      <c r="IBK1" s="67" t="s">
        <v>6106</v>
      </c>
      <c r="IBL1" s="67" t="s">
        <v>6107</v>
      </c>
      <c r="IBM1" s="67" t="s">
        <v>6108</v>
      </c>
      <c r="IBN1" s="67" t="s">
        <v>6109</v>
      </c>
      <c r="IBO1" s="67" t="s">
        <v>6110</v>
      </c>
      <c r="IBP1" s="67" t="s">
        <v>6111</v>
      </c>
      <c r="IBQ1" s="67" t="s">
        <v>6112</v>
      </c>
      <c r="IBR1" s="67" t="s">
        <v>6113</v>
      </c>
      <c r="IBS1" s="67" t="s">
        <v>6114</v>
      </c>
      <c r="IBT1" s="67" t="s">
        <v>6115</v>
      </c>
      <c r="IBU1" s="67" t="s">
        <v>6116</v>
      </c>
      <c r="IBV1" s="67" t="s">
        <v>6117</v>
      </c>
      <c r="IBW1" s="67" t="s">
        <v>6118</v>
      </c>
      <c r="IBX1" s="67" t="s">
        <v>6119</v>
      </c>
      <c r="IBY1" s="67" t="s">
        <v>6120</v>
      </c>
      <c r="IBZ1" s="67" t="s">
        <v>6121</v>
      </c>
      <c r="ICA1" s="67" t="s">
        <v>6122</v>
      </c>
      <c r="ICB1" s="67" t="s">
        <v>6123</v>
      </c>
      <c r="ICC1" s="67" t="s">
        <v>6124</v>
      </c>
      <c r="ICD1" s="67" t="s">
        <v>6125</v>
      </c>
      <c r="ICE1" s="67" t="s">
        <v>6126</v>
      </c>
      <c r="ICF1" s="67" t="s">
        <v>6127</v>
      </c>
      <c r="ICG1" s="67" t="s">
        <v>6128</v>
      </c>
      <c r="ICH1" s="67" t="s">
        <v>6129</v>
      </c>
      <c r="ICI1" s="67" t="s">
        <v>6130</v>
      </c>
      <c r="ICJ1" s="67" t="s">
        <v>6131</v>
      </c>
      <c r="ICK1" s="67" t="s">
        <v>6132</v>
      </c>
      <c r="ICL1" s="67" t="s">
        <v>6133</v>
      </c>
      <c r="ICM1" s="67" t="s">
        <v>6134</v>
      </c>
      <c r="ICN1" s="67" t="s">
        <v>6135</v>
      </c>
      <c r="ICO1" s="67" t="s">
        <v>6136</v>
      </c>
      <c r="ICP1" s="67" t="s">
        <v>6137</v>
      </c>
      <c r="ICQ1" s="67" t="s">
        <v>6138</v>
      </c>
      <c r="ICR1" s="67" t="s">
        <v>6139</v>
      </c>
      <c r="ICS1" s="67" t="s">
        <v>6140</v>
      </c>
      <c r="ICT1" s="67" t="s">
        <v>6141</v>
      </c>
      <c r="ICU1" s="67" t="s">
        <v>6142</v>
      </c>
      <c r="ICV1" s="67" t="s">
        <v>6143</v>
      </c>
      <c r="ICW1" s="67" t="s">
        <v>6144</v>
      </c>
      <c r="ICX1" s="67" t="s">
        <v>6145</v>
      </c>
      <c r="ICY1" s="67" t="s">
        <v>6146</v>
      </c>
      <c r="ICZ1" s="67" t="s">
        <v>6147</v>
      </c>
      <c r="IDA1" s="67" t="s">
        <v>6148</v>
      </c>
      <c r="IDB1" s="67" t="s">
        <v>6149</v>
      </c>
      <c r="IDC1" s="67" t="s">
        <v>6150</v>
      </c>
      <c r="IDD1" s="67" t="s">
        <v>6151</v>
      </c>
      <c r="IDE1" s="67" t="s">
        <v>6152</v>
      </c>
      <c r="IDF1" s="67" t="s">
        <v>6153</v>
      </c>
      <c r="IDG1" s="67" t="s">
        <v>6154</v>
      </c>
      <c r="IDH1" s="67" t="s">
        <v>6155</v>
      </c>
      <c r="IDI1" s="67" t="s">
        <v>6156</v>
      </c>
      <c r="IDJ1" s="67" t="s">
        <v>6157</v>
      </c>
      <c r="IDK1" s="67" t="s">
        <v>6158</v>
      </c>
      <c r="IDL1" s="67" t="s">
        <v>6159</v>
      </c>
      <c r="IDM1" s="67" t="s">
        <v>6160</v>
      </c>
      <c r="IDN1" s="67" t="s">
        <v>6161</v>
      </c>
      <c r="IDO1" s="67" t="s">
        <v>6162</v>
      </c>
      <c r="IDP1" s="67" t="s">
        <v>6163</v>
      </c>
      <c r="IDQ1" s="67" t="s">
        <v>6164</v>
      </c>
      <c r="IDR1" s="67" t="s">
        <v>6165</v>
      </c>
      <c r="IDS1" s="67" t="s">
        <v>6166</v>
      </c>
      <c r="IDT1" s="67" t="s">
        <v>6167</v>
      </c>
      <c r="IDU1" s="67" t="s">
        <v>6168</v>
      </c>
      <c r="IDV1" s="67" t="s">
        <v>6169</v>
      </c>
      <c r="IDW1" s="67" t="s">
        <v>6170</v>
      </c>
      <c r="IDX1" s="67" t="s">
        <v>6171</v>
      </c>
      <c r="IDY1" s="67" t="s">
        <v>6172</v>
      </c>
      <c r="IDZ1" s="67" t="s">
        <v>6173</v>
      </c>
      <c r="IEA1" s="67" t="s">
        <v>6174</v>
      </c>
      <c r="IEB1" s="67" t="s">
        <v>6175</v>
      </c>
      <c r="IEC1" s="67" t="s">
        <v>6176</v>
      </c>
      <c r="IED1" s="67" t="s">
        <v>6177</v>
      </c>
      <c r="IEE1" s="67" t="s">
        <v>6178</v>
      </c>
      <c r="IEF1" s="67" t="s">
        <v>6179</v>
      </c>
      <c r="IEG1" s="67" t="s">
        <v>6180</v>
      </c>
      <c r="IEH1" s="67" t="s">
        <v>6181</v>
      </c>
      <c r="IEI1" s="67" t="s">
        <v>6182</v>
      </c>
      <c r="IEJ1" s="67" t="s">
        <v>6183</v>
      </c>
      <c r="IEK1" s="67" t="s">
        <v>6184</v>
      </c>
      <c r="IEL1" s="67" t="s">
        <v>6185</v>
      </c>
      <c r="IEM1" s="67" t="s">
        <v>6186</v>
      </c>
      <c r="IEN1" s="67" t="s">
        <v>6187</v>
      </c>
      <c r="IEO1" s="67" t="s">
        <v>6188</v>
      </c>
      <c r="IEP1" s="67" t="s">
        <v>6189</v>
      </c>
      <c r="IEQ1" s="67" t="s">
        <v>6190</v>
      </c>
      <c r="IER1" s="67" t="s">
        <v>6191</v>
      </c>
      <c r="IES1" s="67" t="s">
        <v>6192</v>
      </c>
      <c r="IET1" s="67" t="s">
        <v>6193</v>
      </c>
      <c r="IEU1" s="67" t="s">
        <v>6194</v>
      </c>
      <c r="IEV1" s="67" t="s">
        <v>6195</v>
      </c>
      <c r="IEW1" s="67" t="s">
        <v>6196</v>
      </c>
      <c r="IEX1" s="67" t="s">
        <v>6197</v>
      </c>
      <c r="IEY1" s="67" t="s">
        <v>6198</v>
      </c>
      <c r="IEZ1" s="67" t="s">
        <v>6199</v>
      </c>
      <c r="IFA1" s="67" t="s">
        <v>6200</v>
      </c>
      <c r="IFB1" s="67" t="s">
        <v>6201</v>
      </c>
      <c r="IFC1" s="67" t="s">
        <v>6202</v>
      </c>
      <c r="IFD1" s="67" t="s">
        <v>6203</v>
      </c>
      <c r="IFE1" s="67" t="s">
        <v>16438</v>
      </c>
      <c r="IFF1" s="67" t="s">
        <v>6204</v>
      </c>
      <c r="IFG1" s="67" t="s">
        <v>6205</v>
      </c>
      <c r="IFH1" s="67" t="s">
        <v>6206</v>
      </c>
      <c r="IFI1" s="67" t="s">
        <v>6207</v>
      </c>
      <c r="IFJ1" s="67" t="s">
        <v>6208</v>
      </c>
      <c r="IFK1" s="67" t="s">
        <v>6209</v>
      </c>
      <c r="IFL1" s="67" t="s">
        <v>6210</v>
      </c>
      <c r="IFM1" s="67" t="s">
        <v>6211</v>
      </c>
      <c r="IFN1" s="67" t="s">
        <v>6212</v>
      </c>
      <c r="IFO1" s="67" t="s">
        <v>6213</v>
      </c>
      <c r="IFP1" s="67" t="s">
        <v>6214</v>
      </c>
      <c r="IFQ1" s="67" t="s">
        <v>6215</v>
      </c>
      <c r="IFR1" s="67" t="s">
        <v>6216</v>
      </c>
      <c r="IFS1" s="67" t="s">
        <v>6217</v>
      </c>
      <c r="IFT1" s="67" t="s">
        <v>6218</v>
      </c>
      <c r="IFU1" s="67" t="s">
        <v>6219</v>
      </c>
      <c r="IFV1" s="67" t="s">
        <v>6220</v>
      </c>
      <c r="IFW1" s="67" t="s">
        <v>6221</v>
      </c>
      <c r="IFX1" s="67" t="s">
        <v>6222</v>
      </c>
      <c r="IFY1" s="67" t="s">
        <v>6223</v>
      </c>
      <c r="IFZ1" s="67" t="s">
        <v>6224</v>
      </c>
      <c r="IGA1" s="67" t="s">
        <v>6225</v>
      </c>
      <c r="IGB1" s="67" t="s">
        <v>6226</v>
      </c>
      <c r="IGC1" s="67" t="s">
        <v>6227</v>
      </c>
      <c r="IGD1" s="67" t="s">
        <v>6228</v>
      </c>
      <c r="IGE1" s="67" t="s">
        <v>6229</v>
      </c>
      <c r="IGF1" s="67" t="s">
        <v>6230</v>
      </c>
      <c r="IGG1" s="67" t="s">
        <v>6231</v>
      </c>
      <c r="IGH1" s="67" t="s">
        <v>6232</v>
      </c>
      <c r="IGI1" s="67" t="s">
        <v>6233</v>
      </c>
      <c r="IGJ1" s="67" t="s">
        <v>6234</v>
      </c>
      <c r="IGK1" s="67" t="s">
        <v>6235</v>
      </c>
      <c r="IGL1" s="67" t="s">
        <v>6236</v>
      </c>
      <c r="IGM1" s="67" t="s">
        <v>6237</v>
      </c>
      <c r="IGN1" s="67" t="s">
        <v>6238</v>
      </c>
      <c r="IGO1" s="67" t="s">
        <v>6239</v>
      </c>
      <c r="IGP1" s="67" t="s">
        <v>6240</v>
      </c>
      <c r="IGQ1" s="67" t="s">
        <v>6241</v>
      </c>
      <c r="IGR1" s="67" t="s">
        <v>6242</v>
      </c>
      <c r="IGS1" s="67" t="s">
        <v>6243</v>
      </c>
      <c r="IGT1" s="67" t="s">
        <v>6244</v>
      </c>
      <c r="IGU1" s="67" t="s">
        <v>6245</v>
      </c>
      <c r="IGV1" s="67" t="s">
        <v>6246</v>
      </c>
      <c r="IGW1" s="67" t="s">
        <v>6247</v>
      </c>
      <c r="IGX1" s="67" t="s">
        <v>6248</v>
      </c>
      <c r="IGY1" s="67" t="s">
        <v>6249</v>
      </c>
      <c r="IGZ1" s="67" t="s">
        <v>6250</v>
      </c>
      <c r="IHA1" s="67" t="s">
        <v>6251</v>
      </c>
      <c r="IHB1" s="67" t="s">
        <v>6252</v>
      </c>
      <c r="IHC1" s="67" t="s">
        <v>6253</v>
      </c>
      <c r="IHD1" s="67" t="s">
        <v>6254</v>
      </c>
      <c r="IHE1" s="67" t="s">
        <v>6255</v>
      </c>
      <c r="IHF1" s="67" t="s">
        <v>6256</v>
      </c>
      <c r="IHG1" s="67" t="s">
        <v>6257</v>
      </c>
      <c r="IHH1" s="67" t="s">
        <v>6258</v>
      </c>
      <c r="IHI1" s="67" t="s">
        <v>6259</v>
      </c>
      <c r="IHJ1" s="67" t="s">
        <v>6260</v>
      </c>
      <c r="IHK1" s="67" t="s">
        <v>6261</v>
      </c>
      <c r="IHL1" s="67" t="s">
        <v>6262</v>
      </c>
      <c r="IHM1" s="67" t="s">
        <v>6263</v>
      </c>
      <c r="IHN1" s="67" t="s">
        <v>6264</v>
      </c>
      <c r="IHO1" s="67" t="s">
        <v>6265</v>
      </c>
      <c r="IHP1" s="67" t="s">
        <v>6266</v>
      </c>
      <c r="IHQ1" s="67" t="s">
        <v>6267</v>
      </c>
      <c r="IHR1" s="67" t="s">
        <v>6268</v>
      </c>
      <c r="IHS1" s="67" t="s">
        <v>6269</v>
      </c>
      <c r="IHT1" s="67" t="s">
        <v>6270</v>
      </c>
      <c r="IHU1" s="67" t="s">
        <v>6271</v>
      </c>
      <c r="IHV1" s="67" t="s">
        <v>6272</v>
      </c>
      <c r="IHW1" s="67" t="s">
        <v>6273</v>
      </c>
      <c r="IHX1" s="67" t="s">
        <v>6274</v>
      </c>
      <c r="IHY1" s="67" t="s">
        <v>6275</v>
      </c>
      <c r="IHZ1" s="67" t="s">
        <v>6276</v>
      </c>
      <c r="IIA1" s="67" t="s">
        <v>6277</v>
      </c>
      <c r="IIB1" s="67" t="s">
        <v>6278</v>
      </c>
      <c r="IIC1" s="67" t="s">
        <v>6279</v>
      </c>
      <c r="IID1" s="67" t="s">
        <v>6280</v>
      </c>
      <c r="IIE1" s="67" t="s">
        <v>6281</v>
      </c>
      <c r="IIF1" s="67" t="s">
        <v>6282</v>
      </c>
      <c r="IIG1" s="67" t="s">
        <v>6283</v>
      </c>
      <c r="IIH1" s="67" t="s">
        <v>6284</v>
      </c>
      <c r="III1" s="67" t="s">
        <v>6285</v>
      </c>
      <c r="IIJ1" s="67" t="s">
        <v>6286</v>
      </c>
      <c r="IIK1" s="67" t="s">
        <v>6287</v>
      </c>
      <c r="IIL1" s="67" t="s">
        <v>6288</v>
      </c>
      <c r="IIM1" s="67" t="s">
        <v>6289</v>
      </c>
      <c r="IIN1" s="67" t="s">
        <v>6290</v>
      </c>
      <c r="IIO1" s="67" t="s">
        <v>6291</v>
      </c>
      <c r="IIP1" s="67" t="s">
        <v>6292</v>
      </c>
      <c r="IIQ1" s="67" t="s">
        <v>6293</v>
      </c>
      <c r="IIR1" s="67" t="s">
        <v>6294</v>
      </c>
      <c r="IIS1" s="67" t="s">
        <v>6295</v>
      </c>
      <c r="IIT1" s="67" t="s">
        <v>6296</v>
      </c>
      <c r="IIU1" s="67" t="s">
        <v>6297</v>
      </c>
      <c r="IIV1" s="67" t="s">
        <v>6298</v>
      </c>
      <c r="IIW1" s="67" t="s">
        <v>6299</v>
      </c>
      <c r="IIX1" s="67" t="s">
        <v>6300</v>
      </c>
      <c r="IIY1" s="67" t="s">
        <v>6301</v>
      </c>
      <c r="IIZ1" s="67" t="s">
        <v>6302</v>
      </c>
      <c r="IJA1" s="67" t="s">
        <v>16439</v>
      </c>
      <c r="IJB1" s="67" t="s">
        <v>6303</v>
      </c>
      <c r="IJC1" s="67" t="s">
        <v>6304</v>
      </c>
      <c r="IJD1" s="67" t="s">
        <v>6305</v>
      </c>
      <c r="IJE1" s="67" t="s">
        <v>6306</v>
      </c>
      <c r="IJF1" s="67" t="s">
        <v>6307</v>
      </c>
      <c r="IJG1" s="67" t="s">
        <v>6308</v>
      </c>
      <c r="IJH1" s="67" t="s">
        <v>6309</v>
      </c>
      <c r="IJI1" s="67" t="s">
        <v>6310</v>
      </c>
      <c r="IJJ1" s="67" t="s">
        <v>6311</v>
      </c>
      <c r="IJK1" s="67" t="s">
        <v>6312</v>
      </c>
      <c r="IJL1" s="67" t="s">
        <v>6313</v>
      </c>
      <c r="IJM1" s="67" t="s">
        <v>6314</v>
      </c>
      <c r="IJN1" s="67" t="s">
        <v>6315</v>
      </c>
      <c r="IJO1" s="67" t="s">
        <v>6316</v>
      </c>
      <c r="IJP1" s="67" t="s">
        <v>6317</v>
      </c>
      <c r="IJQ1" s="67" t="s">
        <v>6318</v>
      </c>
      <c r="IJR1" s="67" t="s">
        <v>6319</v>
      </c>
      <c r="IJS1" s="67" t="s">
        <v>6320</v>
      </c>
      <c r="IJT1" s="67" t="s">
        <v>6321</v>
      </c>
      <c r="IJU1" s="67" t="s">
        <v>6322</v>
      </c>
      <c r="IJV1" s="67" t="s">
        <v>6323</v>
      </c>
      <c r="IJW1" s="67" t="s">
        <v>6324</v>
      </c>
      <c r="IJX1" s="67" t="s">
        <v>6325</v>
      </c>
      <c r="IJY1" s="67" t="s">
        <v>6326</v>
      </c>
      <c r="IJZ1" s="67" t="s">
        <v>6327</v>
      </c>
      <c r="IKA1" s="67" t="s">
        <v>6328</v>
      </c>
      <c r="IKB1" s="67" t="s">
        <v>6329</v>
      </c>
      <c r="IKC1" s="67" t="s">
        <v>6330</v>
      </c>
      <c r="IKD1" s="67" t="s">
        <v>6331</v>
      </c>
      <c r="IKE1" s="67" t="s">
        <v>6332</v>
      </c>
      <c r="IKF1" s="67" t="s">
        <v>6333</v>
      </c>
      <c r="IKG1" s="67" t="s">
        <v>6334</v>
      </c>
      <c r="IKH1" s="67" t="s">
        <v>6335</v>
      </c>
      <c r="IKI1" s="67" t="s">
        <v>6336</v>
      </c>
      <c r="IKJ1" s="67" t="s">
        <v>6337</v>
      </c>
      <c r="IKK1" s="67" t="s">
        <v>6338</v>
      </c>
      <c r="IKL1" s="67" t="s">
        <v>6339</v>
      </c>
      <c r="IKM1" s="67" t="s">
        <v>6340</v>
      </c>
      <c r="IKN1" s="67" t="s">
        <v>6341</v>
      </c>
      <c r="IKO1" s="67" t="s">
        <v>6342</v>
      </c>
      <c r="IKP1" s="67" t="s">
        <v>6343</v>
      </c>
      <c r="IKQ1" s="67" t="s">
        <v>6344</v>
      </c>
      <c r="IKR1" s="67" t="s">
        <v>6345</v>
      </c>
      <c r="IKS1" s="67" t="s">
        <v>6346</v>
      </c>
      <c r="IKT1" s="67" t="s">
        <v>6347</v>
      </c>
      <c r="IKU1" s="67" t="s">
        <v>6348</v>
      </c>
      <c r="IKV1" s="67" t="s">
        <v>6349</v>
      </c>
      <c r="IKW1" s="67" t="s">
        <v>6350</v>
      </c>
      <c r="IKX1" s="67" t="s">
        <v>6351</v>
      </c>
      <c r="IKY1" s="67" t="s">
        <v>6352</v>
      </c>
      <c r="IKZ1" s="67" t="s">
        <v>6353</v>
      </c>
      <c r="ILA1" s="67" t="s">
        <v>6354</v>
      </c>
      <c r="ILB1" s="67" t="s">
        <v>6355</v>
      </c>
      <c r="ILC1" s="67" t="s">
        <v>6356</v>
      </c>
      <c r="ILD1" s="67" t="s">
        <v>6357</v>
      </c>
      <c r="ILE1" s="67" t="s">
        <v>6358</v>
      </c>
      <c r="ILF1" s="67" t="s">
        <v>6359</v>
      </c>
      <c r="ILG1" s="67" t="s">
        <v>6360</v>
      </c>
      <c r="ILH1" s="67" t="s">
        <v>6361</v>
      </c>
      <c r="ILI1" s="67" t="s">
        <v>6362</v>
      </c>
      <c r="ILJ1" s="67" t="s">
        <v>6363</v>
      </c>
      <c r="ILK1" s="67" t="s">
        <v>6364</v>
      </c>
      <c r="ILL1" s="67" t="s">
        <v>6365</v>
      </c>
      <c r="ILM1" s="67" t="s">
        <v>6366</v>
      </c>
      <c r="ILN1" s="67" t="s">
        <v>6367</v>
      </c>
      <c r="ILO1" s="67" t="s">
        <v>6368</v>
      </c>
      <c r="ILP1" s="67" t="s">
        <v>6369</v>
      </c>
      <c r="ILQ1" s="67" t="s">
        <v>6370</v>
      </c>
      <c r="ILR1" s="67" t="s">
        <v>6371</v>
      </c>
      <c r="ILS1" s="67" t="s">
        <v>6372</v>
      </c>
      <c r="ILT1" s="67" t="s">
        <v>6373</v>
      </c>
      <c r="ILU1" s="67" t="s">
        <v>6374</v>
      </c>
      <c r="ILV1" s="67" t="s">
        <v>6375</v>
      </c>
      <c r="ILW1" s="67" t="s">
        <v>6376</v>
      </c>
      <c r="ILX1" s="67" t="s">
        <v>6377</v>
      </c>
      <c r="ILY1" s="67" t="s">
        <v>6378</v>
      </c>
      <c r="ILZ1" s="67" t="s">
        <v>6379</v>
      </c>
      <c r="IMA1" s="67" t="s">
        <v>6380</v>
      </c>
      <c r="IMB1" s="67" t="s">
        <v>6381</v>
      </c>
      <c r="IMC1" s="67" t="s">
        <v>6382</v>
      </c>
      <c r="IMD1" s="67" t="s">
        <v>6383</v>
      </c>
      <c r="IME1" s="67" t="s">
        <v>6384</v>
      </c>
      <c r="IMF1" s="67" t="s">
        <v>6385</v>
      </c>
      <c r="IMG1" s="67" t="s">
        <v>6386</v>
      </c>
      <c r="IMH1" s="67" t="s">
        <v>6387</v>
      </c>
      <c r="IMI1" s="67" t="s">
        <v>6388</v>
      </c>
      <c r="IMJ1" s="67" t="s">
        <v>6389</v>
      </c>
      <c r="IMK1" s="67" t="s">
        <v>6390</v>
      </c>
      <c r="IML1" s="67" t="s">
        <v>6391</v>
      </c>
      <c r="IMM1" s="67" t="s">
        <v>6392</v>
      </c>
      <c r="IMN1" s="67" t="s">
        <v>6393</v>
      </c>
      <c r="IMO1" s="67" t="s">
        <v>6394</v>
      </c>
      <c r="IMP1" s="67" t="s">
        <v>6395</v>
      </c>
      <c r="IMQ1" s="67" t="s">
        <v>6396</v>
      </c>
      <c r="IMR1" s="67" t="s">
        <v>6397</v>
      </c>
      <c r="IMS1" s="67" t="s">
        <v>6398</v>
      </c>
      <c r="IMT1" s="67" t="s">
        <v>6399</v>
      </c>
      <c r="IMU1" s="67" t="s">
        <v>6400</v>
      </c>
      <c r="IMV1" s="67" t="s">
        <v>6401</v>
      </c>
      <c r="IMW1" s="67" t="s">
        <v>16440</v>
      </c>
      <c r="IMX1" s="67" t="s">
        <v>6402</v>
      </c>
      <c r="IMY1" s="67" t="s">
        <v>6403</v>
      </c>
      <c r="IMZ1" s="67" t="s">
        <v>6404</v>
      </c>
      <c r="INA1" s="67" t="s">
        <v>6405</v>
      </c>
      <c r="INB1" s="67" t="s">
        <v>6406</v>
      </c>
      <c r="INC1" s="67" t="s">
        <v>6407</v>
      </c>
      <c r="IND1" s="67" t="s">
        <v>6408</v>
      </c>
      <c r="INE1" s="67" t="s">
        <v>6409</v>
      </c>
      <c r="INF1" s="67" t="s">
        <v>6410</v>
      </c>
      <c r="ING1" s="67" t="s">
        <v>6411</v>
      </c>
      <c r="INH1" s="67" t="s">
        <v>6412</v>
      </c>
      <c r="INI1" s="67" t="s">
        <v>6413</v>
      </c>
      <c r="INJ1" s="67" t="s">
        <v>6414</v>
      </c>
      <c r="INK1" s="67" t="s">
        <v>6415</v>
      </c>
      <c r="INL1" s="67" t="s">
        <v>6416</v>
      </c>
      <c r="INM1" s="67" t="s">
        <v>6417</v>
      </c>
      <c r="INN1" s="67" t="s">
        <v>6418</v>
      </c>
      <c r="INO1" s="67" t="s">
        <v>6419</v>
      </c>
      <c r="INP1" s="67" t="s">
        <v>6420</v>
      </c>
      <c r="INQ1" s="67" t="s">
        <v>6421</v>
      </c>
      <c r="INR1" s="67" t="s">
        <v>6422</v>
      </c>
      <c r="INS1" s="67" t="s">
        <v>6423</v>
      </c>
      <c r="INT1" s="67" t="s">
        <v>6424</v>
      </c>
      <c r="INU1" s="67" t="s">
        <v>6425</v>
      </c>
      <c r="INV1" s="67" t="s">
        <v>6426</v>
      </c>
      <c r="INW1" s="67" t="s">
        <v>6427</v>
      </c>
      <c r="INX1" s="67" t="s">
        <v>6428</v>
      </c>
      <c r="INY1" s="67" t="s">
        <v>6429</v>
      </c>
      <c r="INZ1" s="67" t="s">
        <v>6430</v>
      </c>
      <c r="IOA1" s="67" t="s">
        <v>6431</v>
      </c>
      <c r="IOB1" s="67" t="s">
        <v>6432</v>
      </c>
      <c r="IOC1" s="67" t="s">
        <v>6433</v>
      </c>
      <c r="IOD1" s="67" t="s">
        <v>6434</v>
      </c>
      <c r="IOE1" s="67" t="s">
        <v>6435</v>
      </c>
      <c r="IOF1" s="67" t="s">
        <v>6436</v>
      </c>
      <c r="IOG1" s="67" t="s">
        <v>6437</v>
      </c>
      <c r="IOH1" s="67" t="s">
        <v>6438</v>
      </c>
      <c r="IOI1" s="67" t="s">
        <v>6439</v>
      </c>
      <c r="IOJ1" s="67" t="s">
        <v>6440</v>
      </c>
      <c r="IOK1" s="67" t="s">
        <v>6441</v>
      </c>
      <c r="IOL1" s="67" t="s">
        <v>6442</v>
      </c>
      <c r="IOM1" s="67" t="s">
        <v>6443</v>
      </c>
      <c r="ION1" s="67" t="s">
        <v>6444</v>
      </c>
      <c r="IOO1" s="67" t="s">
        <v>6445</v>
      </c>
      <c r="IOP1" s="67" t="s">
        <v>6446</v>
      </c>
      <c r="IOQ1" s="67" t="s">
        <v>6447</v>
      </c>
      <c r="IOR1" s="67" t="s">
        <v>6448</v>
      </c>
      <c r="IOS1" s="67" t="s">
        <v>6449</v>
      </c>
      <c r="IOT1" s="67" t="s">
        <v>6450</v>
      </c>
      <c r="IOU1" s="67" t="s">
        <v>6451</v>
      </c>
      <c r="IOV1" s="67" t="s">
        <v>6452</v>
      </c>
      <c r="IOW1" s="67" t="s">
        <v>6453</v>
      </c>
      <c r="IOX1" s="67" t="s">
        <v>6454</v>
      </c>
      <c r="IOY1" s="67" t="s">
        <v>6455</v>
      </c>
      <c r="IOZ1" s="67" t="s">
        <v>6456</v>
      </c>
      <c r="IPA1" s="67" t="s">
        <v>6457</v>
      </c>
      <c r="IPB1" s="67" t="s">
        <v>6458</v>
      </c>
      <c r="IPC1" s="67" t="s">
        <v>6459</v>
      </c>
      <c r="IPD1" s="67" t="s">
        <v>6460</v>
      </c>
      <c r="IPE1" s="67" t="s">
        <v>6461</v>
      </c>
      <c r="IPF1" s="67" t="s">
        <v>6462</v>
      </c>
      <c r="IPG1" s="67" t="s">
        <v>6463</v>
      </c>
      <c r="IPH1" s="67" t="s">
        <v>6464</v>
      </c>
      <c r="IPI1" s="67" t="s">
        <v>6465</v>
      </c>
      <c r="IPJ1" s="67" t="s">
        <v>6466</v>
      </c>
      <c r="IPK1" s="67" t="s">
        <v>6467</v>
      </c>
      <c r="IPL1" s="67" t="s">
        <v>6468</v>
      </c>
      <c r="IPM1" s="67" t="s">
        <v>6469</v>
      </c>
      <c r="IPN1" s="67" t="s">
        <v>6470</v>
      </c>
      <c r="IPO1" s="67" t="s">
        <v>6471</v>
      </c>
      <c r="IPP1" s="67" t="s">
        <v>6472</v>
      </c>
      <c r="IPQ1" s="67" t="s">
        <v>6473</v>
      </c>
      <c r="IPR1" s="67" t="s">
        <v>6474</v>
      </c>
      <c r="IPS1" s="67" t="s">
        <v>6475</v>
      </c>
      <c r="IPT1" s="67" t="s">
        <v>6476</v>
      </c>
      <c r="IPU1" s="67" t="s">
        <v>6477</v>
      </c>
      <c r="IPV1" s="67" t="s">
        <v>6478</v>
      </c>
      <c r="IPW1" s="67" t="s">
        <v>6479</v>
      </c>
      <c r="IPX1" s="67" t="s">
        <v>6480</v>
      </c>
      <c r="IPY1" s="67" t="s">
        <v>6481</v>
      </c>
      <c r="IPZ1" s="67" t="s">
        <v>6482</v>
      </c>
      <c r="IQA1" s="67" t="s">
        <v>6483</v>
      </c>
      <c r="IQB1" s="67" t="s">
        <v>6484</v>
      </c>
      <c r="IQC1" s="67" t="s">
        <v>6485</v>
      </c>
      <c r="IQD1" s="67" t="s">
        <v>6486</v>
      </c>
      <c r="IQE1" s="67" t="s">
        <v>6487</v>
      </c>
      <c r="IQF1" s="67" t="s">
        <v>6488</v>
      </c>
      <c r="IQG1" s="67" t="s">
        <v>6489</v>
      </c>
      <c r="IQH1" s="67" t="s">
        <v>6490</v>
      </c>
      <c r="IQI1" s="67" t="s">
        <v>6491</v>
      </c>
      <c r="IQJ1" s="67" t="s">
        <v>6492</v>
      </c>
      <c r="IQK1" s="67" t="s">
        <v>6493</v>
      </c>
      <c r="IQL1" s="67" t="s">
        <v>6494</v>
      </c>
      <c r="IQM1" s="67" t="s">
        <v>6495</v>
      </c>
      <c r="IQN1" s="67" t="s">
        <v>6496</v>
      </c>
      <c r="IQO1" s="67" t="s">
        <v>6497</v>
      </c>
      <c r="IQP1" s="67" t="s">
        <v>6498</v>
      </c>
      <c r="IQQ1" s="67" t="s">
        <v>6499</v>
      </c>
      <c r="IQR1" s="67" t="s">
        <v>6500</v>
      </c>
      <c r="IQS1" s="67" t="s">
        <v>16441</v>
      </c>
      <c r="IQT1" s="67" t="s">
        <v>6501</v>
      </c>
      <c r="IQU1" s="67" t="s">
        <v>6502</v>
      </c>
      <c r="IQV1" s="67" t="s">
        <v>6503</v>
      </c>
      <c r="IQW1" s="67" t="s">
        <v>6504</v>
      </c>
      <c r="IQX1" s="67" t="s">
        <v>6505</v>
      </c>
      <c r="IQY1" s="67" t="s">
        <v>6506</v>
      </c>
      <c r="IQZ1" s="67" t="s">
        <v>6507</v>
      </c>
      <c r="IRA1" s="67" t="s">
        <v>6508</v>
      </c>
      <c r="IRB1" s="67" t="s">
        <v>6509</v>
      </c>
      <c r="IRC1" s="67" t="s">
        <v>6510</v>
      </c>
      <c r="IRD1" s="67" t="s">
        <v>6511</v>
      </c>
      <c r="IRE1" s="67" t="s">
        <v>6512</v>
      </c>
      <c r="IRF1" s="67" t="s">
        <v>6513</v>
      </c>
      <c r="IRG1" s="67" t="s">
        <v>6514</v>
      </c>
      <c r="IRH1" s="67" t="s">
        <v>6515</v>
      </c>
      <c r="IRI1" s="67" t="s">
        <v>6516</v>
      </c>
      <c r="IRJ1" s="67" t="s">
        <v>6517</v>
      </c>
      <c r="IRK1" s="67" t="s">
        <v>6518</v>
      </c>
      <c r="IRL1" s="67" t="s">
        <v>6519</v>
      </c>
      <c r="IRM1" s="67" t="s">
        <v>6520</v>
      </c>
      <c r="IRN1" s="67" t="s">
        <v>6521</v>
      </c>
      <c r="IRO1" s="67" t="s">
        <v>6522</v>
      </c>
      <c r="IRP1" s="67" t="s">
        <v>6523</v>
      </c>
      <c r="IRQ1" s="67" t="s">
        <v>6524</v>
      </c>
      <c r="IRR1" s="67" t="s">
        <v>6525</v>
      </c>
      <c r="IRS1" s="67" t="s">
        <v>6526</v>
      </c>
      <c r="IRT1" s="67" t="s">
        <v>6527</v>
      </c>
      <c r="IRU1" s="67" t="s">
        <v>6528</v>
      </c>
      <c r="IRV1" s="67" t="s">
        <v>6529</v>
      </c>
      <c r="IRW1" s="67" t="s">
        <v>6530</v>
      </c>
      <c r="IRX1" s="67" t="s">
        <v>6531</v>
      </c>
      <c r="IRY1" s="67" t="s">
        <v>6532</v>
      </c>
      <c r="IRZ1" s="67" t="s">
        <v>6533</v>
      </c>
      <c r="ISA1" s="67" t="s">
        <v>6534</v>
      </c>
      <c r="ISB1" s="67" t="s">
        <v>6535</v>
      </c>
      <c r="ISC1" s="67" t="s">
        <v>6536</v>
      </c>
      <c r="ISD1" s="67" t="s">
        <v>6537</v>
      </c>
      <c r="ISE1" s="67" t="s">
        <v>6538</v>
      </c>
      <c r="ISF1" s="67" t="s">
        <v>6539</v>
      </c>
      <c r="ISG1" s="67" t="s">
        <v>6540</v>
      </c>
      <c r="ISH1" s="67" t="s">
        <v>6541</v>
      </c>
      <c r="ISI1" s="67" t="s">
        <v>6542</v>
      </c>
      <c r="ISJ1" s="67" t="s">
        <v>6543</v>
      </c>
      <c r="ISK1" s="67" t="s">
        <v>6544</v>
      </c>
      <c r="ISL1" s="67" t="s">
        <v>6545</v>
      </c>
      <c r="ISM1" s="67" t="s">
        <v>6546</v>
      </c>
      <c r="ISN1" s="67" t="s">
        <v>6547</v>
      </c>
      <c r="ISO1" s="67" t="s">
        <v>6548</v>
      </c>
      <c r="ISP1" s="67" t="s">
        <v>6549</v>
      </c>
      <c r="ISQ1" s="67" t="s">
        <v>6550</v>
      </c>
      <c r="ISR1" s="67" t="s">
        <v>6551</v>
      </c>
      <c r="ISS1" s="67" t="s">
        <v>6552</v>
      </c>
      <c r="IST1" s="67" t="s">
        <v>6553</v>
      </c>
      <c r="ISU1" s="67" t="s">
        <v>6554</v>
      </c>
      <c r="ISV1" s="67" t="s">
        <v>6555</v>
      </c>
      <c r="ISW1" s="67" t="s">
        <v>6556</v>
      </c>
      <c r="ISX1" s="67" t="s">
        <v>6557</v>
      </c>
      <c r="ISY1" s="67" t="s">
        <v>6558</v>
      </c>
      <c r="ISZ1" s="67" t="s">
        <v>6559</v>
      </c>
      <c r="ITA1" s="67" t="s">
        <v>6560</v>
      </c>
      <c r="ITB1" s="67" t="s">
        <v>6561</v>
      </c>
      <c r="ITC1" s="67" t="s">
        <v>6562</v>
      </c>
      <c r="ITD1" s="67" t="s">
        <v>6563</v>
      </c>
      <c r="ITE1" s="67" t="s">
        <v>6564</v>
      </c>
      <c r="ITF1" s="67" t="s">
        <v>6565</v>
      </c>
      <c r="ITG1" s="67" t="s">
        <v>6566</v>
      </c>
      <c r="ITH1" s="67" t="s">
        <v>6567</v>
      </c>
      <c r="ITI1" s="67" t="s">
        <v>6568</v>
      </c>
      <c r="ITJ1" s="67" t="s">
        <v>6569</v>
      </c>
      <c r="ITK1" s="67" t="s">
        <v>6570</v>
      </c>
      <c r="ITL1" s="67" t="s">
        <v>6571</v>
      </c>
      <c r="ITM1" s="67" t="s">
        <v>6572</v>
      </c>
      <c r="ITN1" s="67" t="s">
        <v>6573</v>
      </c>
      <c r="ITO1" s="67" t="s">
        <v>6574</v>
      </c>
      <c r="ITP1" s="67" t="s">
        <v>6575</v>
      </c>
      <c r="ITQ1" s="67" t="s">
        <v>6576</v>
      </c>
      <c r="ITR1" s="67" t="s">
        <v>6577</v>
      </c>
      <c r="ITS1" s="67" t="s">
        <v>6578</v>
      </c>
      <c r="ITT1" s="67" t="s">
        <v>6579</v>
      </c>
      <c r="ITU1" s="67" t="s">
        <v>6580</v>
      </c>
      <c r="ITV1" s="67" t="s">
        <v>6581</v>
      </c>
      <c r="ITW1" s="67" t="s">
        <v>6582</v>
      </c>
      <c r="ITX1" s="67" t="s">
        <v>6583</v>
      </c>
      <c r="ITY1" s="67" t="s">
        <v>6584</v>
      </c>
      <c r="ITZ1" s="67" t="s">
        <v>6585</v>
      </c>
      <c r="IUA1" s="67" t="s">
        <v>6586</v>
      </c>
      <c r="IUB1" s="67" t="s">
        <v>6587</v>
      </c>
      <c r="IUC1" s="67" t="s">
        <v>6588</v>
      </c>
      <c r="IUD1" s="67" t="s">
        <v>6589</v>
      </c>
      <c r="IUE1" s="67" t="s">
        <v>6590</v>
      </c>
      <c r="IUF1" s="67" t="s">
        <v>6591</v>
      </c>
      <c r="IUG1" s="67" t="s">
        <v>6592</v>
      </c>
      <c r="IUH1" s="67" t="s">
        <v>6593</v>
      </c>
      <c r="IUI1" s="67" t="s">
        <v>6594</v>
      </c>
      <c r="IUJ1" s="67" t="s">
        <v>6595</v>
      </c>
      <c r="IUK1" s="67" t="s">
        <v>6596</v>
      </c>
      <c r="IUL1" s="67" t="s">
        <v>6597</v>
      </c>
      <c r="IUM1" s="67" t="s">
        <v>6598</v>
      </c>
      <c r="IUN1" s="67" t="s">
        <v>6599</v>
      </c>
      <c r="IUO1" s="67" t="s">
        <v>16442</v>
      </c>
      <c r="IUP1" s="67" t="s">
        <v>6600</v>
      </c>
      <c r="IUQ1" s="67" t="s">
        <v>6601</v>
      </c>
      <c r="IUR1" s="67" t="s">
        <v>6602</v>
      </c>
      <c r="IUS1" s="67" t="s">
        <v>6603</v>
      </c>
      <c r="IUT1" s="67" t="s">
        <v>6604</v>
      </c>
      <c r="IUU1" s="67" t="s">
        <v>6605</v>
      </c>
      <c r="IUV1" s="67" t="s">
        <v>6606</v>
      </c>
      <c r="IUW1" s="67" t="s">
        <v>6607</v>
      </c>
      <c r="IUX1" s="67" t="s">
        <v>6608</v>
      </c>
      <c r="IUY1" s="67" t="s">
        <v>6609</v>
      </c>
      <c r="IUZ1" s="67" t="s">
        <v>6610</v>
      </c>
      <c r="IVA1" s="67" t="s">
        <v>6611</v>
      </c>
      <c r="IVB1" s="67" t="s">
        <v>6612</v>
      </c>
      <c r="IVC1" s="67" t="s">
        <v>6613</v>
      </c>
      <c r="IVD1" s="67" t="s">
        <v>6614</v>
      </c>
      <c r="IVE1" s="67" t="s">
        <v>6615</v>
      </c>
      <c r="IVF1" s="67" t="s">
        <v>6616</v>
      </c>
      <c r="IVG1" s="67" t="s">
        <v>6617</v>
      </c>
      <c r="IVH1" s="67" t="s">
        <v>6618</v>
      </c>
      <c r="IVI1" s="67" t="s">
        <v>6619</v>
      </c>
      <c r="IVJ1" s="67" t="s">
        <v>6620</v>
      </c>
      <c r="IVK1" s="67" t="s">
        <v>6621</v>
      </c>
      <c r="IVL1" s="67" t="s">
        <v>6622</v>
      </c>
      <c r="IVM1" s="67" t="s">
        <v>6623</v>
      </c>
      <c r="IVN1" s="67" t="s">
        <v>6624</v>
      </c>
      <c r="IVO1" s="67" t="s">
        <v>6625</v>
      </c>
      <c r="IVP1" s="67" t="s">
        <v>6626</v>
      </c>
      <c r="IVQ1" s="67" t="s">
        <v>6627</v>
      </c>
      <c r="IVR1" s="67" t="s">
        <v>6628</v>
      </c>
      <c r="IVS1" s="67" t="s">
        <v>6629</v>
      </c>
      <c r="IVT1" s="67" t="s">
        <v>6630</v>
      </c>
      <c r="IVU1" s="67" t="s">
        <v>6631</v>
      </c>
      <c r="IVV1" s="67" t="s">
        <v>6632</v>
      </c>
      <c r="IVW1" s="67" t="s">
        <v>6633</v>
      </c>
      <c r="IVX1" s="67" t="s">
        <v>6634</v>
      </c>
      <c r="IVY1" s="67" t="s">
        <v>6635</v>
      </c>
      <c r="IVZ1" s="67" t="s">
        <v>6636</v>
      </c>
      <c r="IWA1" s="67" t="s">
        <v>6637</v>
      </c>
      <c r="IWB1" s="67" t="s">
        <v>6638</v>
      </c>
      <c r="IWC1" s="67" t="s">
        <v>6639</v>
      </c>
      <c r="IWD1" s="67" t="s">
        <v>6640</v>
      </c>
      <c r="IWE1" s="67" t="s">
        <v>6641</v>
      </c>
      <c r="IWF1" s="67" t="s">
        <v>6642</v>
      </c>
      <c r="IWG1" s="67" t="s">
        <v>6643</v>
      </c>
      <c r="IWH1" s="67" t="s">
        <v>6644</v>
      </c>
      <c r="IWI1" s="67" t="s">
        <v>6645</v>
      </c>
      <c r="IWJ1" s="67" t="s">
        <v>6646</v>
      </c>
      <c r="IWK1" s="67" t="s">
        <v>6647</v>
      </c>
      <c r="IWL1" s="67" t="s">
        <v>6648</v>
      </c>
      <c r="IWM1" s="67" t="s">
        <v>6649</v>
      </c>
      <c r="IWN1" s="67" t="s">
        <v>6650</v>
      </c>
      <c r="IWO1" s="67" t="s">
        <v>6651</v>
      </c>
      <c r="IWP1" s="67" t="s">
        <v>6652</v>
      </c>
      <c r="IWQ1" s="67" t="s">
        <v>6653</v>
      </c>
      <c r="IWR1" s="67" t="s">
        <v>6654</v>
      </c>
      <c r="IWS1" s="67" t="s">
        <v>6655</v>
      </c>
      <c r="IWT1" s="67" t="s">
        <v>6656</v>
      </c>
      <c r="IWU1" s="67" t="s">
        <v>6657</v>
      </c>
      <c r="IWV1" s="67" t="s">
        <v>6658</v>
      </c>
      <c r="IWW1" s="67" t="s">
        <v>6659</v>
      </c>
      <c r="IWX1" s="67" t="s">
        <v>6660</v>
      </c>
      <c r="IWY1" s="67" t="s">
        <v>6661</v>
      </c>
      <c r="IWZ1" s="67" t="s">
        <v>6662</v>
      </c>
      <c r="IXA1" s="67" t="s">
        <v>6663</v>
      </c>
      <c r="IXB1" s="67" t="s">
        <v>6664</v>
      </c>
      <c r="IXC1" s="67" t="s">
        <v>6665</v>
      </c>
      <c r="IXD1" s="67" t="s">
        <v>6666</v>
      </c>
      <c r="IXE1" s="67" t="s">
        <v>6667</v>
      </c>
      <c r="IXF1" s="67" t="s">
        <v>6668</v>
      </c>
      <c r="IXG1" s="67" t="s">
        <v>6669</v>
      </c>
      <c r="IXH1" s="67" t="s">
        <v>6670</v>
      </c>
      <c r="IXI1" s="67" t="s">
        <v>6671</v>
      </c>
      <c r="IXJ1" s="67" t="s">
        <v>6672</v>
      </c>
      <c r="IXK1" s="67" t="s">
        <v>6673</v>
      </c>
      <c r="IXL1" s="67" t="s">
        <v>6674</v>
      </c>
      <c r="IXM1" s="67" t="s">
        <v>6675</v>
      </c>
      <c r="IXN1" s="67" t="s">
        <v>6676</v>
      </c>
      <c r="IXO1" s="67" t="s">
        <v>6677</v>
      </c>
      <c r="IXP1" s="67" t="s">
        <v>6678</v>
      </c>
      <c r="IXQ1" s="67" t="s">
        <v>6679</v>
      </c>
      <c r="IXR1" s="67" t="s">
        <v>6680</v>
      </c>
      <c r="IXS1" s="67" t="s">
        <v>6681</v>
      </c>
      <c r="IXT1" s="67" t="s">
        <v>6682</v>
      </c>
      <c r="IXU1" s="67" t="s">
        <v>6683</v>
      </c>
      <c r="IXV1" s="67" t="s">
        <v>6684</v>
      </c>
      <c r="IXW1" s="67" t="s">
        <v>6685</v>
      </c>
      <c r="IXX1" s="67" t="s">
        <v>6686</v>
      </c>
      <c r="IXY1" s="67" t="s">
        <v>6687</v>
      </c>
      <c r="IXZ1" s="67" t="s">
        <v>6688</v>
      </c>
      <c r="IYA1" s="67" t="s">
        <v>6689</v>
      </c>
      <c r="IYB1" s="67" t="s">
        <v>6690</v>
      </c>
      <c r="IYC1" s="67" t="s">
        <v>6691</v>
      </c>
      <c r="IYD1" s="67" t="s">
        <v>6692</v>
      </c>
      <c r="IYE1" s="67" t="s">
        <v>6693</v>
      </c>
      <c r="IYF1" s="67" t="s">
        <v>6694</v>
      </c>
      <c r="IYG1" s="67" t="s">
        <v>6695</v>
      </c>
      <c r="IYH1" s="67" t="s">
        <v>6696</v>
      </c>
      <c r="IYI1" s="67" t="s">
        <v>6697</v>
      </c>
      <c r="IYJ1" s="67" t="s">
        <v>6698</v>
      </c>
      <c r="IYK1" s="67" t="s">
        <v>16443</v>
      </c>
      <c r="IYL1" s="67" t="s">
        <v>6699</v>
      </c>
      <c r="IYM1" s="67" t="s">
        <v>6700</v>
      </c>
      <c r="IYN1" s="67" t="s">
        <v>6701</v>
      </c>
      <c r="IYO1" s="67" t="s">
        <v>6702</v>
      </c>
      <c r="IYP1" s="67" t="s">
        <v>6703</v>
      </c>
      <c r="IYQ1" s="67" t="s">
        <v>6704</v>
      </c>
      <c r="IYR1" s="67" t="s">
        <v>6705</v>
      </c>
      <c r="IYS1" s="67" t="s">
        <v>6706</v>
      </c>
      <c r="IYT1" s="67" t="s">
        <v>6707</v>
      </c>
      <c r="IYU1" s="67" t="s">
        <v>6708</v>
      </c>
      <c r="IYV1" s="67" t="s">
        <v>6709</v>
      </c>
      <c r="IYW1" s="67" t="s">
        <v>6710</v>
      </c>
      <c r="IYX1" s="67" t="s">
        <v>6711</v>
      </c>
      <c r="IYY1" s="67" t="s">
        <v>6712</v>
      </c>
      <c r="IYZ1" s="67" t="s">
        <v>6713</v>
      </c>
      <c r="IZA1" s="67" t="s">
        <v>6714</v>
      </c>
      <c r="IZB1" s="67" t="s">
        <v>6715</v>
      </c>
      <c r="IZC1" s="67" t="s">
        <v>6716</v>
      </c>
      <c r="IZD1" s="67" t="s">
        <v>6717</v>
      </c>
      <c r="IZE1" s="67" t="s">
        <v>6718</v>
      </c>
      <c r="IZF1" s="67" t="s">
        <v>6719</v>
      </c>
      <c r="IZG1" s="67" t="s">
        <v>6720</v>
      </c>
      <c r="IZH1" s="67" t="s">
        <v>6721</v>
      </c>
      <c r="IZI1" s="67" t="s">
        <v>6722</v>
      </c>
      <c r="IZJ1" s="67" t="s">
        <v>6723</v>
      </c>
      <c r="IZK1" s="67" t="s">
        <v>6724</v>
      </c>
      <c r="IZL1" s="67" t="s">
        <v>6725</v>
      </c>
      <c r="IZM1" s="67" t="s">
        <v>6726</v>
      </c>
      <c r="IZN1" s="67" t="s">
        <v>6727</v>
      </c>
      <c r="IZO1" s="67" t="s">
        <v>6728</v>
      </c>
      <c r="IZP1" s="67" t="s">
        <v>6729</v>
      </c>
      <c r="IZQ1" s="67" t="s">
        <v>6730</v>
      </c>
      <c r="IZR1" s="67" t="s">
        <v>6731</v>
      </c>
      <c r="IZS1" s="67" t="s">
        <v>6732</v>
      </c>
      <c r="IZT1" s="67" t="s">
        <v>6733</v>
      </c>
      <c r="IZU1" s="67" t="s">
        <v>6734</v>
      </c>
      <c r="IZV1" s="67" t="s">
        <v>6735</v>
      </c>
      <c r="IZW1" s="67" t="s">
        <v>6736</v>
      </c>
      <c r="IZX1" s="67" t="s">
        <v>6737</v>
      </c>
      <c r="IZY1" s="67" t="s">
        <v>6738</v>
      </c>
      <c r="IZZ1" s="67" t="s">
        <v>6739</v>
      </c>
      <c r="JAA1" s="67" t="s">
        <v>6740</v>
      </c>
      <c r="JAB1" s="67" t="s">
        <v>6741</v>
      </c>
      <c r="JAC1" s="67" t="s">
        <v>6742</v>
      </c>
      <c r="JAD1" s="67" t="s">
        <v>6743</v>
      </c>
      <c r="JAE1" s="67" t="s">
        <v>6744</v>
      </c>
      <c r="JAF1" s="67" t="s">
        <v>6745</v>
      </c>
      <c r="JAG1" s="67" t="s">
        <v>6746</v>
      </c>
      <c r="JAH1" s="67" t="s">
        <v>6747</v>
      </c>
      <c r="JAI1" s="67" t="s">
        <v>6748</v>
      </c>
      <c r="JAJ1" s="67" t="s">
        <v>6749</v>
      </c>
      <c r="JAK1" s="67" t="s">
        <v>6750</v>
      </c>
      <c r="JAL1" s="67" t="s">
        <v>6751</v>
      </c>
      <c r="JAM1" s="67" t="s">
        <v>6752</v>
      </c>
      <c r="JAN1" s="67" t="s">
        <v>6753</v>
      </c>
      <c r="JAO1" s="67" t="s">
        <v>6754</v>
      </c>
      <c r="JAP1" s="67" t="s">
        <v>6755</v>
      </c>
      <c r="JAQ1" s="67" t="s">
        <v>6756</v>
      </c>
      <c r="JAR1" s="67" t="s">
        <v>6757</v>
      </c>
      <c r="JAS1" s="67" t="s">
        <v>6758</v>
      </c>
      <c r="JAT1" s="67" t="s">
        <v>6759</v>
      </c>
      <c r="JAU1" s="67" t="s">
        <v>6760</v>
      </c>
      <c r="JAV1" s="67" t="s">
        <v>6761</v>
      </c>
      <c r="JAW1" s="67" t="s">
        <v>6762</v>
      </c>
      <c r="JAX1" s="67" t="s">
        <v>6763</v>
      </c>
      <c r="JAY1" s="67" t="s">
        <v>6764</v>
      </c>
      <c r="JAZ1" s="67" t="s">
        <v>6765</v>
      </c>
      <c r="JBA1" s="67" t="s">
        <v>6766</v>
      </c>
      <c r="JBB1" s="67" t="s">
        <v>6767</v>
      </c>
      <c r="JBC1" s="67" t="s">
        <v>6768</v>
      </c>
      <c r="JBD1" s="67" t="s">
        <v>6769</v>
      </c>
      <c r="JBE1" s="67" t="s">
        <v>6770</v>
      </c>
      <c r="JBF1" s="67" t="s">
        <v>6771</v>
      </c>
      <c r="JBG1" s="67" t="s">
        <v>6772</v>
      </c>
      <c r="JBH1" s="67" t="s">
        <v>6773</v>
      </c>
      <c r="JBI1" s="67" t="s">
        <v>6774</v>
      </c>
      <c r="JBJ1" s="67" t="s">
        <v>6775</v>
      </c>
      <c r="JBK1" s="67" t="s">
        <v>6776</v>
      </c>
      <c r="JBL1" s="67" t="s">
        <v>6777</v>
      </c>
      <c r="JBM1" s="67" t="s">
        <v>6778</v>
      </c>
      <c r="JBN1" s="67" t="s">
        <v>6779</v>
      </c>
      <c r="JBO1" s="67" t="s">
        <v>6780</v>
      </c>
      <c r="JBP1" s="67" t="s">
        <v>6781</v>
      </c>
      <c r="JBQ1" s="67" t="s">
        <v>6782</v>
      </c>
      <c r="JBR1" s="67" t="s">
        <v>6783</v>
      </c>
      <c r="JBS1" s="67" t="s">
        <v>6784</v>
      </c>
      <c r="JBT1" s="67" t="s">
        <v>6785</v>
      </c>
      <c r="JBU1" s="67" t="s">
        <v>6786</v>
      </c>
      <c r="JBV1" s="67" t="s">
        <v>6787</v>
      </c>
      <c r="JBW1" s="67" t="s">
        <v>16444</v>
      </c>
      <c r="JBX1" s="67" t="s">
        <v>16445</v>
      </c>
      <c r="JBY1" s="67" t="s">
        <v>16446</v>
      </c>
      <c r="JBZ1" s="67" t="s">
        <v>16447</v>
      </c>
      <c r="JCA1" s="67" t="s">
        <v>16448</v>
      </c>
      <c r="JCB1" s="67" t="s">
        <v>16449</v>
      </c>
      <c r="JCC1" s="67" t="s">
        <v>16450</v>
      </c>
      <c r="JCD1" s="67" t="s">
        <v>16451</v>
      </c>
      <c r="JCE1" s="67" t="s">
        <v>16452</v>
      </c>
      <c r="JCF1" s="67" t="s">
        <v>16453</v>
      </c>
      <c r="JCG1" s="67" t="s">
        <v>16454</v>
      </c>
      <c r="JCH1" s="67" t="s">
        <v>6788</v>
      </c>
      <c r="JCI1" s="67" t="s">
        <v>6789</v>
      </c>
      <c r="JCJ1" s="67" t="s">
        <v>6790</v>
      </c>
      <c r="JCK1" s="67" t="s">
        <v>6791</v>
      </c>
      <c r="JCL1" s="67" t="s">
        <v>6792</v>
      </c>
      <c r="JCM1" s="67" t="s">
        <v>6793</v>
      </c>
      <c r="JCN1" s="67" t="s">
        <v>6794</v>
      </c>
      <c r="JCO1" s="67" t="s">
        <v>6795</v>
      </c>
      <c r="JCP1" s="67" t="s">
        <v>6796</v>
      </c>
      <c r="JCQ1" s="67" t="s">
        <v>6797</v>
      </c>
      <c r="JCR1" s="67" t="s">
        <v>6798</v>
      </c>
      <c r="JCS1" s="67" t="s">
        <v>6799</v>
      </c>
      <c r="JCT1" s="67" t="s">
        <v>6800</v>
      </c>
      <c r="JCU1" s="67" t="s">
        <v>6801</v>
      </c>
      <c r="JCV1" s="67" t="s">
        <v>6802</v>
      </c>
      <c r="JCW1" s="67" t="s">
        <v>6803</v>
      </c>
      <c r="JCX1" s="67" t="s">
        <v>6804</v>
      </c>
      <c r="JCY1" s="67" t="s">
        <v>6805</v>
      </c>
      <c r="JCZ1" s="67" t="s">
        <v>6806</v>
      </c>
      <c r="JDA1" s="67" t="s">
        <v>6807</v>
      </c>
      <c r="JDB1" s="67" t="s">
        <v>6808</v>
      </c>
      <c r="JDC1" s="67" t="s">
        <v>6809</v>
      </c>
      <c r="JDD1" s="67" t="s">
        <v>6810</v>
      </c>
      <c r="JDE1" s="67" t="s">
        <v>6811</v>
      </c>
      <c r="JDF1" s="67" t="s">
        <v>6812</v>
      </c>
      <c r="JDG1" s="67" t="s">
        <v>6813</v>
      </c>
      <c r="JDH1" s="67" t="s">
        <v>6814</v>
      </c>
      <c r="JDI1" s="67" t="s">
        <v>6815</v>
      </c>
      <c r="JDJ1" s="67" t="s">
        <v>6816</v>
      </c>
      <c r="JDK1" s="67" t="s">
        <v>6817</v>
      </c>
      <c r="JDL1" s="67" t="s">
        <v>6818</v>
      </c>
      <c r="JDM1" s="67" t="s">
        <v>6819</v>
      </c>
      <c r="JDN1" s="67" t="s">
        <v>6820</v>
      </c>
      <c r="JDO1" s="67" t="s">
        <v>6821</v>
      </c>
      <c r="JDP1" s="67" t="s">
        <v>6822</v>
      </c>
      <c r="JDQ1" s="67" t="s">
        <v>6823</v>
      </c>
      <c r="JDR1" s="67" t="s">
        <v>6824</v>
      </c>
      <c r="JDS1" s="67" t="s">
        <v>6825</v>
      </c>
      <c r="JDT1" s="67" t="s">
        <v>6826</v>
      </c>
      <c r="JDU1" s="67" t="s">
        <v>6827</v>
      </c>
      <c r="JDV1" s="67" t="s">
        <v>6828</v>
      </c>
      <c r="JDW1" s="67" t="s">
        <v>6829</v>
      </c>
      <c r="JDX1" s="67" t="s">
        <v>6830</v>
      </c>
      <c r="JDY1" s="67" t="s">
        <v>6831</v>
      </c>
      <c r="JDZ1" s="67" t="s">
        <v>6832</v>
      </c>
      <c r="JEA1" s="67" t="s">
        <v>6833</v>
      </c>
      <c r="JEB1" s="67" t="s">
        <v>6834</v>
      </c>
      <c r="JEC1" s="67" t="s">
        <v>6835</v>
      </c>
      <c r="JED1" s="67" t="s">
        <v>6836</v>
      </c>
      <c r="JEE1" s="67" t="s">
        <v>6837</v>
      </c>
      <c r="JEF1" s="67" t="s">
        <v>6838</v>
      </c>
      <c r="JEG1" s="67" t="s">
        <v>6839</v>
      </c>
      <c r="JEH1" s="67" t="s">
        <v>6840</v>
      </c>
      <c r="JEI1" s="67" t="s">
        <v>6841</v>
      </c>
      <c r="JEJ1" s="67" t="s">
        <v>6842</v>
      </c>
      <c r="JEK1" s="67" t="s">
        <v>6843</v>
      </c>
      <c r="JEL1" s="67" t="s">
        <v>6844</v>
      </c>
      <c r="JEM1" s="67" t="s">
        <v>6845</v>
      </c>
      <c r="JEN1" s="67" t="s">
        <v>6846</v>
      </c>
      <c r="JEO1" s="67" t="s">
        <v>6847</v>
      </c>
      <c r="JEP1" s="67" t="s">
        <v>6848</v>
      </c>
      <c r="JEQ1" s="67" t="s">
        <v>6849</v>
      </c>
      <c r="JER1" s="67" t="s">
        <v>6850</v>
      </c>
      <c r="JES1" s="67" t="s">
        <v>6851</v>
      </c>
      <c r="JET1" s="67" t="s">
        <v>6852</v>
      </c>
      <c r="JEU1" s="67" t="s">
        <v>6853</v>
      </c>
      <c r="JEV1" s="67" t="s">
        <v>6854</v>
      </c>
      <c r="JEW1" s="67" t="s">
        <v>6855</v>
      </c>
      <c r="JEX1" s="67" t="s">
        <v>6856</v>
      </c>
      <c r="JEY1" s="67" t="s">
        <v>6857</v>
      </c>
      <c r="JEZ1" s="67" t="s">
        <v>6858</v>
      </c>
      <c r="JFA1" s="67" t="s">
        <v>6859</v>
      </c>
      <c r="JFB1" s="67" t="s">
        <v>6860</v>
      </c>
      <c r="JFC1" s="67" t="s">
        <v>6861</v>
      </c>
      <c r="JFD1" s="67" t="s">
        <v>6862</v>
      </c>
      <c r="JFE1" s="67" t="s">
        <v>6863</v>
      </c>
      <c r="JFF1" s="67" t="s">
        <v>6864</v>
      </c>
      <c r="JFG1" s="67" t="s">
        <v>6865</v>
      </c>
      <c r="JFH1" s="67" t="s">
        <v>6866</v>
      </c>
      <c r="JFI1" s="67" t="s">
        <v>6867</v>
      </c>
      <c r="JFJ1" s="67" t="s">
        <v>6868</v>
      </c>
      <c r="JFK1" s="67" t="s">
        <v>6869</v>
      </c>
      <c r="JFL1" s="67" t="s">
        <v>6870</v>
      </c>
      <c r="JFM1" s="67" t="s">
        <v>6871</v>
      </c>
      <c r="JFN1" s="67" t="s">
        <v>6872</v>
      </c>
      <c r="JFO1" s="67" t="s">
        <v>6873</v>
      </c>
      <c r="JFP1" s="67" t="s">
        <v>6874</v>
      </c>
      <c r="JFQ1" s="67" t="s">
        <v>6875</v>
      </c>
      <c r="JFR1" s="67" t="s">
        <v>6876</v>
      </c>
      <c r="JFS1" s="67" t="s">
        <v>6877</v>
      </c>
      <c r="JFT1" s="67" t="s">
        <v>6878</v>
      </c>
      <c r="JFU1" s="67" t="s">
        <v>6879</v>
      </c>
      <c r="JFV1" s="67" t="s">
        <v>6880</v>
      </c>
      <c r="JFW1" s="67" t="s">
        <v>6881</v>
      </c>
      <c r="JFX1" s="67" t="s">
        <v>6882</v>
      </c>
      <c r="JFY1" s="67" t="s">
        <v>6883</v>
      </c>
      <c r="JFZ1" s="67" t="s">
        <v>6884</v>
      </c>
      <c r="JGA1" s="67" t="s">
        <v>6885</v>
      </c>
      <c r="JGB1" s="67" t="s">
        <v>6886</v>
      </c>
      <c r="JGC1" s="67" t="s">
        <v>16455</v>
      </c>
      <c r="JGD1" s="67" t="s">
        <v>6887</v>
      </c>
      <c r="JGE1" s="67" t="s">
        <v>6888</v>
      </c>
      <c r="JGF1" s="67" t="s">
        <v>6889</v>
      </c>
      <c r="JGG1" s="67" t="s">
        <v>6890</v>
      </c>
      <c r="JGH1" s="67" t="s">
        <v>6891</v>
      </c>
      <c r="JGI1" s="67" t="s">
        <v>6892</v>
      </c>
      <c r="JGJ1" s="67" t="s">
        <v>6893</v>
      </c>
      <c r="JGK1" s="67" t="s">
        <v>6894</v>
      </c>
      <c r="JGL1" s="67" t="s">
        <v>6895</v>
      </c>
      <c r="JGM1" s="67" t="s">
        <v>6896</v>
      </c>
      <c r="JGN1" s="67" t="s">
        <v>6897</v>
      </c>
      <c r="JGO1" s="67" t="s">
        <v>6898</v>
      </c>
      <c r="JGP1" s="67" t="s">
        <v>6899</v>
      </c>
      <c r="JGQ1" s="67" t="s">
        <v>6900</v>
      </c>
      <c r="JGR1" s="67" t="s">
        <v>6901</v>
      </c>
      <c r="JGS1" s="67" t="s">
        <v>6902</v>
      </c>
      <c r="JGT1" s="67" t="s">
        <v>6903</v>
      </c>
      <c r="JGU1" s="67" t="s">
        <v>6904</v>
      </c>
      <c r="JGV1" s="67" t="s">
        <v>6905</v>
      </c>
      <c r="JGW1" s="67" t="s">
        <v>6906</v>
      </c>
      <c r="JGX1" s="67" t="s">
        <v>6907</v>
      </c>
      <c r="JGY1" s="67" t="s">
        <v>6908</v>
      </c>
      <c r="JGZ1" s="67" t="s">
        <v>6909</v>
      </c>
      <c r="JHA1" s="67" t="s">
        <v>6910</v>
      </c>
      <c r="JHB1" s="67" t="s">
        <v>6911</v>
      </c>
      <c r="JHC1" s="67" t="s">
        <v>6912</v>
      </c>
      <c r="JHD1" s="67" t="s">
        <v>6913</v>
      </c>
      <c r="JHE1" s="67" t="s">
        <v>6914</v>
      </c>
      <c r="JHF1" s="67" t="s">
        <v>6915</v>
      </c>
      <c r="JHG1" s="67" t="s">
        <v>6916</v>
      </c>
      <c r="JHH1" s="67" t="s">
        <v>6917</v>
      </c>
      <c r="JHI1" s="67" t="s">
        <v>6918</v>
      </c>
      <c r="JHJ1" s="67" t="s">
        <v>6919</v>
      </c>
      <c r="JHK1" s="67" t="s">
        <v>6920</v>
      </c>
      <c r="JHL1" s="67" t="s">
        <v>6921</v>
      </c>
      <c r="JHM1" s="67" t="s">
        <v>6922</v>
      </c>
      <c r="JHN1" s="67" t="s">
        <v>6923</v>
      </c>
      <c r="JHO1" s="67" t="s">
        <v>6924</v>
      </c>
      <c r="JHP1" s="67" t="s">
        <v>6925</v>
      </c>
      <c r="JHQ1" s="67" t="s">
        <v>6926</v>
      </c>
      <c r="JHR1" s="67" t="s">
        <v>6927</v>
      </c>
      <c r="JHS1" s="67" t="s">
        <v>6928</v>
      </c>
      <c r="JHT1" s="67" t="s">
        <v>6929</v>
      </c>
      <c r="JHU1" s="67" t="s">
        <v>6930</v>
      </c>
      <c r="JHV1" s="67" t="s">
        <v>6931</v>
      </c>
      <c r="JHW1" s="67" t="s">
        <v>6932</v>
      </c>
      <c r="JHX1" s="67" t="s">
        <v>6933</v>
      </c>
      <c r="JHY1" s="67" t="s">
        <v>6934</v>
      </c>
      <c r="JHZ1" s="67" t="s">
        <v>6935</v>
      </c>
      <c r="JIA1" s="67" t="s">
        <v>6936</v>
      </c>
      <c r="JIB1" s="67" t="s">
        <v>6937</v>
      </c>
      <c r="JIC1" s="67" t="s">
        <v>6938</v>
      </c>
      <c r="JID1" s="67" t="s">
        <v>6939</v>
      </c>
      <c r="JIE1" s="67" t="s">
        <v>6940</v>
      </c>
      <c r="JIF1" s="67" t="s">
        <v>6941</v>
      </c>
      <c r="JIG1" s="67" t="s">
        <v>6942</v>
      </c>
      <c r="JIH1" s="67" t="s">
        <v>6943</v>
      </c>
      <c r="JII1" s="67" t="s">
        <v>6944</v>
      </c>
      <c r="JIJ1" s="67" t="s">
        <v>6945</v>
      </c>
      <c r="JIK1" s="67" t="s">
        <v>6946</v>
      </c>
      <c r="JIL1" s="67" t="s">
        <v>6947</v>
      </c>
      <c r="JIM1" s="67" t="s">
        <v>6948</v>
      </c>
      <c r="JIN1" s="67" t="s">
        <v>6949</v>
      </c>
      <c r="JIO1" s="67" t="s">
        <v>6950</v>
      </c>
      <c r="JIP1" s="67" t="s">
        <v>6951</v>
      </c>
      <c r="JIQ1" s="67" t="s">
        <v>6952</v>
      </c>
      <c r="JIR1" s="67" t="s">
        <v>6953</v>
      </c>
      <c r="JIS1" s="67" t="s">
        <v>6954</v>
      </c>
      <c r="JIT1" s="67" t="s">
        <v>6955</v>
      </c>
      <c r="JIU1" s="67" t="s">
        <v>6956</v>
      </c>
      <c r="JIV1" s="67" t="s">
        <v>6957</v>
      </c>
      <c r="JIW1" s="67" t="s">
        <v>6958</v>
      </c>
      <c r="JIX1" s="67" t="s">
        <v>6959</v>
      </c>
      <c r="JIY1" s="67" t="s">
        <v>6960</v>
      </c>
      <c r="JIZ1" s="67" t="s">
        <v>6961</v>
      </c>
      <c r="JJA1" s="67" t="s">
        <v>6962</v>
      </c>
      <c r="JJB1" s="67" t="s">
        <v>6963</v>
      </c>
      <c r="JJC1" s="67" t="s">
        <v>6964</v>
      </c>
      <c r="JJD1" s="67" t="s">
        <v>6965</v>
      </c>
      <c r="JJE1" s="67" t="s">
        <v>6966</v>
      </c>
      <c r="JJF1" s="67" t="s">
        <v>6967</v>
      </c>
      <c r="JJG1" s="67" t="s">
        <v>6968</v>
      </c>
      <c r="JJH1" s="67" t="s">
        <v>6969</v>
      </c>
      <c r="JJI1" s="67" t="s">
        <v>6970</v>
      </c>
      <c r="JJJ1" s="67" t="s">
        <v>6971</v>
      </c>
      <c r="JJK1" s="67" t="s">
        <v>6972</v>
      </c>
      <c r="JJL1" s="67" t="s">
        <v>6973</v>
      </c>
      <c r="JJM1" s="67" t="s">
        <v>6974</v>
      </c>
      <c r="JJN1" s="67" t="s">
        <v>6975</v>
      </c>
      <c r="JJO1" s="67" t="s">
        <v>6976</v>
      </c>
      <c r="JJP1" s="67" t="s">
        <v>6977</v>
      </c>
      <c r="JJQ1" s="67" t="s">
        <v>6978</v>
      </c>
      <c r="JJR1" s="67" t="s">
        <v>6979</v>
      </c>
      <c r="JJS1" s="67" t="s">
        <v>6980</v>
      </c>
      <c r="JJT1" s="67" t="s">
        <v>6981</v>
      </c>
      <c r="JJU1" s="67" t="s">
        <v>6982</v>
      </c>
      <c r="JJV1" s="67" t="s">
        <v>6983</v>
      </c>
      <c r="JJW1" s="67" t="s">
        <v>6984</v>
      </c>
      <c r="JJX1" s="67" t="s">
        <v>6985</v>
      </c>
      <c r="JJY1" s="67" t="s">
        <v>16456</v>
      </c>
      <c r="JJZ1" s="67" t="s">
        <v>6986</v>
      </c>
      <c r="JKA1" s="67" t="s">
        <v>6987</v>
      </c>
      <c r="JKB1" s="67" t="s">
        <v>6988</v>
      </c>
      <c r="JKC1" s="67" t="s">
        <v>6989</v>
      </c>
      <c r="JKD1" s="67" t="s">
        <v>6990</v>
      </c>
      <c r="JKE1" s="67" t="s">
        <v>6991</v>
      </c>
      <c r="JKF1" s="67" t="s">
        <v>6992</v>
      </c>
      <c r="JKG1" s="67" t="s">
        <v>6993</v>
      </c>
      <c r="JKH1" s="67" t="s">
        <v>6994</v>
      </c>
      <c r="JKI1" s="67" t="s">
        <v>6995</v>
      </c>
      <c r="JKJ1" s="67" t="s">
        <v>6996</v>
      </c>
      <c r="JKK1" s="67" t="s">
        <v>6997</v>
      </c>
      <c r="JKL1" s="67" t="s">
        <v>6998</v>
      </c>
      <c r="JKM1" s="67" t="s">
        <v>6999</v>
      </c>
      <c r="JKN1" s="67" t="s">
        <v>7000</v>
      </c>
      <c r="JKO1" s="67" t="s">
        <v>7001</v>
      </c>
      <c r="JKP1" s="67" t="s">
        <v>7002</v>
      </c>
      <c r="JKQ1" s="67" t="s">
        <v>7003</v>
      </c>
      <c r="JKR1" s="67" t="s">
        <v>7004</v>
      </c>
      <c r="JKS1" s="67" t="s">
        <v>7005</v>
      </c>
      <c r="JKT1" s="67" t="s">
        <v>7006</v>
      </c>
      <c r="JKU1" s="67" t="s">
        <v>7007</v>
      </c>
      <c r="JKV1" s="67" t="s">
        <v>7008</v>
      </c>
      <c r="JKW1" s="67" t="s">
        <v>7009</v>
      </c>
      <c r="JKX1" s="67" t="s">
        <v>7010</v>
      </c>
      <c r="JKY1" s="67" t="s">
        <v>7011</v>
      </c>
      <c r="JKZ1" s="67" t="s">
        <v>7012</v>
      </c>
      <c r="JLA1" s="67" t="s">
        <v>7013</v>
      </c>
      <c r="JLB1" s="67" t="s">
        <v>7014</v>
      </c>
      <c r="JLC1" s="67" t="s">
        <v>7015</v>
      </c>
      <c r="JLD1" s="67" t="s">
        <v>7016</v>
      </c>
      <c r="JLE1" s="67" t="s">
        <v>7017</v>
      </c>
      <c r="JLF1" s="67" t="s">
        <v>7018</v>
      </c>
      <c r="JLG1" s="67" t="s">
        <v>7019</v>
      </c>
      <c r="JLH1" s="67" t="s">
        <v>7020</v>
      </c>
      <c r="JLI1" s="67" t="s">
        <v>7021</v>
      </c>
      <c r="JLJ1" s="67" t="s">
        <v>7022</v>
      </c>
      <c r="JLK1" s="67" t="s">
        <v>7023</v>
      </c>
      <c r="JLL1" s="67" t="s">
        <v>7024</v>
      </c>
      <c r="JLM1" s="67" t="s">
        <v>7025</v>
      </c>
      <c r="JLN1" s="67" t="s">
        <v>7026</v>
      </c>
      <c r="JLO1" s="67" t="s">
        <v>7027</v>
      </c>
      <c r="JLP1" s="67" t="s">
        <v>7028</v>
      </c>
      <c r="JLQ1" s="67" t="s">
        <v>7029</v>
      </c>
      <c r="JLR1" s="67" t="s">
        <v>7030</v>
      </c>
      <c r="JLS1" s="67" t="s">
        <v>7031</v>
      </c>
      <c r="JLT1" s="67" t="s">
        <v>7032</v>
      </c>
      <c r="JLU1" s="67" t="s">
        <v>7033</v>
      </c>
      <c r="JLV1" s="67" t="s">
        <v>7034</v>
      </c>
      <c r="JLW1" s="67" t="s">
        <v>7035</v>
      </c>
      <c r="JLX1" s="67" t="s">
        <v>7036</v>
      </c>
      <c r="JLY1" s="67" t="s">
        <v>7037</v>
      </c>
      <c r="JLZ1" s="67" t="s">
        <v>7038</v>
      </c>
      <c r="JMA1" s="67" t="s">
        <v>7039</v>
      </c>
      <c r="JMB1" s="67" t="s">
        <v>7040</v>
      </c>
      <c r="JMC1" s="67" t="s">
        <v>7041</v>
      </c>
      <c r="JMD1" s="67" t="s">
        <v>7042</v>
      </c>
      <c r="JME1" s="67" t="s">
        <v>7043</v>
      </c>
      <c r="JMF1" s="67" t="s">
        <v>7044</v>
      </c>
      <c r="JMG1" s="67" t="s">
        <v>7045</v>
      </c>
      <c r="JMH1" s="67" t="s">
        <v>7046</v>
      </c>
      <c r="JMI1" s="67" t="s">
        <v>7047</v>
      </c>
      <c r="JMJ1" s="67" t="s">
        <v>7048</v>
      </c>
      <c r="JMK1" s="67" t="s">
        <v>7049</v>
      </c>
      <c r="JML1" s="67" t="s">
        <v>7050</v>
      </c>
      <c r="JMM1" s="67" t="s">
        <v>7051</v>
      </c>
      <c r="JMN1" s="67" t="s">
        <v>7052</v>
      </c>
      <c r="JMO1" s="67" t="s">
        <v>7053</v>
      </c>
      <c r="JMP1" s="67" t="s">
        <v>7054</v>
      </c>
      <c r="JMQ1" s="67" t="s">
        <v>7055</v>
      </c>
      <c r="JMR1" s="67" t="s">
        <v>7056</v>
      </c>
      <c r="JMS1" s="67" t="s">
        <v>7057</v>
      </c>
      <c r="JMT1" s="67" t="s">
        <v>7058</v>
      </c>
      <c r="JMU1" s="67" t="s">
        <v>7059</v>
      </c>
      <c r="JMV1" s="67" t="s">
        <v>7060</v>
      </c>
      <c r="JMW1" s="67" t="s">
        <v>7061</v>
      </c>
      <c r="JMX1" s="67" t="s">
        <v>7062</v>
      </c>
      <c r="JMY1" s="67" t="s">
        <v>7063</v>
      </c>
      <c r="JMZ1" s="67" t="s">
        <v>7064</v>
      </c>
      <c r="JNA1" s="67" t="s">
        <v>7065</v>
      </c>
      <c r="JNB1" s="67" t="s">
        <v>7066</v>
      </c>
      <c r="JNC1" s="67" t="s">
        <v>7067</v>
      </c>
      <c r="JND1" s="67" t="s">
        <v>7068</v>
      </c>
      <c r="JNE1" s="67" t="s">
        <v>7069</v>
      </c>
      <c r="JNF1" s="67" t="s">
        <v>7070</v>
      </c>
      <c r="JNG1" s="67" t="s">
        <v>7071</v>
      </c>
      <c r="JNH1" s="67" t="s">
        <v>7072</v>
      </c>
      <c r="JNI1" s="67" t="s">
        <v>7073</v>
      </c>
      <c r="JNJ1" s="67" t="s">
        <v>7074</v>
      </c>
      <c r="JNK1" s="67" t="s">
        <v>7075</v>
      </c>
      <c r="JNL1" s="67" t="s">
        <v>7076</v>
      </c>
      <c r="JNM1" s="67" t="s">
        <v>7077</v>
      </c>
      <c r="JNN1" s="67" t="s">
        <v>7078</v>
      </c>
      <c r="JNO1" s="67" t="s">
        <v>7079</v>
      </c>
      <c r="JNP1" s="67" t="s">
        <v>7080</v>
      </c>
      <c r="JNQ1" s="67" t="s">
        <v>7081</v>
      </c>
      <c r="JNR1" s="67" t="s">
        <v>7082</v>
      </c>
      <c r="JNS1" s="67" t="s">
        <v>7083</v>
      </c>
      <c r="JNT1" s="67" t="s">
        <v>7084</v>
      </c>
      <c r="JNU1" s="67" t="s">
        <v>16457</v>
      </c>
      <c r="JNV1" s="67" t="s">
        <v>7085</v>
      </c>
      <c r="JNW1" s="67" t="s">
        <v>7086</v>
      </c>
      <c r="JNX1" s="67" t="s">
        <v>7087</v>
      </c>
      <c r="JNY1" s="67" t="s">
        <v>7088</v>
      </c>
      <c r="JNZ1" s="67" t="s">
        <v>7089</v>
      </c>
      <c r="JOA1" s="67" t="s">
        <v>7090</v>
      </c>
      <c r="JOB1" s="67" t="s">
        <v>7091</v>
      </c>
      <c r="JOC1" s="67" t="s">
        <v>7092</v>
      </c>
      <c r="JOD1" s="67" t="s">
        <v>7093</v>
      </c>
      <c r="JOE1" s="67" t="s">
        <v>7094</v>
      </c>
      <c r="JOF1" s="67" t="s">
        <v>7095</v>
      </c>
      <c r="JOG1" s="67" t="s">
        <v>7096</v>
      </c>
      <c r="JOH1" s="67" t="s">
        <v>7097</v>
      </c>
      <c r="JOI1" s="67" t="s">
        <v>7098</v>
      </c>
      <c r="JOJ1" s="67" t="s">
        <v>7099</v>
      </c>
      <c r="JOK1" s="67" t="s">
        <v>7100</v>
      </c>
      <c r="JOL1" s="67" t="s">
        <v>7101</v>
      </c>
      <c r="JOM1" s="67" t="s">
        <v>7102</v>
      </c>
      <c r="JON1" s="67" t="s">
        <v>7103</v>
      </c>
      <c r="JOO1" s="67" t="s">
        <v>7104</v>
      </c>
      <c r="JOP1" s="67" t="s">
        <v>7105</v>
      </c>
      <c r="JOQ1" s="67" t="s">
        <v>7106</v>
      </c>
      <c r="JOR1" s="67" t="s">
        <v>7107</v>
      </c>
      <c r="JOS1" s="67" t="s">
        <v>7108</v>
      </c>
      <c r="JOT1" s="67" t="s">
        <v>7109</v>
      </c>
      <c r="JOU1" s="67" t="s">
        <v>7110</v>
      </c>
      <c r="JOV1" s="67" t="s">
        <v>7111</v>
      </c>
      <c r="JOW1" s="67" t="s">
        <v>7112</v>
      </c>
      <c r="JOX1" s="67" t="s">
        <v>7113</v>
      </c>
      <c r="JOY1" s="67" t="s">
        <v>7114</v>
      </c>
      <c r="JOZ1" s="67" t="s">
        <v>7115</v>
      </c>
      <c r="JPA1" s="67" t="s">
        <v>7116</v>
      </c>
      <c r="JPB1" s="67" t="s">
        <v>7117</v>
      </c>
      <c r="JPC1" s="67" t="s">
        <v>7118</v>
      </c>
      <c r="JPD1" s="67" t="s">
        <v>7119</v>
      </c>
      <c r="JPE1" s="67" t="s">
        <v>7120</v>
      </c>
      <c r="JPF1" s="67" t="s">
        <v>7121</v>
      </c>
      <c r="JPG1" s="67" t="s">
        <v>7122</v>
      </c>
      <c r="JPH1" s="67" t="s">
        <v>7123</v>
      </c>
      <c r="JPI1" s="67" t="s">
        <v>7124</v>
      </c>
      <c r="JPJ1" s="67" t="s">
        <v>7125</v>
      </c>
      <c r="JPK1" s="67" t="s">
        <v>7126</v>
      </c>
      <c r="JPL1" s="67" t="s">
        <v>7127</v>
      </c>
      <c r="JPM1" s="67" t="s">
        <v>7128</v>
      </c>
      <c r="JPN1" s="67" t="s">
        <v>7129</v>
      </c>
      <c r="JPO1" s="67" t="s">
        <v>7130</v>
      </c>
      <c r="JPP1" s="67" t="s">
        <v>7131</v>
      </c>
      <c r="JPQ1" s="67" t="s">
        <v>7132</v>
      </c>
      <c r="JPR1" s="67" t="s">
        <v>7133</v>
      </c>
      <c r="JPS1" s="67" t="s">
        <v>7134</v>
      </c>
      <c r="JPT1" s="67" t="s">
        <v>7135</v>
      </c>
      <c r="JPU1" s="67" t="s">
        <v>7136</v>
      </c>
      <c r="JPV1" s="67" t="s">
        <v>7137</v>
      </c>
      <c r="JPW1" s="67" t="s">
        <v>7138</v>
      </c>
      <c r="JPX1" s="67" t="s">
        <v>7139</v>
      </c>
      <c r="JPY1" s="67" t="s">
        <v>7140</v>
      </c>
      <c r="JPZ1" s="67" t="s">
        <v>7141</v>
      </c>
      <c r="JQA1" s="67" t="s">
        <v>7142</v>
      </c>
      <c r="JQB1" s="67" t="s">
        <v>7143</v>
      </c>
      <c r="JQC1" s="67" t="s">
        <v>7144</v>
      </c>
      <c r="JQD1" s="67" t="s">
        <v>7145</v>
      </c>
      <c r="JQE1" s="67" t="s">
        <v>7146</v>
      </c>
      <c r="JQF1" s="67" t="s">
        <v>7147</v>
      </c>
      <c r="JQG1" s="67" t="s">
        <v>7148</v>
      </c>
      <c r="JQH1" s="67" t="s">
        <v>7149</v>
      </c>
      <c r="JQI1" s="67" t="s">
        <v>7150</v>
      </c>
      <c r="JQJ1" s="67" t="s">
        <v>7151</v>
      </c>
      <c r="JQK1" s="67" t="s">
        <v>7152</v>
      </c>
      <c r="JQL1" s="67" t="s">
        <v>7153</v>
      </c>
      <c r="JQM1" s="67" t="s">
        <v>7154</v>
      </c>
      <c r="JQN1" s="67" t="s">
        <v>7155</v>
      </c>
      <c r="JQO1" s="67" t="s">
        <v>7156</v>
      </c>
      <c r="JQP1" s="67" t="s">
        <v>7157</v>
      </c>
      <c r="JQQ1" s="67" t="s">
        <v>7158</v>
      </c>
      <c r="JQR1" s="67" t="s">
        <v>7159</v>
      </c>
      <c r="JQS1" s="67" t="s">
        <v>7160</v>
      </c>
      <c r="JQT1" s="67" t="s">
        <v>7161</v>
      </c>
      <c r="JQU1" s="67" t="s">
        <v>7162</v>
      </c>
      <c r="JQV1" s="67" t="s">
        <v>7163</v>
      </c>
      <c r="JQW1" s="67" t="s">
        <v>7164</v>
      </c>
      <c r="JQX1" s="67" t="s">
        <v>7165</v>
      </c>
      <c r="JQY1" s="67" t="s">
        <v>7166</v>
      </c>
      <c r="JQZ1" s="67" t="s">
        <v>7167</v>
      </c>
      <c r="JRA1" s="67" t="s">
        <v>7168</v>
      </c>
      <c r="JRB1" s="67" t="s">
        <v>7169</v>
      </c>
      <c r="JRC1" s="67" t="s">
        <v>7170</v>
      </c>
      <c r="JRD1" s="67" t="s">
        <v>7171</v>
      </c>
      <c r="JRE1" s="67" t="s">
        <v>7172</v>
      </c>
      <c r="JRF1" s="67" t="s">
        <v>7173</v>
      </c>
      <c r="JRG1" s="67" t="s">
        <v>7174</v>
      </c>
      <c r="JRH1" s="67" t="s">
        <v>7175</v>
      </c>
      <c r="JRI1" s="67" t="s">
        <v>7176</v>
      </c>
      <c r="JRJ1" s="67" t="s">
        <v>7177</v>
      </c>
      <c r="JRK1" s="67" t="s">
        <v>7178</v>
      </c>
      <c r="JRL1" s="67" t="s">
        <v>7179</v>
      </c>
      <c r="JRM1" s="67" t="s">
        <v>7180</v>
      </c>
      <c r="JRN1" s="67" t="s">
        <v>7181</v>
      </c>
      <c r="JRO1" s="67" t="s">
        <v>7182</v>
      </c>
      <c r="JRP1" s="67" t="s">
        <v>7183</v>
      </c>
      <c r="JRQ1" s="67" t="s">
        <v>16458</v>
      </c>
      <c r="JRR1" s="67" t="s">
        <v>7184</v>
      </c>
      <c r="JRS1" s="67" t="s">
        <v>7185</v>
      </c>
      <c r="JRT1" s="67" t="s">
        <v>7186</v>
      </c>
      <c r="JRU1" s="67" t="s">
        <v>7187</v>
      </c>
      <c r="JRV1" s="67" t="s">
        <v>7188</v>
      </c>
      <c r="JRW1" s="67" t="s">
        <v>7189</v>
      </c>
      <c r="JRX1" s="67" t="s">
        <v>7190</v>
      </c>
      <c r="JRY1" s="67" t="s">
        <v>7191</v>
      </c>
      <c r="JRZ1" s="67" t="s">
        <v>7192</v>
      </c>
      <c r="JSA1" s="67" t="s">
        <v>7193</v>
      </c>
      <c r="JSB1" s="67" t="s">
        <v>7194</v>
      </c>
      <c r="JSC1" s="67" t="s">
        <v>7195</v>
      </c>
      <c r="JSD1" s="67" t="s">
        <v>7196</v>
      </c>
      <c r="JSE1" s="67" t="s">
        <v>7197</v>
      </c>
      <c r="JSF1" s="67" t="s">
        <v>7198</v>
      </c>
      <c r="JSG1" s="67" t="s">
        <v>7199</v>
      </c>
      <c r="JSH1" s="67" t="s">
        <v>7200</v>
      </c>
      <c r="JSI1" s="67" t="s">
        <v>7201</v>
      </c>
      <c r="JSJ1" s="67" t="s">
        <v>7202</v>
      </c>
      <c r="JSK1" s="67" t="s">
        <v>7203</v>
      </c>
      <c r="JSL1" s="67" t="s">
        <v>7204</v>
      </c>
      <c r="JSM1" s="67" t="s">
        <v>7205</v>
      </c>
      <c r="JSN1" s="67" t="s">
        <v>7206</v>
      </c>
      <c r="JSO1" s="67" t="s">
        <v>7207</v>
      </c>
      <c r="JSP1" s="67" t="s">
        <v>7208</v>
      </c>
      <c r="JSQ1" s="67" t="s">
        <v>7209</v>
      </c>
      <c r="JSR1" s="67" t="s">
        <v>7210</v>
      </c>
      <c r="JSS1" s="67" t="s">
        <v>7211</v>
      </c>
      <c r="JST1" s="67" t="s">
        <v>7212</v>
      </c>
      <c r="JSU1" s="67" t="s">
        <v>7213</v>
      </c>
      <c r="JSV1" s="67" t="s">
        <v>7214</v>
      </c>
      <c r="JSW1" s="67" t="s">
        <v>7215</v>
      </c>
      <c r="JSX1" s="67" t="s">
        <v>7216</v>
      </c>
      <c r="JSY1" s="67" t="s">
        <v>7217</v>
      </c>
      <c r="JSZ1" s="67" t="s">
        <v>7218</v>
      </c>
      <c r="JTA1" s="67" t="s">
        <v>7219</v>
      </c>
      <c r="JTB1" s="67" t="s">
        <v>7220</v>
      </c>
      <c r="JTC1" s="67" t="s">
        <v>7221</v>
      </c>
      <c r="JTD1" s="67" t="s">
        <v>7222</v>
      </c>
      <c r="JTE1" s="67" t="s">
        <v>7223</v>
      </c>
      <c r="JTF1" s="67" t="s">
        <v>7224</v>
      </c>
      <c r="JTG1" s="67" t="s">
        <v>7225</v>
      </c>
      <c r="JTH1" s="67" t="s">
        <v>7226</v>
      </c>
      <c r="JTI1" s="67" t="s">
        <v>7227</v>
      </c>
      <c r="JTJ1" s="67" t="s">
        <v>7228</v>
      </c>
      <c r="JTK1" s="67" t="s">
        <v>7229</v>
      </c>
      <c r="JTL1" s="67" t="s">
        <v>7230</v>
      </c>
      <c r="JTM1" s="67" t="s">
        <v>7231</v>
      </c>
      <c r="JTN1" s="67" t="s">
        <v>7232</v>
      </c>
      <c r="JTO1" s="67" t="s">
        <v>7233</v>
      </c>
      <c r="JTP1" s="67" t="s">
        <v>7234</v>
      </c>
      <c r="JTQ1" s="67" t="s">
        <v>7235</v>
      </c>
      <c r="JTR1" s="67" t="s">
        <v>7236</v>
      </c>
      <c r="JTS1" s="67" t="s">
        <v>7237</v>
      </c>
      <c r="JTT1" s="67" t="s">
        <v>7238</v>
      </c>
      <c r="JTU1" s="67" t="s">
        <v>7239</v>
      </c>
      <c r="JTV1" s="67" t="s">
        <v>7240</v>
      </c>
      <c r="JTW1" s="67" t="s">
        <v>7241</v>
      </c>
      <c r="JTX1" s="67" t="s">
        <v>7242</v>
      </c>
      <c r="JTY1" s="67" t="s">
        <v>7243</v>
      </c>
      <c r="JTZ1" s="67" t="s">
        <v>7244</v>
      </c>
      <c r="JUA1" s="67" t="s">
        <v>7245</v>
      </c>
      <c r="JUB1" s="67" t="s">
        <v>7246</v>
      </c>
      <c r="JUC1" s="67" t="s">
        <v>7247</v>
      </c>
      <c r="JUD1" s="67" t="s">
        <v>7248</v>
      </c>
      <c r="JUE1" s="67" t="s">
        <v>7249</v>
      </c>
      <c r="JUF1" s="67" t="s">
        <v>7250</v>
      </c>
      <c r="JUG1" s="67" t="s">
        <v>7251</v>
      </c>
      <c r="JUH1" s="67" t="s">
        <v>7252</v>
      </c>
      <c r="JUI1" s="67" t="s">
        <v>7253</v>
      </c>
      <c r="JUJ1" s="67" t="s">
        <v>7254</v>
      </c>
      <c r="JUK1" s="67" t="s">
        <v>7255</v>
      </c>
      <c r="JUL1" s="67" t="s">
        <v>7256</v>
      </c>
      <c r="JUM1" s="67" t="s">
        <v>7257</v>
      </c>
      <c r="JUN1" s="67" t="s">
        <v>7258</v>
      </c>
      <c r="JUO1" s="67" t="s">
        <v>7259</v>
      </c>
      <c r="JUP1" s="67" t="s">
        <v>7260</v>
      </c>
      <c r="JUQ1" s="67" t="s">
        <v>7261</v>
      </c>
      <c r="JUR1" s="67" t="s">
        <v>7262</v>
      </c>
      <c r="JUS1" s="67" t="s">
        <v>7263</v>
      </c>
      <c r="JUT1" s="67" t="s">
        <v>7264</v>
      </c>
      <c r="JUU1" s="67" t="s">
        <v>7265</v>
      </c>
      <c r="JUV1" s="67" t="s">
        <v>7266</v>
      </c>
      <c r="JUW1" s="67" t="s">
        <v>7267</v>
      </c>
      <c r="JUX1" s="67" t="s">
        <v>7268</v>
      </c>
      <c r="JUY1" s="67" t="s">
        <v>7269</v>
      </c>
      <c r="JUZ1" s="67" t="s">
        <v>7270</v>
      </c>
      <c r="JVA1" s="67" t="s">
        <v>7271</v>
      </c>
      <c r="JVB1" s="67" t="s">
        <v>7272</v>
      </c>
      <c r="JVC1" s="67" t="s">
        <v>7273</v>
      </c>
      <c r="JVD1" s="67" t="s">
        <v>7274</v>
      </c>
      <c r="JVE1" s="67" t="s">
        <v>7275</v>
      </c>
      <c r="JVF1" s="67" t="s">
        <v>7276</v>
      </c>
      <c r="JVG1" s="67" t="s">
        <v>7277</v>
      </c>
      <c r="JVH1" s="67" t="s">
        <v>7278</v>
      </c>
      <c r="JVI1" s="67" t="s">
        <v>7279</v>
      </c>
      <c r="JVJ1" s="67" t="s">
        <v>7280</v>
      </c>
      <c r="JVK1" s="67" t="s">
        <v>7281</v>
      </c>
      <c r="JVL1" s="67" t="s">
        <v>7282</v>
      </c>
      <c r="JVM1" s="67" t="s">
        <v>16459</v>
      </c>
      <c r="JVN1" s="67" t="s">
        <v>7283</v>
      </c>
      <c r="JVO1" s="67" t="s">
        <v>7284</v>
      </c>
      <c r="JVP1" s="67" t="s">
        <v>7285</v>
      </c>
      <c r="JVQ1" s="67" t="s">
        <v>7286</v>
      </c>
      <c r="JVR1" s="67" t="s">
        <v>7287</v>
      </c>
      <c r="JVS1" s="67" t="s">
        <v>7288</v>
      </c>
      <c r="JVT1" s="67" t="s">
        <v>7289</v>
      </c>
      <c r="JVU1" s="67" t="s">
        <v>7290</v>
      </c>
      <c r="JVV1" s="67" t="s">
        <v>7291</v>
      </c>
      <c r="JVW1" s="67" t="s">
        <v>7292</v>
      </c>
      <c r="JVX1" s="67" t="s">
        <v>7293</v>
      </c>
      <c r="JVY1" s="67" t="s">
        <v>7294</v>
      </c>
      <c r="JVZ1" s="67" t="s">
        <v>7295</v>
      </c>
      <c r="JWA1" s="67" t="s">
        <v>7296</v>
      </c>
      <c r="JWB1" s="67" t="s">
        <v>7297</v>
      </c>
      <c r="JWC1" s="67" t="s">
        <v>7298</v>
      </c>
      <c r="JWD1" s="67" t="s">
        <v>7299</v>
      </c>
      <c r="JWE1" s="67" t="s">
        <v>7300</v>
      </c>
      <c r="JWF1" s="67" t="s">
        <v>7301</v>
      </c>
      <c r="JWG1" s="67" t="s">
        <v>7302</v>
      </c>
      <c r="JWH1" s="67" t="s">
        <v>7303</v>
      </c>
      <c r="JWI1" s="67" t="s">
        <v>7304</v>
      </c>
      <c r="JWJ1" s="67" t="s">
        <v>7305</v>
      </c>
      <c r="JWK1" s="67" t="s">
        <v>7306</v>
      </c>
      <c r="JWL1" s="67" t="s">
        <v>7307</v>
      </c>
      <c r="JWM1" s="67" t="s">
        <v>7308</v>
      </c>
      <c r="JWN1" s="67" t="s">
        <v>7309</v>
      </c>
      <c r="JWO1" s="67" t="s">
        <v>7310</v>
      </c>
      <c r="JWP1" s="67" t="s">
        <v>7311</v>
      </c>
      <c r="JWQ1" s="67" t="s">
        <v>7312</v>
      </c>
      <c r="JWR1" s="67" t="s">
        <v>7313</v>
      </c>
      <c r="JWS1" s="67" t="s">
        <v>7314</v>
      </c>
      <c r="JWT1" s="67" t="s">
        <v>7315</v>
      </c>
      <c r="JWU1" s="67" t="s">
        <v>7316</v>
      </c>
      <c r="JWV1" s="67" t="s">
        <v>7317</v>
      </c>
      <c r="JWW1" s="67" t="s">
        <v>7318</v>
      </c>
      <c r="JWX1" s="67" t="s">
        <v>7319</v>
      </c>
      <c r="JWY1" s="67" t="s">
        <v>7320</v>
      </c>
      <c r="JWZ1" s="67" t="s">
        <v>7321</v>
      </c>
      <c r="JXA1" s="67" t="s">
        <v>7322</v>
      </c>
      <c r="JXB1" s="67" t="s">
        <v>7323</v>
      </c>
      <c r="JXC1" s="67" t="s">
        <v>7324</v>
      </c>
      <c r="JXD1" s="67" t="s">
        <v>7325</v>
      </c>
      <c r="JXE1" s="67" t="s">
        <v>7326</v>
      </c>
      <c r="JXF1" s="67" t="s">
        <v>7327</v>
      </c>
      <c r="JXG1" s="67" t="s">
        <v>7328</v>
      </c>
      <c r="JXH1" s="67" t="s">
        <v>7329</v>
      </c>
      <c r="JXI1" s="67" t="s">
        <v>7330</v>
      </c>
      <c r="JXJ1" s="67" t="s">
        <v>7331</v>
      </c>
      <c r="JXK1" s="67" t="s">
        <v>7332</v>
      </c>
      <c r="JXL1" s="67" t="s">
        <v>7333</v>
      </c>
      <c r="JXM1" s="67" t="s">
        <v>7334</v>
      </c>
      <c r="JXN1" s="67" t="s">
        <v>7335</v>
      </c>
      <c r="JXO1" s="67" t="s">
        <v>7336</v>
      </c>
      <c r="JXP1" s="67" t="s">
        <v>7337</v>
      </c>
      <c r="JXQ1" s="67" t="s">
        <v>7338</v>
      </c>
      <c r="JXR1" s="67" t="s">
        <v>7339</v>
      </c>
      <c r="JXS1" s="67" t="s">
        <v>7340</v>
      </c>
      <c r="JXT1" s="67" t="s">
        <v>7341</v>
      </c>
      <c r="JXU1" s="67" t="s">
        <v>7342</v>
      </c>
      <c r="JXV1" s="67" t="s">
        <v>7343</v>
      </c>
      <c r="JXW1" s="67" t="s">
        <v>7344</v>
      </c>
      <c r="JXX1" s="67" t="s">
        <v>7345</v>
      </c>
      <c r="JXY1" s="67" t="s">
        <v>7346</v>
      </c>
      <c r="JXZ1" s="67" t="s">
        <v>7347</v>
      </c>
      <c r="JYA1" s="67" t="s">
        <v>7348</v>
      </c>
      <c r="JYB1" s="67" t="s">
        <v>7349</v>
      </c>
      <c r="JYC1" s="67" t="s">
        <v>7350</v>
      </c>
      <c r="JYD1" s="67" t="s">
        <v>7351</v>
      </c>
      <c r="JYE1" s="67" t="s">
        <v>7352</v>
      </c>
      <c r="JYF1" s="67" t="s">
        <v>7353</v>
      </c>
      <c r="JYG1" s="67" t="s">
        <v>7354</v>
      </c>
      <c r="JYH1" s="67" t="s">
        <v>7355</v>
      </c>
      <c r="JYI1" s="67" t="s">
        <v>7356</v>
      </c>
      <c r="JYJ1" s="67" t="s">
        <v>7357</v>
      </c>
      <c r="JYK1" s="67" t="s">
        <v>7358</v>
      </c>
      <c r="JYL1" s="67" t="s">
        <v>7359</v>
      </c>
      <c r="JYM1" s="67" t="s">
        <v>7360</v>
      </c>
      <c r="JYN1" s="67" t="s">
        <v>7361</v>
      </c>
      <c r="JYO1" s="67" t="s">
        <v>7362</v>
      </c>
      <c r="JYP1" s="67" t="s">
        <v>7363</v>
      </c>
      <c r="JYQ1" s="67" t="s">
        <v>7364</v>
      </c>
      <c r="JYR1" s="67" t="s">
        <v>7365</v>
      </c>
      <c r="JYS1" s="67" t="s">
        <v>7366</v>
      </c>
      <c r="JYT1" s="67" t="s">
        <v>7367</v>
      </c>
      <c r="JYU1" s="67" t="s">
        <v>7368</v>
      </c>
      <c r="JYV1" s="67" t="s">
        <v>7369</v>
      </c>
      <c r="JYW1" s="67" t="s">
        <v>7370</v>
      </c>
      <c r="JYX1" s="67" t="s">
        <v>7371</v>
      </c>
      <c r="JYY1" s="67" t="s">
        <v>7372</v>
      </c>
      <c r="JYZ1" s="67" t="s">
        <v>7373</v>
      </c>
      <c r="JZA1" s="67" t="s">
        <v>7374</v>
      </c>
      <c r="JZB1" s="67" t="s">
        <v>7375</v>
      </c>
      <c r="JZC1" s="67" t="s">
        <v>7376</v>
      </c>
      <c r="JZD1" s="67" t="s">
        <v>7377</v>
      </c>
      <c r="JZE1" s="67" t="s">
        <v>7378</v>
      </c>
      <c r="JZF1" s="67" t="s">
        <v>7379</v>
      </c>
      <c r="JZG1" s="67" t="s">
        <v>7380</v>
      </c>
      <c r="JZH1" s="67" t="s">
        <v>7381</v>
      </c>
      <c r="JZI1" s="67" t="s">
        <v>16460</v>
      </c>
      <c r="JZJ1" s="67" t="s">
        <v>7382</v>
      </c>
      <c r="JZK1" s="67" t="s">
        <v>7383</v>
      </c>
      <c r="JZL1" s="67" t="s">
        <v>7384</v>
      </c>
      <c r="JZM1" s="67" t="s">
        <v>7385</v>
      </c>
      <c r="JZN1" s="67" t="s">
        <v>7386</v>
      </c>
      <c r="JZO1" s="67" t="s">
        <v>7387</v>
      </c>
      <c r="JZP1" s="67" t="s">
        <v>7388</v>
      </c>
      <c r="JZQ1" s="67" t="s">
        <v>7389</v>
      </c>
      <c r="JZR1" s="67" t="s">
        <v>7390</v>
      </c>
      <c r="JZS1" s="67" t="s">
        <v>7391</v>
      </c>
      <c r="JZT1" s="67" t="s">
        <v>7392</v>
      </c>
      <c r="JZU1" s="67" t="s">
        <v>7393</v>
      </c>
      <c r="JZV1" s="67" t="s">
        <v>7394</v>
      </c>
      <c r="JZW1" s="67" t="s">
        <v>7395</v>
      </c>
      <c r="JZX1" s="67" t="s">
        <v>7396</v>
      </c>
      <c r="JZY1" s="67" t="s">
        <v>7397</v>
      </c>
      <c r="JZZ1" s="67" t="s">
        <v>7398</v>
      </c>
      <c r="KAA1" s="67" t="s">
        <v>7399</v>
      </c>
      <c r="KAB1" s="67" t="s">
        <v>7400</v>
      </c>
      <c r="KAC1" s="67" t="s">
        <v>7401</v>
      </c>
      <c r="KAD1" s="67" t="s">
        <v>7402</v>
      </c>
      <c r="KAE1" s="67" t="s">
        <v>7403</v>
      </c>
      <c r="KAF1" s="67" t="s">
        <v>7404</v>
      </c>
      <c r="KAG1" s="67" t="s">
        <v>7405</v>
      </c>
      <c r="KAH1" s="67" t="s">
        <v>7406</v>
      </c>
      <c r="KAI1" s="67" t="s">
        <v>7407</v>
      </c>
      <c r="KAJ1" s="67" t="s">
        <v>7408</v>
      </c>
      <c r="KAK1" s="67" t="s">
        <v>7409</v>
      </c>
      <c r="KAL1" s="67" t="s">
        <v>7410</v>
      </c>
      <c r="KAM1" s="67" t="s">
        <v>7411</v>
      </c>
      <c r="KAN1" s="67" t="s">
        <v>7412</v>
      </c>
      <c r="KAO1" s="67" t="s">
        <v>7413</v>
      </c>
      <c r="KAP1" s="67" t="s">
        <v>7414</v>
      </c>
      <c r="KAQ1" s="67" t="s">
        <v>7415</v>
      </c>
      <c r="KAR1" s="67" t="s">
        <v>7416</v>
      </c>
      <c r="KAS1" s="67" t="s">
        <v>7417</v>
      </c>
      <c r="KAT1" s="67" t="s">
        <v>7418</v>
      </c>
      <c r="KAU1" s="67" t="s">
        <v>7419</v>
      </c>
      <c r="KAV1" s="67" t="s">
        <v>7420</v>
      </c>
      <c r="KAW1" s="67" t="s">
        <v>7421</v>
      </c>
      <c r="KAX1" s="67" t="s">
        <v>7422</v>
      </c>
      <c r="KAY1" s="67" t="s">
        <v>7423</v>
      </c>
      <c r="KAZ1" s="67" t="s">
        <v>7424</v>
      </c>
      <c r="KBA1" s="67" t="s">
        <v>7425</v>
      </c>
      <c r="KBB1" s="67" t="s">
        <v>7426</v>
      </c>
      <c r="KBC1" s="67" t="s">
        <v>7427</v>
      </c>
      <c r="KBD1" s="67" t="s">
        <v>7428</v>
      </c>
      <c r="KBE1" s="67" t="s">
        <v>7429</v>
      </c>
      <c r="KBF1" s="67" t="s">
        <v>7430</v>
      </c>
      <c r="KBG1" s="67" t="s">
        <v>7431</v>
      </c>
      <c r="KBH1" s="67" t="s">
        <v>7432</v>
      </c>
      <c r="KBI1" s="67" t="s">
        <v>7433</v>
      </c>
      <c r="KBJ1" s="67" t="s">
        <v>7434</v>
      </c>
      <c r="KBK1" s="67" t="s">
        <v>7435</v>
      </c>
      <c r="KBL1" s="67" t="s">
        <v>7436</v>
      </c>
      <c r="KBM1" s="67" t="s">
        <v>7437</v>
      </c>
      <c r="KBN1" s="67" t="s">
        <v>7438</v>
      </c>
      <c r="KBO1" s="67" t="s">
        <v>7439</v>
      </c>
      <c r="KBP1" s="67" t="s">
        <v>7440</v>
      </c>
      <c r="KBQ1" s="67" t="s">
        <v>7441</v>
      </c>
      <c r="KBR1" s="67" t="s">
        <v>7442</v>
      </c>
      <c r="KBS1" s="67" t="s">
        <v>7443</v>
      </c>
      <c r="KBT1" s="67" t="s">
        <v>7444</v>
      </c>
      <c r="KBU1" s="67" t="s">
        <v>7445</v>
      </c>
      <c r="KBV1" s="67" t="s">
        <v>7446</v>
      </c>
      <c r="KBW1" s="67" t="s">
        <v>7447</v>
      </c>
      <c r="KBX1" s="67" t="s">
        <v>7448</v>
      </c>
      <c r="KBY1" s="67" t="s">
        <v>7449</v>
      </c>
      <c r="KBZ1" s="67" t="s">
        <v>7450</v>
      </c>
      <c r="KCA1" s="67" t="s">
        <v>7451</v>
      </c>
      <c r="KCB1" s="67" t="s">
        <v>7452</v>
      </c>
      <c r="KCC1" s="67" t="s">
        <v>7453</v>
      </c>
      <c r="KCD1" s="67" t="s">
        <v>7454</v>
      </c>
      <c r="KCE1" s="67" t="s">
        <v>7455</v>
      </c>
      <c r="KCF1" s="67" t="s">
        <v>7456</v>
      </c>
      <c r="KCG1" s="67" t="s">
        <v>7457</v>
      </c>
      <c r="KCH1" s="67" t="s">
        <v>7458</v>
      </c>
      <c r="KCI1" s="67" t="s">
        <v>7459</v>
      </c>
      <c r="KCJ1" s="67" t="s">
        <v>7460</v>
      </c>
      <c r="KCK1" s="67" t="s">
        <v>7461</v>
      </c>
      <c r="KCL1" s="67" t="s">
        <v>7462</v>
      </c>
      <c r="KCM1" s="67" t="s">
        <v>7463</v>
      </c>
      <c r="KCN1" s="67" t="s">
        <v>7464</v>
      </c>
      <c r="KCO1" s="67" t="s">
        <v>7465</v>
      </c>
      <c r="KCP1" s="67" t="s">
        <v>7466</v>
      </c>
      <c r="KCQ1" s="67" t="s">
        <v>7467</v>
      </c>
      <c r="KCR1" s="67" t="s">
        <v>7468</v>
      </c>
      <c r="KCS1" s="67" t="s">
        <v>7469</v>
      </c>
      <c r="KCT1" s="67" t="s">
        <v>7470</v>
      </c>
      <c r="KCU1" s="67" t="s">
        <v>7471</v>
      </c>
      <c r="KCV1" s="67" t="s">
        <v>7472</v>
      </c>
      <c r="KCW1" s="67" t="s">
        <v>7473</v>
      </c>
      <c r="KCX1" s="67" t="s">
        <v>7474</v>
      </c>
      <c r="KCY1" s="67" t="s">
        <v>7475</v>
      </c>
      <c r="KCZ1" s="67" t="s">
        <v>7476</v>
      </c>
      <c r="KDA1" s="67" t="s">
        <v>7477</v>
      </c>
      <c r="KDB1" s="67" t="s">
        <v>7478</v>
      </c>
      <c r="KDC1" s="67" t="s">
        <v>7479</v>
      </c>
      <c r="KDD1" s="67" t="s">
        <v>7480</v>
      </c>
      <c r="KDE1" s="67" t="s">
        <v>16461</v>
      </c>
      <c r="KDF1" s="67" t="s">
        <v>7481</v>
      </c>
      <c r="KDG1" s="67" t="s">
        <v>7482</v>
      </c>
      <c r="KDH1" s="67" t="s">
        <v>7483</v>
      </c>
      <c r="KDI1" s="67" t="s">
        <v>7484</v>
      </c>
      <c r="KDJ1" s="67" t="s">
        <v>7485</v>
      </c>
      <c r="KDK1" s="67" t="s">
        <v>7486</v>
      </c>
      <c r="KDL1" s="67" t="s">
        <v>7487</v>
      </c>
      <c r="KDM1" s="67" t="s">
        <v>7488</v>
      </c>
      <c r="KDN1" s="67" t="s">
        <v>7489</v>
      </c>
      <c r="KDO1" s="67" t="s">
        <v>7490</v>
      </c>
      <c r="KDP1" s="67" t="s">
        <v>7491</v>
      </c>
      <c r="KDQ1" s="67" t="s">
        <v>7492</v>
      </c>
      <c r="KDR1" s="67" t="s">
        <v>7493</v>
      </c>
      <c r="KDS1" s="67" t="s">
        <v>7494</v>
      </c>
      <c r="KDT1" s="67" t="s">
        <v>7495</v>
      </c>
      <c r="KDU1" s="67" t="s">
        <v>7496</v>
      </c>
      <c r="KDV1" s="67" t="s">
        <v>7497</v>
      </c>
      <c r="KDW1" s="67" t="s">
        <v>7498</v>
      </c>
      <c r="KDX1" s="67" t="s">
        <v>7499</v>
      </c>
      <c r="KDY1" s="67" t="s">
        <v>7500</v>
      </c>
      <c r="KDZ1" s="67" t="s">
        <v>7501</v>
      </c>
      <c r="KEA1" s="67" t="s">
        <v>7502</v>
      </c>
      <c r="KEB1" s="67" t="s">
        <v>7503</v>
      </c>
      <c r="KEC1" s="67" t="s">
        <v>7504</v>
      </c>
      <c r="KED1" s="67" t="s">
        <v>7505</v>
      </c>
      <c r="KEE1" s="67" t="s">
        <v>7506</v>
      </c>
      <c r="KEF1" s="67" t="s">
        <v>7507</v>
      </c>
      <c r="KEG1" s="67" t="s">
        <v>7508</v>
      </c>
      <c r="KEH1" s="67" t="s">
        <v>7509</v>
      </c>
      <c r="KEI1" s="67" t="s">
        <v>7510</v>
      </c>
      <c r="KEJ1" s="67" t="s">
        <v>7511</v>
      </c>
      <c r="KEK1" s="67" t="s">
        <v>7512</v>
      </c>
      <c r="KEL1" s="67" t="s">
        <v>7513</v>
      </c>
      <c r="KEM1" s="67" t="s">
        <v>7514</v>
      </c>
      <c r="KEN1" s="67" t="s">
        <v>7515</v>
      </c>
      <c r="KEO1" s="67" t="s">
        <v>7516</v>
      </c>
      <c r="KEP1" s="67" t="s">
        <v>7517</v>
      </c>
      <c r="KEQ1" s="67" t="s">
        <v>7518</v>
      </c>
      <c r="KER1" s="67" t="s">
        <v>7519</v>
      </c>
      <c r="KES1" s="67" t="s">
        <v>7520</v>
      </c>
      <c r="KET1" s="67" t="s">
        <v>7521</v>
      </c>
      <c r="KEU1" s="67" t="s">
        <v>7522</v>
      </c>
      <c r="KEV1" s="67" t="s">
        <v>7523</v>
      </c>
      <c r="KEW1" s="67" t="s">
        <v>7524</v>
      </c>
      <c r="KEX1" s="67" t="s">
        <v>7525</v>
      </c>
      <c r="KEY1" s="67" t="s">
        <v>7526</v>
      </c>
      <c r="KEZ1" s="67" t="s">
        <v>7527</v>
      </c>
      <c r="KFA1" s="67" t="s">
        <v>7528</v>
      </c>
      <c r="KFB1" s="67" t="s">
        <v>7529</v>
      </c>
      <c r="KFC1" s="67" t="s">
        <v>7530</v>
      </c>
      <c r="KFD1" s="67" t="s">
        <v>7531</v>
      </c>
      <c r="KFE1" s="67" t="s">
        <v>7532</v>
      </c>
      <c r="KFF1" s="67" t="s">
        <v>7533</v>
      </c>
      <c r="KFG1" s="67" t="s">
        <v>7534</v>
      </c>
      <c r="KFH1" s="67" t="s">
        <v>7535</v>
      </c>
      <c r="KFI1" s="67" t="s">
        <v>7536</v>
      </c>
      <c r="KFJ1" s="67" t="s">
        <v>7537</v>
      </c>
      <c r="KFK1" s="67" t="s">
        <v>7538</v>
      </c>
      <c r="KFL1" s="67" t="s">
        <v>7539</v>
      </c>
      <c r="KFM1" s="67" t="s">
        <v>7540</v>
      </c>
      <c r="KFN1" s="67" t="s">
        <v>7541</v>
      </c>
      <c r="KFO1" s="67" t="s">
        <v>7542</v>
      </c>
      <c r="KFP1" s="67" t="s">
        <v>7543</v>
      </c>
      <c r="KFQ1" s="67" t="s">
        <v>7544</v>
      </c>
      <c r="KFR1" s="67" t="s">
        <v>7545</v>
      </c>
      <c r="KFS1" s="67" t="s">
        <v>7546</v>
      </c>
      <c r="KFT1" s="67" t="s">
        <v>7547</v>
      </c>
      <c r="KFU1" s="67" t="s">
        <v>7548</v>
      </c>
      <c r="KFV1" s="67" t="s">
        <v>7549</v>
      </c>
      <c r="KFW1" s="67" t="s">
        <v>7550</v>
      </c>
      <c r="KFX1" s="67" t="s">
        <v>7551</v>
      </c>
      <c r="KFY1" s="67" t="s">
        <v>7552</v>
      </c>
      <c r="KFZ1" s="67" t="s">
        <v>7553</v>
      </c>
      <c r="KGA1" s="67" t="s">
        <v>7554</v>
      </c>
      <c r="KGB1" s="67" t="s">
        <v>7555</v>
      </c>
      <c r="KGC1" s="67" t="s">
        <v>7556</v>
      </c>
      <c r="KGD1" s="67" t="s">
        <v>7557</v>
      </c>
      <c r="KGE1" s="67" t="s">
        <v>7558</v>
      </c>
      <c r="KGF1" s="67" t="s">
        <v>7559</v>
      </c>
      <c r="KGG1" s="67" t="s">
        <v>7560</v>
      </c>
      <c r="KGH1" s="67" t="s">
        <v>7561</v>
      </c>
      <c r="KGI1" s="67" t="s">
        <v>7562</v>
      </c>
      <c r="KGJ1" s="67" t="s">
        <v>7563</v>
      </c>
      <c r="KGK1" s="67" t="s">
        <v>7564</v>
      </c>
      <c r="KGL1" s="67" t="s">
        <v>7565</v>
      </c>
      <c r="KGM1" s="67" t="s">
        <v>7566</v>
      </c>
      <c r="KGN1" s="67" t="s">
        <v>7567</v>
      </c>
      <c r="KGO1" s="67" t="s">
        <v>7568</v>
      </c>
      <c r="KGP1" s="67" t="s">
        <v>7569</v>
      </c>
      <c r="KGQ1" s="67" t="s">
        <v>7570</v>
      </c>
      <c r="KGR1" s="67" t="s">
        <v>7571</v>
      </c>
      <c r="KGS1" s="67" t="s">
        <v>7572</v>
      </c>
      <c r="KGT1" s="67" t="s">
        <v>7573</v>
      </c>
      <c r="KGU1" s="67" t="s">
        <v>7574</v>
      </c>
      <c r="KGV1" s="67" t="s">
        <v>7575</v>
      </c>
      <c r="KGW1" s="67" t="s">
        <v>7576</v>
      </c>
      <c r="KGX1" s="67" t="s">
        <v>7577</v>
      </c>
      <c r="KGY1" s="67" t="s">
        <v>7578</v>
      </c>
      <c r="KGZ1" s="67" t="s">
        <v>7579</v>
      </c>
      <c r="KHA1" s="67" t="s">
        <v>16462</v>
      </c>
      <c r="KHB1" s="67" t="s">
        <v>7580</v>
      </c>
      <c r="KHC1" s="67" t="s">
        <v>7581</v>
      </c>
      <c r="KHD1" s="67" t="s">
        <v>7582</v>
      </c>
      <c r="KHE1" s="67" t="s">
        <v>7583</v>
      </c>
      <c r="KHF1" s="67" t="s">
        <v>7584</v>
      </c>
      <c r="KHG1" s="67" t="s">
        <v>7585</v>
      </c>
      <c r="KHH1" s="67" t="s">
        <v>7586</v>
      </c>
      <c r="KHI1" s="67" t="s">
        <v>7587</v>
      </c>
      <c r="KHJ1" s="67" t="s">
        <v>7588</v>
      </c>
      <c r="KHK1" s="67" t="s">
        <v>7589</v>
      </c>
      <c r="KHL1" s="67" t="s">
        <v>7590</v>
      </c>
      <c r="KHM1" s="67" t="s">
        <v>7591</v>
      </c>
      <c r="KHN1" s="67" t="s">
        <v>7592</v>
      </c>
      <c r="KHO1" s="67" t="s">
        <v>7593</v>
      </c>
      <c r="KHP1" s="67" t="s">
        <v>7594</v>
      </c>
      <c r="KHQ1" s="67" t="s">
        <v>7595</v>
      </c>
      <c r="KHR1" s="67" t="s">
        <v>7596</v>
      </c>
      <c r="KHS1" s="67" t="s">
        <v>7597</v>
      </c>
      <c r="KHT1" s="67" t="s">
        <v>7598</v>
      </c>
      <c r="KHU1" s="67" t="s">
        <v>7599</v>
      </c>
      <c r="KHV1" s="67" t="s">
        <v>7600</v>
      </c>
      <c r="KHW1" s="67" t="s">
        <v>7601</v>
      </c>
      <c r="KHX1" s="67" t="s">
        <v>7602</v>
      </c>
      <c r="KHY1" s="67" t="s">
        <v>7603</v>
      </c>
      <c r="KHZ1" s="67" t="s">
        <v>7604</v>
      </c>
      <c r="KIA1" s="67" t="s">
        <v>7605</v>
      </c>
      <c r="KIB1" s="67" t="s">
        <v>7606</v>
      </c>
      <c r="KIC1" s="67" t="s">
        <v>7607</v>
      </c>
      <c r="KID1" s="67" t="s">
        <v>7608</v>
      </c>
      <c r="KIE1" s="67" t="s">
        <v>7609</v>
      </c>
      <c r="KIF1" s="67" t="s">
        <v>7610</v>
      </c>
      <c r="KIG1" s="67" t="s">
        <v>7611</v>
      </c>
      <c r="KIH1" s="67" t="s">
        <v>7612</v>
      </c>
      <c r="KII1" s="67" t="s">
        <v>7613</v>
      </c>
      <c r="KIJ1" s="67" t="s">
        <v>7614</v>
      </c>
      <c r="KIK1" s="67" t="s">
        <v>7615</v>
      </c>
      <c r="KIL1" s="67" t="s">
        <v>7616</v>
      </c>
      <c r="KIM1" s="67" t="s">
        <v>7617</v>
      </c>
      <c r="KIN1" s="67" t="s">
        <v>7618</v>
      </c>
      <c r="KIO1" s="67" t="s">
        <v>7619</v>
      </c>
      <c r="KIP1" s="67" t="s">
        <v>7620</v>
      </c>
      <c r="KIQ1" s="67" t="s">
        <v>7621</v>
      </c>
      <c r="KIR1" s="67" t="s">
        <v>7622</v>
      </c>
      <c r="KIS1" s="67" t="s">
        <v>7623</v>
      </c>
      <c r="KIT1" s="67" t="s">
        <v>7624</v>
      </c>
      <c r="KIU1" s="67" t="s">
        <v>7625</v>
      </c>
      <c r="KIV1" s="67" t="s">
        <v>7626</v>
      </c>
      <c r="KIW1" s="67" t="s">
        <v>7627</v>
      </c>
      <c r="KIX1" s="67" t="s">
        <v>7628</v>
      </c>
      <c r="KIY1" s="67" t="s">
        <v>7629</v>
      </c>
      <c r="KIZ1" s="67" t="s">
        <v>7630</v>
      </c>
      <c r="KJA1" s="67" t="s">
        <v>7631</v>
      </c>
      <c r="KJB1" s="67" t="s">
        <v>7632</v>
      </c>
      <c r="KJC1" s="67" t="s">
        <v>7633</v>
      </c>
      <c r="KJD1" s="67" t="s">
        <v>7634</v>
      </c>
      <c r="KJE1" s="67" t="s">
        <v>7635</v>
      </c>
      <c r="KJF1" s="67" t="s">
        <v>7636</v>
      </c>
      <c r="KJG1" s="67" t="s">
        <v>7637</v>
      </c>
      <c r="KJH1" s="67" t="s">
        <v>7638</v>
      </c>
      <c r="KJI1" s="67" t="s">
        <v>7639</v>
      </c>
      <c r="KJJ1" s="67" t="s">
        <v>7640</v>
      </c>
      <c r="KJK1" s="67" t="s">
        <v>7641</v>
      </c>
      <c r="KJL1" s="67" t="s">
        <v>7642</v>
      </c>
      <c r="KJM1" s="67" t="s">
        <v>7643</v>
      </c>
      <c r="KJN1" s="67" t="s">
        <v>7644</v>
      </c>
      <c r="KJO1" s="67" t="s">
        <v>7645</v>
      </c>
      <c r="KJP1" s="67" t="s">
        <v>7646</v>
      </c>
      <c r="KJQ1" s="67" t="s">
        <v>7647</v>
      </c>
      <c r="KJR1" s="67" t="s">
        <v>7648</v>
      </c>
      <c r="KJS1" s="67" t="s">
        <v>7649</v>
      </c>
      <c r="KJT1" s="67" t="s">
        <v>7650</v>
      </c>
      <c r="KJU1" s="67" t="s">
        <v>7651</v>
      </c>
      <c r="KJV1" s="67" t="s">
        <v>7652</v>
      </c>
      <c r="KJW1" s="67" t="s">
        <v>7653</v>
      </c>
      <c r="KJX1" s="67" t="s">
        <v>7654</v>
      </c>
      <c r="KJY1" s="67" t="s">
        <v>7655</v>
      </c>
      <c r="KJZ1" s="67" t="s">
        <v>7656</v>
      </c>
      <c r="KKA1" s="67" t="s">
        <v>7657</v>
      </c>
      <c r="KKB1" s="67" t="s">
        <v>7658</v>
      </c>
      <c r="KKC1" s="67" t="s">
        <v>7659</v>
      </c>
      <c r="KKD1" s="67" t="s">
        <v>7660</v>
      </c>
      <c r="KKE1" s="67" t="s">
        <v>7661</v>
      </c>
      <c r="KKF1" s="67" t="s">
        <v>7662</v>
      </c>
      <c r="KKG1" s="67" t="s">
        <v>7663</v>
      </c>
      <c r="KKH1" s="67" t="s">
        <v>7664</v>
      </c>
      <c r="KKI1" s="67" t="s">
        <v>7665</v>
      </c>
      <c r="KKJ1" s="67" t="s">
        <v>7666</v>
      </c>
      <c r="KKK1" s="67" t="s">
        <v>7667</v>
      </c>
      <c r="KKL1" s="67" t="s">
        <v>7668</v>
      </c>
      <c r="KKM1" s="67" t="s">
        <v>7669</v>
      </c>
      <c r="KKN1" s="67" t="s">
        <v>7670</v>
      </c>
      <c r="KKO1" s="67" t="s">
        <v>7671</v>
      </c>
      <c r="KKP1" s="67" t="s">
        <v>7672</v>
      </c>
      <c r="KKQ1" s="67" t="s">
        <v>7673</v>
      </c>
      <c r="KKR1" s="67" t="s">
        <v>7674</v>
      </c>
      <c r="KKS1" s="67" t="s">
        <v>7675</v>
      </c>
      <c r="KKT1" s="67" t="s">
        <v>7676</v>
      </c>
      <c r="KKU1" s="67" t="s">
        <v>7677</v>
      </c>
      <c r="KKV1" s="67" t="s">
        <v>7678</v>
      </c>
      <c r="KKW1" s="67" t="s">
        <v>16463</v>
      </c>
      <c r="KKX1" s="67" t="s">
        <v>7679</v>
      </c>
      <c r="KKY1" s="67" t="s">
        <v>7680</v>
      </c>
      <c r="KKZ1" s="67" t="s">
        <v>7681</v>
      </c>
      <c r="KLA1" s="67" t="s">
        <v>7682</v>
      </c>
      <c r="KLB1" s="67" t="s">
        <v>7683</v>
      </c>
      <c r="KLC1" s="67" t="s">
        <v>7684</v>
      </c>
      <c r="KLD1" s="67" t="s">
        <v>7685</v>
      </c>
      <c r="KLE1" s="67" t="s">
        <v>7686</v>
      </c>
      <c r="KLF1" s="67" t="s">
        <v>7687</v>
      </c>
      <c r="KLG1" s="67" t="s">
        <v>7688</v>
      </c>
      <c r="KLH1" s="67" t="s">
        <v>7689</v>
      </c>
      <c r="KLI1" s="67" t="s">
        <v>7690</v>
      </c>
      <c r="KLJ1" s="67" t="s">
        <v>7691</v>
      </c>
      <c r="KLK1" s="67" t="s">
        <v>7692</v>
      </c>
      <c r="KLL1" s="67" t="s">
        <v>7693</v>
      </c>
      <c r="KLM1" s="67" t="s">
        <v>7694</v>
      </c>
      <c r="KLN1" s="67" t="s">
        <v>7695</v>
      </c>
      <c r="KLO1" s="67" t="s">
        <v>7696</v>
      </c>
      <c r="KLP1" s="67" t="s">
        <v>7697</v>
      </c>
      <c r="KLQ1" s="67" t="s">
        <v>7698</v>
      </c>
      <c r="KLR1" s="67" t="s">
        <v>7699</v>
      </c>
      <c r="KLS1" s="67" t="s">
        <v>7700</v>
      </c>
      <c r="KLT1" s="67" t="s">
        <v>7701</v>
      </c>
      <c r="KLU1" s="67" t="s">
        <v>7702</v>
      </c>
      <c r="KLV1" s="67" t="s">
        <v>7703</v>
      </c>
      <c r="KLW1" s="67" t="s">
        <v>7704</v>
      </c>
      <c r="KLX1" s="67" t="s">
        <v>7705</v>
      </c>
      <c r="KLY1" s="67" t="s">
        <v>7706</v>
      </c>
      <c r="KLZ1" s="67" t="s">
        <v>7707</v>
      </c>
      <c r="KMA1" s="67" t="s">
        <v>7708</v>
      </c>
      <c r="KMB1" s="67" t="s">
        <v>7709</v>
      </c>
      <c r="KMC1" s="67" t="s">
        <v>7710</v>
      </c>
      <c r="KMD1" s="67" t="s">
        <v>7711</v>
      </c>
      <c r="KME1" s="67" t="s">
        <v>7712</v>
      </c>
      <c r="KMF1" s="67" t="s">
        <v>7713</v>
      </c>
      <c r="KMG1" s="67" t="s">
        <v>7714</v>
      </c>
      <c r="KMH1" s="67" t="s">
        <v>7715</v>
      </c>
      <c r="KMI1" s="67" t="s">
        <v>7716</v>
      </c>
      <c r="KMJ1" s="67" t="s">
        <v>7717</v>
      </c>
      <c r="KMK1" s="67" t="s">
        <v>7718</v>
      </c>
      <c r="KML1" s="67" t="s">
        <v>7719</v>
      </c>
      <c r="KMM1" s="67" t="s">
        <v>7720</v>
      </c>
      <c r="KMN1" s="67" t="s">
        <v>7721</v>
      </c>
      <c r="KMO1" s="67" t="s">
        <v>7722</v>
      </c>
      <c r="KMP1" s="67" t="s">
        <v>7723</v>
      </c>
      <c r="KMQ1" s="67" t="s">
        <v>7724</v>
      </c>
      <c r="KMR1" s="67" t="s">
        <v>7725</v>
      </c>
      <c r="KMS1" s="67" t="s">
        <v>7726</v>
      </c>
      <c r="KMT1" s="67" t="s">
        <v>7727</v>
      </c>
      <c r="KMU1" s="67" t="s">
        <v>7728</v>
      </c>
      <c r="KMV1" s="67" t="s">
        <v>7729</v>
      </c>
      <c r="KMW1" s="67" t="s">
        <v>7730</v>
      </c>
      <c r="KMX1" s="67" t="s">
        <v>7731</v>
      </c>
      <c r="KMY1" s="67" t="s">
        <v>7732</v>
      </c>
      <c r="KMZ1" s="67" t="s">
        <v>7733</v>
      </c>
      <c r="KNA1" s="67" t="s">
        <v>7734</v>
      </c>
      <c r="KNB1" s="67" t="s">
        <v>7735</v>
      </c>
      <c r="KNC1" s="67" t="s">
        <v>7736</v>
      </c>
      <c r="KND1" s="67" t="s">
        <v>7737</v>
      </c>
      <c r="KNE1" s="67" t="s">
        <v>7738</v>
      </c>
      <c r="KNF1" s="67" t="s">
        <v>7739</v>
      </c>
      <c r="KNG1" s="67" t="s">
        <v>7740</v>
      </c>
      <c r="KNH1" s="67" t="s">
        <v>7741</v>
      </c>
      <c r="KNI1" s="67" t="s">
        <v>7742</v>
      </c>
      <c r="KNJ1" s="67" t="s">
        <v>7743</v>
      </c>
      <c r="KNK1" s="67" t="s">
        <v>7744</v>
      </c>
      <c r="KNL1" s="67" t="s">
        <v>7745</v>
      </c>
      <c r="KNM1" s="67" t="s">
        <v>7746</v>
      </c>
      <c r="KNN1" s="67" t="s">
        <v>7747</v>
      </c>
      <c r="KNO1" s="67" t="s">
        <v>7748</v>
      </c>
      <c r="KNP1" s="67" t="s">
        <v>7749</v>
      </c>
      <c r="KNQ1" s="67" t="s">
        <v>7750</v>
      </c>
      <c r="KNR1" s="67" t="s">
        <v>7751</v>
      </c>
      <c r="KNS1" s="67" t="s">
        <v>7752</v>
      </c>
      <c r="KNT1" s="67" t="s">
        <v>7753</v>
      </c>
      <c r="KNU1" s="67" t="s">
        <v>7754</v>
      </c>
      <c r="KNV1" s="67" t="s">
        <v>7755</v>
      </c>
      <c r="KNW1" s="67" t="s">
        <v>7756</v>
      </c>
      <c r="KNX1" s="67" t="s">
        <v>7757</v>
      </c>
      <c r="KNY1" s="67" t="s">
        <v>7758</v>
      </c>
      <c r="KNZ1" s="67" t="s">
        <v>7759</v>
      </c>
      <c r="KOA1" s="67" t="s">
        <v>7760</v>
      </c>
      <c r="KOB1" s="67" t="s">
        <v>7761</v>
      </c>
      <c r="KOC1" s="67" t="s">
        <v>7762</v>
      </c>
      <c r="KOD1" s="67" t="s">
        <v>7763</v>
      </c>
      <c r="KOE1" s="67" t="s">
        <v>7764</v>
      </c>
      <c r="KOF1" s="67" t="s">
        <v>7765</v>
      </c>
      <c r="KOG1" s="67" t="s">
        <v>7766</v>
      </c>
      <c r="KOH1" s="67" t="s">
        <v>7767</v>
      </c>
      <c r="KOI1" s="67" t="s">
        <v>16464</v>
      </c>
      <c r="KOJ1" s="67" t="s">
        <v>16465</v>
      </c>
      <c r="KOK1" s="67" t="s">
        <v>16466</v>
      </c>
      <c r="KOL1" s="67" t="s">
        <v>16467</v>
      </c>
      <c r="KOM1" s="67" t="s">
        <v>16468</v>
      </c>
      <c r="KON1" s="67" t="s">
        <v>16469</v>
      </c>
      <c r="KOO1" s="67" t="s">
        <v>16470</v>
      </c>
      <c r="KOP1" s="67" t="s">
        <v>16471</v>
      </c>
      <c r="KOQ1" s="67" t="s">
        <v>16472</v>
      </c>
      <c r="KOR1" s="67" t="s">
        <v>16473</v>
      </c>
      <c r="KOS1" s="67" t="s">
        <v>16474</v>
      </c>
      <c r="KOT1" s="67" t="s">
        <v>7768</v>
      </c>
      <c r="KOU1" s="67" t="s">
        <v>7769</v>
      </c>
      <c r="KOV1" s="67" t="s">
        <v>7770</v>
      </c>
      <c r="KOW1" s="67" t="s">
        <v>7771</v>
      </c>
      <c r="KOX1" s="67" t="s">
        <v>7772</v>
      </c>
      <c r="KOY1" s="67" t="s">
        <v>7773</v>
      </c>
      <c r="KOZ1" s="67" t="s">
        <v>7774</v>
      </c>
      <c r="KPA1" s="67" t="s">
        <v>7775</v>
      </c>
      <c r="KPB1" s="67" t="s">
        <v>7776</v>
      </c>
      <c r="KPC1" s="67" t="s">
        <v>7777</v>
      </c>
      <c r="KPD1" s="67" t="s">
        <v>7778</v>
      </c>
      <c r="KPE1" s="67" t="s">
        <v>7779</v>
      </c>
      <c r="KPF1" s="67" t="s">
        <v>7780</v>
      </c>
      <c r="KPG1" s="67" t="s">
        <v>7781</v>
      </c>
      <c r="KPH1" s="67" t="s">
        <v>7782</v>
      </c>
      <c r="KPI1" s="67" t="s">
        <v>7783</v>
      </c>
      <c r="KPJ1" s="67" t="s">
        <v>7784</v>
      </c>
      <c r="KPK1" s="67" t="s">
        <v>7785</v>
      </c>
      <c r="KPL1" s="67" t="s">
        <v>7786</v>
      </c>
      <c r="KPM1" s="67" t="s">
        <v>7787</v>
      </c>
      <c r="KPN1" s="67" t="s">
        <v>7788</v>
      </c>
      <c r="KPO1" s="67" t="s">
        <v>7789</v>
      </c>
      <c r="KPP1" s="67" t="s">
        <v>7790</v>
      </c>
      <c r="KPQ1" s="67" t="s">
        <v>7791</v>
      </c>
      <c r="KPR1" s="67" t="s">
        <v>7792</v>
      </c>
      <c r="KPS1" s="67" t="s">
        <v>7793</v>
      </c>
      <c r="KPT1" s="67" t="s">
        <v>7794</v>
      </c>
      <c r="KPU1" s="67" t="s">
        <v>7795</v>
      </c>
      <c r="KPV1" s="67" t="s">
        <v>7796</v>
      </c>
      <c r="KPW1" s="67" t="s">
        <v>7797</v>
      </c>
      <c r="KPX1" s="67" t="s">
        <v>7798</v>
      </c>
      <c r="KPY1" s="67" t="s">
        <v>7799</v>
      </c>
      <c r="KPZ1" s="67" t="s">
        <v>7800</v>
      </c>
      <c r="KQA1" s="67" t="s">
        <v>7801</v>
      </c>
      <c r="KQB1" s="67" t="s">
        <v>7802</v>
      </c>
      <c r="KQC1" s="67" t="s">
        <v>7803</v>
      </c>
      <c r="KQD1" s="67" t="s">
        <v>7804</v>
      </c>
      <c r="KQE1" s="67" t="s">
        <v>7805</v>
      </c>
      <c r="KQF1" s="67" t="s">
        <v>7806</v>
      </c>
      <c r="KQG1" s="67" t="s">
        <v>7807</v>
      </c>
      <c r="KQH1" s="67" t="s">
        <v>7808</v>
      </c>
      <c r="KQI1" s="67" t="s">
        <v>7809</v>
      </c>
      <c r="KQJ1" s="67" t="s">
        <v>7810</v>
      </c>
      <c r="KQK1" s="67" t="s">
        <v>7811</v>
      </c>
      <c r="KQL1" s="67" t="s">
        <v>7812</v>
      </c>
      <c r="KQM1" s="67" t="s">
        <v>7813</v>
      </c>
      <c r="KQN1" s="67" t="s">
        <v>7814</v>
      </c>
      <c r="KQO1" s="67" t="s">
        <v>7815</v>
      </c>
      <c r="KQP1" s="67" t="s">
        <v>7816</v>
      </c>
      <c r="KQQ1" s="67" t="s">
        <v>7817</v>
      </c>
      <c r="KQR1" s="67" t="s">
        <v>7818</v>
      </c>
      <c r="KQS1" s="67" t="s">
        <v>7819</v>
      </c>
      <c r="KQT1" s="67" t="s">
        <v>7820</v>
      </c>
      <c r="KQU1" s="67" t="s">
        <v>7821</v>
      </c>
      <c r="KQV1" s="67" t="s">
        <v>7822</v>
      </c>
      <c r="KQW1" s="67" t="s">
        <v>7823</v>
      </c>
      <c r="KQX1" s="67" t="s">
        <v>7824</v>
      </c>
      <c r="KQY1" s="67" t="s">
        <v>7825</v>
      </c>
      <c r="KQZ1" s="67" t="s">
        <v>7826</v>
      </c>
      <c r="KRA1" s="67" t="s">
        <v>7827</v>
      </c>
      <c r="KRB1" s="67" t="s">
        <v>7828</v>
      </c>
      <c r="KRC1" s="67" t="s">
        <v>7829</v>
      </c>
      <c r="KRD1" s="67" t="s">
        <v>7830</v>
      </c>
      <c r="KRE1" s="67" t="s">
        <v>7831</v>
      </c>
      <c r="KRF1" s="67" t="s">
        <v>7832</v>
      </c>
      <c r="KRG1" s="67" t="s">
        <v>7833</v>
      </c>
      <c r="KRH1" s="67" t="s">
        <v>7834</v>
      </c>
      <c r="KRI1" s="67" t="s">
        <v>7835</v>
      </c>
      <c r="KRJ1" s="67" t="s">
        <v>7836</v>
      </c>
      <c r="KRK1" s="67" t="s">
        <v>7837</v>
      </c>
      <c r="KRL1" s="67" t="s">
        <v>7838</v>
      </c>
      <c r="KRM1" s="67" t="s">
        <v>7839</v>
      </c>
      <c r="KRN1" s="67" t="s">
        <v>7840</v>
      </c>
      <c r="KRO1" s="67" t="s">
        <v>7841</v>
      </c>
      <c r="KRP1" s="67" t="s">
        <v>7842</v>
      </c>
      <c r="KRQ1" s="67" t="s">
        <v>7843</v>
      </c>
      <c r="KRR1" s="67" t="s">
        <v>7844</v>
      </c>
      <c r="KRS1" s="67" t="s">
        <v>7845</v>
      </c>
      <c r="KRT1" s="67" t="s">
        <v>7846</v>
      </c>
      <c r="KRU1" s="67" t="s">
        <v>7847</v>
      </c>
      <c r="KRV1" s="67" t="s">
        <v>7848</v>
      </c>
      <c r="KRW1" s="67" t="s">
        <v>7849</v>
      </c>
      <c r="KRX1" s="67" t="s">
        <v>7850</v>
      </c>
      <c r="KRY1" s="67" t="s">
        <v>7851</v>
      </c>
      <c r="KRZ1" s="67" t="s">
        <v>7852</v>
      </c>
      <c r="KSA1" s="67" t="s">
        <v>7853</v>
      </c>
      <c r="KSB1" s="67" t="s">
        <v>7854</v>
      </c>
      <c r="KSC1" s="67" t="s">
        <v>7855</v>
      </c>
      <c r="KSD1" s="67" t="s">
        <v>7856</v>
      </c>
      <c r="KSE1" s="67" t="s">
        <v>7857</v>
      </c>
      <c r="KSF1" s="67" t="s">
        <v>7858</v>
      </c>
      <c r="KSG1" s="67" t="s">
        <v>7859</v>
      </c>
      <c r="KSH1" s="67" t="s">
        <v>7860</v>
      </c>
      <c r="KSI1" s="67" t="s">
        <v>7861</v>
      </c>
      <c r="KSJ1" s="67" t="s">
        <v>7862</v>
      </c>
      <c r="KSK1" s="67" t="s">
        <v>7863</v>
      </c>
      <c r="KSL1" s="67" t="s">
        <v>7864</v>
      </c>
      <c r="KSM1" s="67" t="s">
        <v>7865</v>
      </c>
      <c r="KSN1" s="67" t="s">
        <v>7866</v>
      </c>
      <c r="KSO1" s="67" t="s">
        <v>16475</v>
      </c>
      <c r="KSP1" s="67" t="s">
        <v>7867</v>
      </c>
      <c r="KSQ1" s="67" t="s">
        <v>7868</v>
      </c>
      <c r="KSR1" s="67" t="s">
        <v>7869</v>
      </c>
      <c r="KSS1" s="67" t="s">
        <v>7870</v>
      </c>
      <c r="KST1" s="67" t="s">
        <v>7871</v>
      </c>
      <c r="KSU1" s="67" t="s">
        <v>7872</v>
      </c>
      <c r="KSV1" s="67" t="s">
        <v>7873</v>
      </c>
      <c r="KSW1" s="67" t="s">
        <v>7874</v>
      </c>
      <c r="KSX1" s="67" t="s">
        <v>7875</v>
      </c>
      <c r="KSY1" s="67" t="s">
        <v>7876</v>
      </c>
      <c r="KSZ1" s="67" t="s">
        <v>7877</v>
      </c>
      <c r="KTA1" s="67" t="s">
        <v>7878</v>
      </c>
      <c r="KTB1" s="67" t="s">
        <v>7879</v>
      </c>
      <c r="KTC1" s="67" t="s">
        <v>7880</v>
      </c>
      <c r="KTD1" s="67" t="s">
        <v>7881</v>
      </c>
      <c r="KTE1" s="67" t="s">
        <v>7882</v>
      </c>
      <c r="KTF1" s="67" t="s">
        <v>7883</v>
      </c>
      <c r="KTG1" s="67" t="s">
        <v>7884</v>
      </c>
      <c r="KTH1" s="67" t="s">
        <v>7885</v>
      </c>
      <c r="KTI1" s="67" t="s">
        <v>7886</v>
      </c>
      <c r="KTJ1" s="67" t="s">
        <v>7887</v>
      </c>
      <c r="KTK1" s="67" t="s">
        <v>7888</v>
      </c>
      <c r="KTL1" s="67" t="s">
        <v>7889</v>
      </c>
      <c r="KTM1" s="67" t="s">
        <v>7890</v>
      </c>
      <c r="KTN1" s="67" t="s">
        <v>7891</v>
      </c>
      <c r="KTO1" s="67" t="s">
        <v>7892</v>
      </c>
      <c r="KTP1" s="67" t="s">
        <v>7893</v>
      </c>
      <c r="KTQ1" s="67" t="s">
        <v>7894</v>
      </c>
      <c r="KTR1" s="67" t="s">
        <v>7895</v>
      </c>
      <c r="KTS1" s="67" t="s">
        <v>7896</v>
      </c>
      <c r="KTT1" s="67" t="s">
        <v>7897</v>
      </c>
      <c r="KTU1" s="67" t="s">
        <v>7898</v>
      </c>
      <c r="KTV1" s="67" t="s">
        <v>7899</v>
      </c>
      <c r="KTW1" s="67" t="s">
        <v>7900</v>
      </c>
      <c r="KTX1" s="67" t="s">
        <v>7901</v>
      </c>
      <c r="KTY1" s="67" t="s">
        <v>7902</v>
      </c>
      <c r="KTZ1" s="67" t="s">
        <v>7903</v>
      </c>
      <c r="KUA1" s="67" t="s">
        <v>7904</v>
      </c>
      <c r="KUB1" s="67" t="s">
        <v>7905</v>
      </c>
      <c r="KUC1" s="67" t="s">
        <v>7906</v>
      </c>
      <c r="KUD1" s="67" t="s">
        <v>7907</v>
      </c>
      <c r="KUE1" s="67" t="s">
        <v>7908</v>
      </c>
      <c r="KUF1" s="67" t="s">
        <v>7909</v>
      </c>
      <c r="KUG1" s="67" t="s">
        <v>7910</v>
      </c>
      <c r="KUH1" s="67" t="s">
        <v>7911</v>
      </c>
      <c r="KUI1" s="67" t="s">
        <v>7912</v>
      </c>
      <c r="KUJ1" s="67" t="s">
        <v>7913</v>
      </c>
      <c r="KUK1" s="67" t="s">
        <v>7914</v>
      </c>
      <c r="KUL1" s="67" t="s">
        <v>7915</v>
      </c>
      <c r="KUM1" s="67" t="s">
        <v>7916</v>
      </c>
      <c r="KUN1" s="67" t="s">
        <v>7917</v>
      </c>
      <c r="KUO1" s="67" t="s">
        <v>7918</v>
      </c>
      <c r="KUP1" s="67" t="s">
        <v>7919</v>
      </c>
      <c r="KUQ1" s="67" t="s">
        <v>7920</v>
      </c>
      <c r="KUR1" s="67" t="s">
        <v>7921</v>
      </c>
      <c r="KUS1" s="67" t="s">
        <v>7922</v>
      </c>
      <c r="KUT1" s="67" t="s">
        <v>7923</v>
      </c>
      <c r="KUU1" s="67" t="s">
        <v>7924</v>
      </c>
      <c r="KUV1" s="67" t="s">
        <v>7925</v>
      </c>
      <c r="KUW1" s="67" t="s">
        <v>7926</v>
      </c>
      <c r="KUX1" s="67" t="s">
        <v>7927</v>
      </c>
      <c r="KUY1" s="67" t="s">
        <v>7928</v>
      </c>
      <c r="KUZ1" s="67" t="s">
        <v>7929</v>
      </c>
      <c r="KVA1" s="67" t="s">
        <v>7930</v>
      </c>
      <c r="KVB1" s="67" t="s">
        <v>7931</v>
      </c>
      <c r="KVC1" s="67" t="s">
        <v>7932</v>
      </c>
      <c r="KVD1" s="67" t="s">
        <v>7933</v>
      </c>
      <c r="KVE1" s="67" t="s">
        <v>7934</v>
      </c>
      <c r="KVF1" s="67" t="s">
        <v>7935</v>
      </c>
      <c r="KVG1" s="67" t="s">
        <v>7936</v>
      </c>
      <c r="KVH1" s="67" t="s">
        <v>7937</v>
      </c>
      <c r="KVI1" s="67" t="s">
        <v>7938</v>
      </c>
      <c r="KVJ1" s="67" t="s">
        <v>7939</v>
      </c>
      <c r="KVK1" s="67" t="s">
        <v>7940</v>
      </c>
      <c r="KVL1" s="67" t="s">
        <v>7941</v>
      </c>
      <c r="KVM1" s="67" t="s">
        <v>7942</v>
      </c>
      <c r="KVN1" s="67" t="s">
        <v>7943</v>
      </c>
      <c r="KVO1" s="67" t="s">
        <v>7944</v>
      </c>
      <c r="KVP1" s="67" t="s">
        <v>7945</v>
      </c>
      <c r="KVQ1" s="67" t="s">
        <v>7946</v>
      </c>
      <c r="KVR1" s="67" t="s">
        <v>7947</v>
      </c>
      <c r="KVS1" s="67" t="s">
        <v>7948</v>
      </c>
      <c r="KVT1" s="67" t="s">
        <v>7949</v>
      </c>
      <c r="KVU1" s="67" t="s">
        <v>7950</v>
      </c>
      <c r="KVV1" s="67" t="s">
        <v>7951</v>
      </c>
      <c r="KVW1" s="67" t="s">
        <v>7952</v>
      </c>
      <c r="KVX1" s="67" t="s">
        <v>7953</v>
      </c>
      <c r="KVY1" s="67" t="s">
        <v>7954</v>
      </c>
      <c r="KVZ1" s="67" t="s">
        <v>7955</v>
      </c>
      <c r="KWA1" s="67" t="s">
        <v>7956</v>
      </c>
      <c r="KWB1" s="67" t="s">
        <v>7957</v>
      </c>
      <c r="KWC1" s="67" t="s">
        <v>7958</v>
      </c>
      <c r="KWD1" s="67" t="s">
        <v>7959</v>
      </c>
      <c r="KWE1" s="67" t="s">
        <v>7960</v>
      </c>
      <c r="KWF1" s="67" t="s">
        <v>7961</v>
      </c>
      <c r="KWG1" s="67" t="s">
        <v>7962</v>
      </c>
      <c r="KWH1" s="67" t="s">
        <v>7963</v>
      </c>
      <c r="KWI1" s="67" t="s">
        <v>7964</v>
      </c>
      <c r="KWJ1" s="67" t="s">
        <v>7965</v>
      </c>
      <c r="KWK1" s="67" t="s">
        <v>16476</v>
      </c>
      <c r="KWL1" s="67" t="s">
        <v>7966</v>
      </c>
      <c r="KWM1" s="67" t="s">
        <v>7967</v>
      </c>
      <c r="KWN1" s="67" t="s">
        <v>7968</v>
      </c>
      <c r="KWO1" s="67" t="s">
        <v>7969</v>
      </c>
      <c r="KWP1" s="67" t="s">
        <v>7970</v>
      </c>
      <c r="KWQ1" s="67" t="s">
        <v>7971</v>
      </c>
      <c r="KWR1" s="67" t="s">
        <v>7972</v>
      </c>
      <c r="KWS1" s="67" t="s">
        <v>7973</v>
      </c>
      <c r="KWT1" s="67" t="s">
        <v>7974</v>
      </c>
      <c r="KWU1" s="67" t="s">
        <v>7975</v>
      </c>
      <c r="KWV1" s="67" t="s">
        <v>7976</v>
      </c>
      <c r="KWW1" s="67" t="s">
        <v>7977</v>
      </c>
      <c r="KWX1" s="67" t="s">
        <v>7978</v>
      </c>
      <c r="KWY1" s="67" t="s">
        <v>7979</v>
      </c>
      <c r="KWZ1" s="67" t="s">
        <v>7980</v>
      </c>
      <c r="KXA1" s="67" t="s">
        <v>7981</v>
      </c>
      <c r="KXB1" s="67" t="s">
        <v>7982</v>
      </c>
      <c r="KXC1" s="67" t="s">
        <v>7983</v>
      </c>
      <c r="KXD1" s="67" t="s">
        <v>7984</v>
      </c>
      <c r="KXE1" s="67" t="s">
        <v>7985</v>
      </c>
      <c r="KXF1" s="67" t="s">
        <v>7986</v>
      </c>
      <c r="KXG1" s="67" t="s">
        <v>7987</v>
      </c>
      <c r="KXH1" s="67" t="s">
        <v>7988</v>
      </c>
      <c r="KXI1" s="67" t="s">
        <v>7989</v>
      </c>
      <c r="KXJ1" s="67" t="s">
        <v>7990</v>
      </c>
      <c r="KXK1" s="67" t="s">
        <v>7991</v>
      </c>
      <c r="KXL1" s="67" t="s">
        <v>7992</v>
      </c>
      <c r="KXM1" s="67" t="s">
        <v>7993</v>
      </c>
      <c r="KXN1" s="67" t="s">
        <v>7994</v>
      </c>
      <c r="KXO1" s="67" t="s">
        <v>7995</v>
      </c>
      <c r="KXP1" s="67" t="s">
        <v>7996</v>
      </c>
      <c r="KXQ1" s="67" t="s">
        <v>7997</v>
      </c>
      <c r="KXR1" s="67" t="s">
        <v>7998</v>
      </c>
      <c r="KXS1" s="67" t="s">
        <v>7999</v>
      </c>
      <c r="KXT1" s="67" t="s">
        <v>8000</v>
      </c>
      <c r="KXU1" s="67" t="s">
        <v>8001</v>
      </c>
      <c r="KXV1" s="67" t="s">
        <v>8002</v>
      </c>
      <c r="KXW1" s="67" t="s">
        <v>8003</v>
      </c>
      <c r="KXX1" s="67" t="s">
        <v>8004</v>
      </c>
      <c r="KXY1" s="67" t="s">
        <v>8005</v>
      </c>
      <c r="KXZ1" s="67" t="s">
        <v>8006</v>
      </c>
      <c r="KYA1" s="67" t="s">
        <v>8007</v>
      </c>
      <c r="KYB1" s="67" t="s">
        <v>8008</v>
      </c>
      <c r="KYC1" s="67" t="s">
        <v>8009</v>
      </c>
      <c r="KYD1" s="67" t="s">
        <v>8010</v>
      </c>
      <c r="KYE1" s="67" t="s">
        <v>8011</v>
      </c>
      <c r="KYF1" s="67" t="s">
        <v>8012</v>
      </c>
      <c r="KYG1" s="67" t="s">
        <v>8013</v>
      </c>
      <c r="KYH1" s="67" t="s">
        <v>8014</v>
      </c>
      <c r="KYI1" s="67" t="s">
        <v>8015</v>
      </c>
      <c r="KYJ1" s="67" t="s">
        <v>8016</v>
      </c>
      <c r="KYK1" s="67" t="s">
        <v>8017</v>
      </c>
      <c r="KYL1" s="67" t="s">
        <v>8018</v>
      </c>
      <c r="KYM1" s="67" t="s">
        <v>8019</v>
      </c>
      <c r="KYN1" s="67" t="s">
        <v>8020</v>
      </c>
      <c r="KYO1" s="67" t="s">
        <v>8021</v>
      </c>
      <c r="KYP1" s="67" t="s">
        <v>8022</v>
      </c>
      <c r="KYQ1" s="67" t="s">
        <v>8023</v>
      </c>
      <c r="KYR1" s="67" t="s">
        <v>8024</v>
      </c>
      <c r="KYS1" s="67" t="s">
        <v>8025</v>
      </c>
      <c r="KYT1" s="67" t="s">
        <v>8026</v>
      </c>
      <c r="KYU1" s="67" t="s">
        <v>8027</v>
      </c>
      <c r="KYV1" s="67" t="s">
        <v>8028</v>
      </c>
      <c r="KYW1" s="67" t="s">
        <v>8029</v>
      </c>
      <c r="KYX1" s="67" t="s">
        <v>8030</v>
      </c>
      <c r="KYY1" s="67" t="s">
        <v>8031</v>
      </c>
      <c r="KYZ1" s="67" t="s">
        <v>8032</v>
      </c>
      <c r="KZA1" s="67" t="s">
        <v>8033</v>
      </c>
      <c r="KZB1" s="67" t="s">
        <v>8034</v>
      </c>
      <c r="KZC1" s="67" t="s">
        <v>8035</v>
      </c>
      <c r="KZD1" s="67" t="s">
        <v>8036</v>
      </c>
      <c r="KZE1" s="67" t="s">
        <v>8037</v>
      </c>
      <c r="KZF1" s="67" t="s">
        <v>8038</v>
      </c>
      <c r="KZG1" s="67" t="s">
        <v>8039</v>
      </c>
      <c r="KZH1" s="67" t="s">
        <v>8040</v>
      </c>
      <c r="KZI1" s="67" t="s">
        <v>8041</v>
      </c>
      <c r="KZJ1" s="67" t="s">
        <v>8042</v>
      </c>
      <c r="KZK1" s="67" t="s">
        <v>8043</v>
      </c>
      <c r="KZL1" s="67" t="s">
        <v>8044</v>
      </c>
      <c r="KZM1" s="67" t="s">
        <v>8045</v>
      </c>
      <c r="KZN1" s="67" t="s">
        <v>8046</v>
      </c>
      <c r="KZO1" s="67" t="s">
        <v>8047</v>
      </c>
      <c r="KZP1" s="67" t="s">
        <v>8048</v>
      </c>
      <c r="KZQ1" s="67" t="s">
        <v>8049</v>
      </c>
      <c r="KZR1" s="67" t="s">
        <v>8050</v>
      </c>
      <c r="KZS1" s="67" t="s">
        <v>8051</v>
      </c>
      <c r="KZT1" s="67" t="s">
        <v>8052</v>
      </c>
      <c r="KZU1" s="67" t="s">
        <v>8053</v>
      </c>
      <c r="KZV1" s="67" t="s">
        <v>8054</v>
      </c>
      <c r="KZW1" s="67" t="s">
        <v>8055</v>
      </c>
      <c r="KZX1" s="67" t="s">
        <v>8056</v>
      </c>
      <c r="KZY1" s="67" t="s">
        <v>8057</v>
      </c>
      <c r="KZZ1" s="67" t="s">
        <v>8058</v>
      </c>
      <c r="LAA1" s="67" t="s">
        <v>8059</v>
      </c>
      <c r="LAB1" s="67" t="s">
        <v>8060</v>
      </c>
      <c r="LAC1" s="67" t="s">
        <v>8061</v>
      </c>
      <c r="LAD1" s="67" t="s">
        <v>8062</v>
      </c>
      <c r="LAE1" s="67" t="s">
        <v>8063</v>
      </c>
      <c r="LAF1" s="67" t="s">
        <v>8064</v>
      </c>
      <c r="LAG1" s="67" t="s">
        <v>16477</v>
      </c>
      <c r="LAH1" s="67" t="s">
        <v>8065</v>
      </c>
      <c r="LAI1" s="67" t="s">
        <v>8066</v>
      </c>
      <c r="LAJ1" s="67" t="s">
        <v>8067</v>
      </c>
      <c r="LAK1" s="67" t="s">
        <v>8068</v>
      </c>
      <c r="LAL1" s="67" t="s">
        <v>8069</v>
      </c>
      <c r="LAM1" s="67" t="s">
        <v>8070</v>
      </c>
      <c r="LAN1" s="67" t="s">
        <v>8071</v>
      </c>
      <c r="LAO1" s="67" t="s">
        <v>8072</v>
      </c>
      <c r="LAP1" s="67" t="s">
        <v>8073</v>
      </c>
      <c r="LAQ1" s="67" t="s">
        <v>8074</v>
      </c>
      <c r="LAR1" s="67" t="s">
        <v>8075</v>
      </c>
      <c r="LAS1" s="67" t="s">
        <v>8076</v>
      </c>
      <c r="LAT1" s="67" t="s">
        <v>8077</v>
      </c>
      <c r="LAU1" s="67" t="s">
        <v>8078</v>
      </c>
      <c r="LAV1" s="67" t="s">
        <v>8079</v>
      </c>
      <c r="LAW1" s="67" t="s">
        <v>8080</v>
      </c>
      <c r="LAX1" s="67" t="s">
        <v>8081</v>
      </c>
      <c r="LAY1" s="67" t="s">
        <v>8082</v>
      </c>
      <c r="LAZ1" s="67" t="s">
        <v>8083</v>
      </c>
      <c r="LBA1" s="67" t="s">
        <v>8084</v>
      </c>
      <c r="LBB1" s="67" t="s">
        <v>8085</v>
      </c>
      <c r="LBC1" s="67" t="s">
        <v>8086</v>
      </c>
      <c r="LBD1" s="67" t="s">
        <v>8087</v>
      </c>
      <c r="LBE1" s="67" t="s">
        <v>8088</v>
      </c>
      <c r="LBF1" s="67" t="s">
        <v>8089</v>
      </c>
      <c r="LBG1" s="67" t="s">
        <v>8090</v>
      </c>
      <c r="LBH1" s="67" t="s">
        <v>8091</v>
      </c>
      <c r="LBI1" s="67" t="s">
        <v>8092</v>
      </c>
      <c r="LBJ1" s="67" t="s">
        <v>8093</v>
      </c>
      <c r="LBK1" s="67" t="s">
        <v>8094</v>
      </c>
      <c r="LBL1" s="67" t="s">
        <v>8095</v>
      </c>
      <c r="LBM1" s="67" t="s">
        <v>8096</v>
      </c>
      <c r="LBN1" s="67" t="s">
        <v>8097</v>
      </c>
      <c r="LBO1" s="67" t="s">
        <v>8098</v>
      </c>
      <c r="LBP1" s="67" t="s">
        <v>8099</v>
      </c>
      <c r="LBQ1" s="67" t="s">
        <v>8100</v>
      </c>
      <c r="LBR1" s="67" t="s">
        <v>8101</v>
      </c>
      <c r="LBS1" s="67" t="s">
        <v>8102</v>
      </c>
      <c r="LBT1" s="67" t="s">
        <v>8103</v>
      </c>
      <c r="LBU1" s="67" t="s">
        <v>8104</v>
      </c>
      <c r="LBV1" s="67" t="s">
        <v>8105</v>
      </c>
      <c r="LBW1" s="67" t="s">
        <v>8106</v>
      </c>
      <c r="LBX1" s="67" t="s">
        <v>8107</v>
      </c>
      <c r="LBY1" s="67" t="s">
        <v>8108</v>
      </c>
      <c r="LBZ1" s="67" t="s">
        <v>8109</v>
      </c>
      <c r="LCA1" s="67" t="s">
        <v>8110</v>
      </c>
      <c r="LCB1" s="67" t="s">
        <v>8111</v>
      </c>
      <c r="LCC1" s="67" t="s">
        <v>8112</v>
      </c>
      <c r="LCD1" s="67" t="s">
        <v>8113</v>
      </c>
      <c r="LCE1" s="67" t="s">
        <v>8114</v>
      </c>
      <c r="LCF1" s="67" t="s">
        <v>8115</v>
      </c>
      <c r="LCG1" s="67" t="s">
        <v>8116</v>
      </c>
      <c r="LCH1" s="67" t="s">
        <v>8117</v>
      </c>
      <c r="LCI1" s="67" t="s">
        <v>8118</v>
      </c>
      <c r="LCJ1" s="67" t="s">
        <v>8119</v>
      </c>
      <c r="LCK1" s="67" t="s">
        <v>8120</v>
      </c>
      <c r="LCL1" s="67" t="s">
        <v>8121</v>
      </c>
      <c r="LCM1" s="67" t="s">
        <v>8122</v>
      </c>
      <c r="LCN1" s="67" t="s">
        <v>8123</v>
      </c>
      <c r="LCO1" s="67" t="s">
        <v>8124</v>
      </c>
      <c r="LCP1" s="67" t="s">
        <v>8125</v>
      </c>
      <c r="LCQ1" s="67" t="s">
        <v>8126</v>
      </c>
      <c r="LCR1" s="67" t="s">
        <v>8127</v>
      </c>
      <c r="LCS1" s="67" t="s">
        <v>8128</v>
      </c>
      <c r="LCT1" s="67" t="s">
        <v>8129</v>
      </c>
      <c r="LCU1" s="67" t="s">
        <v>8130</v>
      </c>
      <c r="LCV1" s="67" t="s">
        <v>8131</v>
      </c>
      <c r="LCW1" s="67" t="s">
        <v>8132</v>
      </c>
      <c r="LCX1" s="67" t="s">
        <v>8133</v>
      </c>
      <c r="LCY1" s="67" t="s">
        <v>8134</v>
      </c>
      <c r="LCZ1" s="67" t="s">
        <v>8135</v>
      </c>
      <c r="LDA1" s="67" t="s">
        <v>8136</v>
      </c>
      <c r="LDB1" s="67" t="s">
        <v>8137</v>
      </c>
      <c r="LDC1" s="67" t="s">
        <v>8138</v>
      </c>
      <c r="LDD1" s="67" t="s">
        <v>8139</v>
      </c>
      <c r="LDE1" s="67" t="s">
        <v>8140</v>
      </c>
      <c r="LDF1" s="67" t="s">
        <v>8141</v>
      </c>
      <c r="LDG1" s="67" t="s">
        <v>8142</v>
      </c>
      <c r="LDH1" s="67" t="s">
        <v>8143</v>
      </c>
      <c r="LDI1" s="67" t="s">
        <v>8144</v>
      </c>
      <c r="LDJ1" s="67" t="s">
        <v>8145</v>
      </c>
      <c r="LDK1" s="67" t="s">
        <v>8146</v>
      </c>
      <c r="LDL1" s="67" t="s">
        <v>8147</v>
      </c>
      <c r="LDM1" s="67" t="s">
        <v>8148</v>
      </c>
      <c r="LDN1" s="67" t="s">
        <v>8149</v>
      </c>
      <c r="LDO1" s="67" t="s">
        <v>8150</v>
      </c>
      <c r="LDP1" s="67" t="s">
        <v>8151</v>
      </c>
      <c r="LDQ1" s="67" t="s">
        <v>8152</v>
      </c>
      <c r="LDR1" s="67" t="s">
        <v>8153</v>
      </c>
      <c r="LDS1" s="67" t="s">
        <v>8154</v>
      </c>
      <c r="LDT1" s="67" t="s">
        <v>8155</v>
      </c>
      <c r="LDU1" s="67" t="s">
        <v>8156</v>
      </c>
      <c r="LDV1" s="67" t="s">
        <v>8157</v>
      </c>
      <c r="LDW1" s="67" t="s">
        <v>8158</v>
      </c>
      <c r="LDX1" s="67" t="s">
        <v>8159</v>
      </c>
      <c r="LDY1" s="67" t="s">
        <v>8160</v>
      </c>
      <c r="LDZ1" s="67" t="s">
        <v>8161</v>
      </c>
      <c r="LEA1" s="67" t="s">
        <v>8162</v>
      </c>
      <c r="LEB1" s="67" t="s">
        <v>8163</v>
      </c>
      <c r="LEC1" s="67" t="s">
        <v>16478</v>
      </c>
      <c r="LED1" s="67" t="s">
        <v>8164</v>
      </c>
      <c r="LEE1" s="67" t="s">
        <v>8165</v>
      </c>
      <c r="LEF1" s="67" t="s">
        <v>8166</v>
      </c>
      <c r="LEG1" s="67" t="s">
        <v>8167</v>
      </c>
      <c r="LEH1" s="67" t="s">
        <v>8168</v>
      </c>
      <c r="LEI1" s="67" t="s">
        <v>8169</v>
      </c>
      <c r="LEJ1" s="67" t="s">
        <v>8170</v>
      </c>
      <c r="LEK1" s="67" t="s">
        <v>8171</v>
      </c>
      <c r="LEL1" s="67" t="s">
        <v>8172</v>
      </c>
      <c r="LEM1" s="67" t="s">
        <v>8173</v>
      </c>
      <c r="LEN1" s="67" t="s">
        <v>8174</v>
      </c>
      <c r="LEO1" s="67" t="s">
        <v>8175</v>
      </c>
      <c r="LEP1" s="67" t="s">
        <v>8176</v>
      </c>
      <c r="LEQ1" s="67" t="s">
        <v>8177</v>
      </c>
      <c r="LER1" s="67" t="s">
        <v>8178</v>
      </c>
      <c r="LES1" s="67" t="s">
        <v>8179</v>
      </c>
      <c r="LET1" s="67" t="s">
        <v>8180</v>
      </c>
      <c r="LEU1" s="67" t="s">
        <v>8181</v>
      </c>
      <c r="LEV1" s="67" t="s">
        <v>8182</v>
      </c>
      <c r="LEW1" s="67" t="s">
        <v>8183</v>
      </c>
      <c r="LEX1" s="67" t="s">
        <v>8184</v>
      </c>
      <c r="LEY1" s="67" t="s">
        <v>8185</v>
      </c>
      <c r="LEZ1" s="67" t="s">
        <v>8186</v>
      </c>
      <c r="LFA1" s="67" t="s">
        <v>8187</v>
      </c>
      <c r="LFB1" s="67" t="s">
        <v>8188</v>
      </c>
      <c r="LFC1" s="67" t="s">
        <v>8189</v>
      </c>
      <c r="LFD1" s="67" t="s">
        <v>8190</v>
      </c>
      <c r="LFE1" s="67" t="s">
        <v>8191</v>
      </c>
      <c r="LFF1" s="67" t="s">
        <v>8192</v>
      </c>
      <c r="LFG1" s="67" t="s">
        <v>8193</v>
      </c>
      <c r="LFH1" s="67" t="s">
        <v>8194</v>
      </c>
      <c r="LFI1" s="67" t="s">
        <v>8195</v>
      </c>
      <c r="LFJ1" s="67" t="s">
        <v>8196</v>
      </c>
      <c r="LFK1" s="67" t="s">
        <v>8197</v>
      </c>
      <c r="LFL1" s="67" t="s">
        <v>8198</v>
      </c>
      <c r="LFM1" s="67" t="s">
        <v>8199</v>
      </c>
      <c r="LFN1" s="67" t="s">
        <v>8200</v>
      </c>
      <c r="LFO1" s="67" t="s">
        <v>8201</v>
      </c>
      <c r="LFP1" s="67" t="s">
        <v>8202</v>
      </c>
      <c r="LFQ1" s="67" t="s">
        <v>8203</v>
      </c>
      <c r="LFR1" s="67" t="s">
        <v>8204</v>
      </c>
      <c r="LFS1" s="67" t="s">
        <v>8205</v>
      </c>
      <c r="LFT1" s="67" t="s">
        <v>8206</v>
      </c>
      <c r="LFU1" s="67" t="s">
        <v>8207</v>
      </c>
      <c r="LFV1" s="67" t="s">
        <v>8208</v>
      </c>
      <c r="LFW1" s="67" t="s">
        <v>8209</v>
      </c>
      <c r="LFX1" s="67" t="s">
        <v>8210</v>
      </c>
      <c r="LFY1" s="67" t="s">
        <v>8211</v>
      </c>
      <c r="LFZ1" s="67" t="s">
        <v>8212</v>
      </c>
      <c r="LGA1" s="67" t="s">
        <v>8213</v>
      </c>
      <c r="LGB1" s="67" t="s">
        <v>8214</v>
      </c>
      <c r="LGC1" s="67" t="s">
        <v>8215</v>
      </c>
      <c r="LGD1" s="67" t="s">
        <v>8216</v>
      </c>
      <c r="LGE1" s="67" t="s">
        <v>8217</v>
      </c>
      <c r="LGF1" s="67" t="s">
        <v>8218</v>
      </c>
      <c r="LGG1" s="67" t="s">
        <v>8219</v>
      </c>
      <c r="LGH1" s="67" t="s">
        <v>8220</v>
      </c>
      <c r="LGI1" s="67" t="s">
        <v>8221</v>
      </c>
      <c r="LGJ1" s="67" t="s">
        <v>8222</v>
      </c>
      <c r="LGK1" s="67" t="s">
        <v>8223</v>
      </c>
      <c r="LGL1" s="67" t="s">
        <v>8224</v>
      </c>
      <c r="LGM1" s="67" t="s">
        <v>8225</v>
      </c>
      <c r="LGN1" s="67" t="s">
        <v>8226</v>
      </c>
      <c r="LGO1" s="67" t="s">
        <v>8227</v>
      </c>
      <c r="LGP1" s="67" t="s">
        <v>8228</v>
      </c>
      <c r="LGQ1" s="67" t="s">
        <v>8229</v>
      </c>
      <c r="LGR1" s="67" t="s">
        <v>8230</v>
      </c>
      <c r="LGS1" s="67" t="s">
        <v>8231</v>
      </c>
      <c r="LGT1" s="67" t="s">
        <v>8232</v>
      </c>
      <c r="LGU1" s="67" t="s">
        <v>8233</v>
      </c>
      <c r="LGV1" s="67" t="s">
        <v>8234</v>
      </c>
      <c r="LGW1" s="67" t="s">
        <v>8235</v>
      </c>
      <c r="LGX1" s="67" t="s">
        <v>8236</v>
      </c>
      <c r="LGY1" s="67" t="s">
        <v>8237</v>
      </c>
      <c r="LGZ1" s="67" t="s">
        <v>8238</v>
      </c>
      <c r="LHA1" s="67" t="s">
        <v>8239</v>
      </c>
      <c r="LHB1" s="67" t="s">
        <v>8240</v>
      </c>
      <c r="LHC1" s="67" t="s">
        <v>8241</v>
      </c>
      <c r="LHD1" s="67" t="s">
        <v>8242</v>
      </c>
      <c r="LHE1" s="67" t="s">
        <v>8243</v>
      </c>
      <c r="LHF1" s="67" t="s">
        <v>8244</v>
      </c>
      <c r="LHG1" s="67" t="s">
        <v>8245</v>
      </c>
      <c r="LHH1" s="67" t="s">
        <v>8246</v>
      </c>
      <c r="LHI1" s="67" t="s">
        <v>8247</v>
      </c>
      <c r="LHJ1" s="67" t="s">
        <v>8248</v>
      </c>
      <c r="LHK1" s="67" t="s">
        <v>8249</v>
      </c>
      <c r="LHL1" s="67" t="s">
        <v>8250</v>
      </c>
      <c r="LHM1" s="67" t="s">
        <v>8251</v>
      </c>
      <c r="LHN1" s="67" t="s">
        <v>8252</v>
      </c>
      <c r="LHO1" s="67" t="s">
        <v>8253</v>
      </c>
      <c r="LHP1" s="67" t="s">
        <v>8254</v>
      </c>
      <c r="LHQ1" s="67" t="s">
        <v>8255</v>
      </c>
      <c r="LHR1" s="67" t="s">
        <v>8256</v>
      </c>
      <c r="LHS1" s="67" t="s">
        <v>8257</v>
      </c>
      <c r="LHT1" s="67" t="s">
        <v>8258</v>
      </c>
      <c r="LHU1" s="67" t="s">
        <v>8259</v>
      </c>
      <c r="LHV1" s="67" t="s">
        <v>8260</v>
      </c>
      <c r="LHW1" s="67" t="s">
        <v>8261</v>
      </c>
      <c r="LHX1" s="67" t="s">
        <v>8262</v>
      </c>
      <c r="LHY1" s="67" t="s">
        <v>16479</v>
      </c>
      <c r="LHZ1" s="67" t="s">
        <v>8263</v>
      </c>
      <c r="LIA1" s="67" t="s">
        <v>8264</v>
      </c>
      <c r="LIB1" s="67" t="s">
        <v>8265</v>
      </c>
      <c r="LIC1" s="67" t="s">
        <v>8266</v>
      </c>
      <c r="LID1" s="67" t="s">
        <v>8267</v>
      </c>
      <c r="LIE1" s="67" t="s">
        <v>8268</v>
      </c>
      <c r="LIF1" s="67" t="s">
        <v>8269</v>
      </c>
      <c r="LIG1" s="67" t="s">
        <v>8270</v>
      </c>
      <c r="LIH1" s="67" t="s">
        <v>8271</v>
      </c>
      <c r="LII1" s="67" t="s">
        <v>8272</v>
      </c>
      <c r="LIJ1" s="67" t="s">
        <v>8273</v>
      </c>
      <c r="LIK1" s="67" t="s">
        <v>8274</v>
      </c>
      <c r="LIL1" s="67" t="s">
        <v>8275</v>
      </c>
      <c r="LIM1" s="67" t="s">
        <v>8276</v>
      </c>
      <c r="LIN1" s="67" t="s">
        <v>8277</v>
      </c>
      <c r="LIO1" s="67" t="s">
        <v>8278</v>
      </c>
      <c r="LIP1" s="67" t="s">
        <v>8279</v>
      </c>
      <c r="LIQ1" s="67" t="s">
        <v>8280</v>
      </c>
      <c r="LIR1" s="67" t="s">
        <v>8281</v>
      </c>
      <c r="LIS1" s="67" t="s">
        <v>8282</v>
      </c>
      <c r="LIT1" s="67" t="s">
        <v>8283</v>
      </c>
      <c r="LIU1" s="67" t="s">
        <v>8284</v>
      </c>
      <c r="LIV1" s="67" t="s">
        <v>8285</v>
      </c>
      <c r="LIW1" s="67" t="s">
        <v>8286</v>
      </c>
      <c r="LIX1" s="67" t="s">
        <v>8287</v>
      </c>
      <c r="LIY1" s="67" t="s">
        <v>8288</v>
      </c>
      <c r="LIZ1" s="67" t="s">
        <v>8289</v>
      </c>
      <c r="LJA1" s="67" t="s">
        <v>8290</v>
      </c>
      <c r="LJB1" s="67" t="s">
        <v>8291</v>
      </c>
      <c r="LJC1" s="67" t="s">
        <v>8292</v>
      </c>
      <c r="LJD1" s="67" t="s">
        <v>8293</v>
      </c>
      <c r="LJE1" s="67" t="s">
        <v>8294</v>
      </c>
      <c r="LJF1" s="67" t="s">
        <v>8295</v>
      </c>
      <c r="LJG1" s="67" t="s">
        <v>8296</v>
      </c>
      <c r="LJH1" s="67" t="s">
        <v>8297</v>
      </c>
      <c r="LJI1" s="67" t="s">
        <v>8298</v>
      </c>
      <c r="LJJ1" s="67" t="s">
        <v>8299</v>
      </c>
      <c r="LJK1" s="67" t="s">
        <v>8300</v>
      </c>
      <c r="LJL1" s="67" t="s">
        <v>8301</v>
      </c>
      <c r="LJM1" s="67" t="s">
        <v>8302</v>
      </c>
      <c r="LJN1" s="67" t="s">
        <v>8303</v>
      </c>
      <c r="LJO1" s="67" t="s">
        <v>8304</v>
      </c>
      <c r="LJP1" s="67" t="s">
        <v>8305</v>
      </c>
      <c r="LJQ1" s="67" t="s">
        <v>8306</v>
      </c>
      <c r="LJR1" s="67" t="s">
        <v>8307</v>
      </c>
      <c r="LJS1" s="67" t="s">
        <v>8308</v>
      </c>
      <c r="LJT1" s="67" t="s">
        <v>8309</v>
      </c>
      <c r="LJU1" s="67" t="s">
        <v>8310</v>
      </c>
      <c r="LJV1" s="67" t="s">
        <v>8311</v>
      </c>
      <c r="LJW1" s="67" t="s">
        <v>8312</v>
      </c>
      <c r="LJX1" s="67" t="s">
        <v>8313</v>
      </c>
      <c r="LJY1" s="67" t="s">
        <v>8314</v>
      </c>
      <c r="LJZ1" s="67" t="s">
        <v>8315</v>
      </c>
      <c r="LKA1" s="67" t="s">
        <v>8316</v>
      </c>
      <c r="LKB1" s="67" t="s">
        <v>8317</v>
      </c>
      <c r="LKC1" s="67" t="s">
        <v>8318</v>
      </c>
      <c r="LKD1" s="67" t="s">
        <v>8319</v>
      </c>
      <c r="LKE1" s="67" t="s">
        <v>8320</v>
      </c>
      <c r="LKF1" s="67" t="s">
        <v>8321</v>
      </c>
      <c r="LKG1" s="67" t="s">
        <v>8322</v>
      </c>
      <c r="LKH1" s="67" t="s">
        <v>8323</v>
      </c>
      <c r="LKI1" s="67" t="s">
        <v>8324</v>
      </c>
      <c r="LKJ1" s="67" t="s">
        <v>8325</v>
      </c>
      <c r="LKK1" s="67" t="s">
        <v>8326</v>
      </c>
      <c r="LKL1" s="67" t="s">
        <v>8327</v>
      </c>
      <c r="LKM1" s="67" t="s">
        <v>8328</v>
      </c>
      <c r="LKN1" s="67" t="s">
        <v>8329</v>
      </c>
      <c r="LKO1" s="67" t="s">
        <v>8330</v>
      </c>
      <c r="LKP1" s="67" t="s">
        <v>8331</v>
      </c>
      <c r="LKQ1" s="67" t="s">
        <v>8332</v>
      </c>
      <c r="LKR1" s="67" t="s">
        <v>8333</v>
      </c>
      <c r="LKS1" s="67" t="s">
        <v>8334</v>
      </c>
      <c r="LKT1" s="67" t="s">
        <v>8335</v>
      </c>
      <c r="LKU1" s="67" t="s">
        <v>8336</v>
      </c>
      <c r="LKV1" s="67" t="s">
        <v>8337</v>
      </c>
      <c r="LKW1" s="67" t="s">
        <v>8338</v>
      </c>
      <c r="LKX1" s="67" t="s">
        <v>8339</v>
      </c>
      <c r="LKY1" s="67" t="s">
        <v>8340</v>
      </c>
      <c r="LKZ1" s="67" t="s">
        <v>8341</v>
      </c>
      <c r="LLA1" s="67" t="s">
        <v>8342</v>
      </c>
      <c r="LLB1" s="67" t="s">
        <v>8343</v>
      </c>
      <c r="LLC1" s="67" t="s">
        <v>8344</v>
      </c>
      <c r="LLD1" s="67" t="s">
        <v>8345</v>
      </c>
      <c r="LLE1" s="67" t="s">
        <v>8346</v>
      </c>
      <c r="LLF1" s="67" t="s">
        <v>8347</v>
      </c>
      <c r="LLG1" s="67" t="s">
        <v>8348</v>
      </c>
      <c r="LLH1" s="67" t="s">
        <v>8349</v>
      </c>
      <c r="LLI1" s="67" t="s">
        <v>8350</v>
      </c>
      <c r="LLJ1" s="67" t="s">
        <v>8351</v>
      </c>
      <c r="LLK1" s="67" t="s">
        <v>8352</v>
      </c>
      <c r="LLL1" s="67" t="s">
        <v>8353</v>
      </c>
      <c r="LLM1" s="67" t="s">
        <v>8354</v>
      </c>
      <c r="LLN1" s="67" t="s">
        <v>8355</v>
      </c>
      <c r="LLO1" s="67" t="s">
        <v>8356</v>
      </c>
      <c r="LLP1" s="67" t="s">
        <v>8357</v>
      </c>
      <c r="LLQ1" s="67" t="s">
        <v>8358</v>
      </c>
      <c r="LLR1" s="67" t="s">
        <v>8359</v>
      </c>
      <c r="LLS1" s="67" t="s">
        <v>8360</v>
      </c>
      <c r="LLT1" s="67" t="s">
        <v>8361</v>
      </c>
      <c r="LLU1" s="67" t="s">
        <v>16480</v>
      </c>
      <c r="LLV1" s="67" t="s">
        <v>8362</v>
      </c>
      <c r="LLW1" s="67" t="s">
        <v>8363</v>
      </c>
      <c r="LLX1" s="67" t="s">
        <v>8364</v>
      </c>
      <c r="LLY1" s="67" t="s">
        <v>8365</v>
      </c>
      <c r="LLZ1" s="67" t="s">
        <v>8366</v>
      </c>
      <c r="LMA1" s="67" t="s">
        <v>8367</v>
      </c>
      <c r="LMB1" s="67" t="s">
        <v>8368</v>
      </c>
      <c r="LMC1" s="67" t="s">
        <v>8369</v>
      </c>
      <c r="LMD1" s="67" t="s">
        <v>8370</v>
      </c>
      <c r="LME1" s="67" t="s">
        <v>8371</v>
      </c>
      <c r="LMF1" s="67" t="s">
        <v>8372</v>
      </c>
      <c r="LMG1" s="67" t="s">
        <v>8373</v>
      </c>
      <c r="LMH1" s="67" t="s">
        <v>8374</v>
      </c>
      <c r="LMI1" s="67" t="s">
        <v>8375</v>
      </c>
      <c r="LMJ1" s="67" t="s">
        <v>8376</v>
      </c>
      <c r="LMK1" s="67" t="s">
        <v>8377</v>
      </c>
      <c r="LML1" s="67" t="s">
        <v>8378</v>
      </c>
      <c r="LMM1" s="67" t="s">
        <v>8379</v>
      </c>
      <c r="LMN1" s="67" t="s">
        <v>8380</v>
      </c>
      <c r="LMO1" s="67" t="s">
        <v>8381</v>
      </c>
      <c r="LMP1" s="67" t="s">
        <v>8382</v>
      </c>
      <c r="LMQ1" s="67" t="s">
        <v>8383</v>
      </c>
      <c r="LMR1" s="67" t="s">
        <v>8384</v>
      </c>
      <c r="LMS1" s="67" t="s">
        <v>8385</v>
      </c>
      <c r="LMT1" s="67" t="s">
        <v>8386</v>
      </c>
      <c r="LMU1" s="67" t="s">
        <v>8387</v>
      </c>
      <c r="LMV1" s="67" t="s">
        <v>8388</v>
      </c>
      <c r="LMW1" s="67" t="s">
        <v>8389</v>
      </c>
      <c r="LMX1" s="67" t="s">
        <v>8390</v>
      </c>
      <c r="LMY1" s="67" t="s">
        <v>8391</v>
      </c>
      <c r="LMZ1" s="67" t="s">
        <v>8392</v>
      </c>
      <c r="LNA1" s="67" t="s">
        <v>8393</v>
      </c>
      <c r="LNB1" s="67" t="s">
        <v>8394</v>
      </c>
      <c r="LNC1" s="67" t="s">
        <v>8395</v>
      </c>
      <c r="LND1" s="67" t="s">
        <v>8396</v>
      </c>
      <c r="LNE1" s="67" t="s">
        <v>8397</v>
      </c>
      <c r="LNF1" s="67" t="s">
        <v>8398</v>
      </c>
      <c r="LNG1" s="67" t="s">
        <v>8399</v>
      </c>
      <c r="LNH1" s="67" t="s">
        <v>8400</v>
      </c>
      <c r="LNI1" s="67" t="s">
        <v>8401</v>
      </c>
      <c r="LNJ1" s="67" t="s">
        <v>8402</v>
      </c>
      <c r="LNK1" s="67" t="s">
        <v>8403</v>
      </c>
      <c r="LNL1" s="67" t="s">
        <v>8404</v>
      </c>
      <c r="LNM1" s="67" t="s">
        <v>8405</v>
      </c>
      <c r="LNN1" s="67" t="s">
        <v>8406</v>
      </c>
      <c r="LNO1" s="67" t="s">
        <v>8407</v>
      </c>
      <c r="LNP1" s="67" t="s">
        <v>8408</v>
      </c>
      <c r="LNQ1" s="67" t="s">
        <v>8409</v>
      </c>
      <c r="LNR1" s="67" t="s">
        <v>8410</v>
      </c>
      <c r="LNS1" s="67" t="s">
        <v>8411</v>
      </c>
      <c r="LNT1" s="67" t="s">
        <v>8412</v>
      </c>
      <c r="LNU1" s="67" t="s">
        <v>8413</v>
      </c>
      <c r="LNV1" s="67" t="s">
        <v>8414</v>
      </c>
      <c r="LNW1" s="67" t="s">
        <v>8415</v>
      </c>
      <c r="LNX1" s="67" t="s">
        <v>8416</v>
      </c>
      <c r="LNY1" s="67" t="s">
        <v>8417</v>
      </c>
      <c r="LNZ1" s="67" t="s">
        <v>8418</v>
      </c>
      <c r="LOA1" s="67" t="s">
        <v>8419</v>
      </c>
      <c r="LOB1" s="67" t="s">
        <v>8420</v>
      </c>
      <c r="LOC1" s="67" t="s">
        <v>8421</v>
      </c>
      <c r="LOD1" s="67" t="s">
        <v>8422</v>
      </c>
      <c r="LOE1" s="67" t="s">
        <v>8423</v>
      </c>
      <c r="LOF1" s="67" t="s">
        <v>8424</v>
      </c>
      <c r="LOG1" s="67" t="s">
        <v>8425</v>
      </c>
      <c r="LOH1" s="67" t="s">
        <v>8426</v>
      </c>
      <c r="LOI1" s="67" t="s">
        <v>8427</v>
      </c>
      <c r="LOJ1" s="67" t="s">
        <v>8428</v>
      </c>
      <c r="LOK1" s="67" t="s">
        <v>8429</v>
      </c>
      <c r="LOL1" s="67" t="s">
        <v>8430</v>
      </c>
      <c r="LOM1" s="67" t="s">
        <v>8431</v>
      </c>
      <c r="LON1" s="67" t="s">
        <v>8432</v>
      </c>
      <c r="LOO1" s="67" t="s">
        <v>8433</v>
      </c>
      <c r="LOP1" s="67" t="s">
        <v>8434</v>
      </c>
      <c r="LOQ1" s="67" t="s">
        <v>8435</v>
      </c>
      <c r="LOR1" s="67" t="s">
        <v>8436</v>
      </c>
      <c r="LOS1" s="67" t="s">
        <v>8437</v>
      </c>
      <c r="LOT1" s="67" t="s">
        <v>8438</v>
      </c>
      <c r="LOU1" s="67" t="s">
        <v>8439</v>
      </c>
      <c r="LOV1" s="67" t="s">
        <v>8440</v>
      </c>
      <c r="LOW1" s="67" t="s">
        <v>8441</v>
      </c>
      <c r="LOX1" s="67" t="s">
        <v>8442</v>
      </c>
      <c r="LOY1" s="67" t="s">
        <v>8443</v>
      </c>
      <c r="LOZ1" s="67" t="s">
        <v>8444</v>
      </c>
      <c r="LPA1" s="67" t="s">
        <v>8445</v>
      </c>
      <c r="LPB1" s="67" t="s">
        <v>8446</v>
      </c>
      <c r="LPC1" s="67" t="s">
        <v>8447</v>
      </c>
      <c r="LPD1" s="67" t="s">
        <v>8448</v>
      </c>
      <c r="LPE1" s="67" t="s">
        <v>8449</v>
      </c>
      <c r="LPF1" s="67" t="s">
        <v>8450</v>
      </c>
      <c r="LPG1" s="67" t="s">
        <v>8451</v>
      </c>
      <c r="LPH1" s="67" t="s">
        <v>8452</v>
      </c>
      <c r="LPI1" s="67" t="s">
        <v>8453</v>
      </c>
      <c r="LPJ1" s="67" t="s">
        <v>8454</v>
      </c>
      <c r="LPK1" s="67" t="s">
        <v>8455</v>
      </c>
      <c r="LPL1" s="67" t="s">
        <v>8456</v>
      </c>
      <c r="LPM1" s="67" t="s">
        <v>8457</v>
      </c>
      <c r="LPN1" s="67" t="s">
        <v>8458</v>
      </c>
      <c r="LPO1" s="67" t="s">
        <v>8459</v>
      </c>
      <c r="LPP1" s="67" t="s">
        <v>8460</v>
      </c>
      <c r="LPQ1" s="67" t="s">
        <v>16481</v>
      </c>
      <c r="LPR1" s="67" t="s">
        <v>8461</v>
      </c>
      <c r="LPS1" s="67" t="s">
        <v>8462</v>
      </c>
      <c r="LPT1" s="67" t="s">
        <v>8463</v>
      </c>
      <c r="LPU1" s="67" t="s">
        <v>8464</v>
      </c>
      <c r="LPV1" s="67" t="s">
        <v>8465</v>
      </c>
      <c r="LPW1" s="67" t="s">
        <v>8466</v>
      </c>
      <c r="LPX1" s="67" t="s">
        <v>8467</v>
      </c>
      <c r="LPY1" s="67" t="s">
        <v>8468</v>
      </c>
      <c r="LPZ1" s="67" t="s">
        <v>8469</v>
      </c>
      <c r="LQA1" s="67" t="s">
        <v>8470</v>
      </c>
      <c r="LQB1" s="67" t="s">
        <v>8471</v>
      </c>
      <c r="LQC1" s="67" t="s">
        <v>8472</v>
      </c>
      <c r="LQD1" s="67" t="s">
        <v>8473</v>
      </c>
      <c r="LQE1" s="67" t="s">
        <v>8474</v>
      </c>
      <c r="LQF1" s="67" t="s">
        <v>8475</v>
      </c>
      <c r="LQG1" s="67" t="s">
        <v>8476</v>
      </c>
      <c r="LQH1" s="67" t="s">
        <v>8477</v>
      </c>
      <c r="LQI1" s="67" t="s">
        <v>8478</v>
      </c>
      <c r="LQJ1" s="67" t="s">
        <v>8479</v>
      </c>
      <c r="LQK1" s="67" t="s">
        <v>8480</v>
      </c>
      <c r="LQL1" s="67" t="s">
        <v>8481</v>
      </c>
      <c r="LQM1" s="67" t="s">
        <v>8482</v>
      </c>
      <c r="LQN1" s="67" t="s">
        <v>8483</v>
      </c>
      <c r="LQO1" s="67" t="s">
        <v>8484</v>
      </c>
      <c r="LQP1" s="67" t="s">
        <v>8485</v>
      </c>
      <c r="LQQ1" s="67" t="s">
        <v>8486</v>
      </c>
      <c r="LQR1" s="67" t="s">
        <v>8487</v>
      </c>
      <c r="LQS1" s="67" t="s">
        <v>8488</v>
      </c>
      <c r="LQT1" s="67" t="s">
        <v>8489</v>
      </c>
      <c r="LQU1" s="67" t="s">
        <v>8490</v>
      </c>
      <c r="LQV1" s="67" t="s">
        <v>8491</v>
      </c>
      <c r="LQW1" s="67" t="s">
        <v>8492</v>
      </c>
      <c r="LQX1" s="67" t="s">
        <v>8493</v>
      </c>
      <c r="LQY1" s="67" t="s">
        <v>8494</v>
      </c>
      <c r="LQZ1" s="67" t="s">
        <v>8495</v>
      </c>
      <c r="LRA1" s="67" t="s">
        <v>8496</v>
      </c>
      <c r="LRB1" s="67" t="s">
        <v>8497</v>
      </c>
      <c r="LRC1" s="67" t="s">
        <v>8498</v>
      </c>
      <c r="LRD1" s="67" t="s">
        <v>8499</v>
      </c>
      <c r="LRE1" s="67" t="s">
        <v>8500</v>
      </c>
      <c r="LRF1" s="67" t="s">
        <v>8501</v>
      </c>
      <c r="LRG1" s="67" t="s">
        <v>8502</v>
      </c>
      <c r="LRH1" s="67" t="s">
        <v>8503</v>
      </c>
      <c r="LRI1" s="67" t="s">
        <v>8504</v>
      </c>
      <c r="LRJ1" s="67" t="s">
        <v>8505</v>
      </c>
      <c r="LRK1" s="67" t="s">
        <v>8506</v>
      </c>
      <c r="LRL1" s="67" t="s">
        <v>8507</v>
      </c>
      <c r="LRM1" s="67" t="s">
        <v>8508</v>
      </c>
      <c r="LRN1" s="67" t="s">
        <v>8509</v>
      </c>
      <c r="LRO1" s="67" t="s">
        <v>8510</v>
      </c>
      <c r="LRP1" s="67" t="s">
        <v>8511</v>
      </c>
      <c r="LRQ1" s="67" t="s">
        <v>8512</v>
      </c>
      <c r="LRR1" s="67" t="s">
        <v>8513</v>
      </c>
      <c r="LRS1" s="67" t="s">
        <v>8514</v>
      </c>
      <c r="LRT1" s="67" t="s">
        <v>8515</v>
      </c>
      <c r="LRU1" s="67" t="s">
        <v>8516</v>
      </c>
      <c r="LRV1" s="67" t="s">
        <v>8517</v>
      </c>
      <c r="LRW1" s="67" t="s">
        <v>8518</v>
      </c>
      <c r="LRX1" s="67" t="s">
        <v>8519</v>
      </c>
      <c r="LRY1" s="67" t="s">
        <v>8520</v>
      </c>
      <c r="LRZ1" s="67" t="s">
        <v>8521</v>
      </c>
      <c r="LSA1" s="67" t="s">
        <v>8522</v>
      </c>
      <c r="LSB1" s="67" t="s">
        <v>8523</v>
      </c>
      <c r="LSC1" s="67" t="s">
        <v>8524</v>
      </c>
      <c r="LSD1" s="67" t="s">
        <v>8525</v>
      </c>
      <c r="LSE1" s="67" t="s">
        <v>8526</v>
      </c>
      <c r="LSF1" s="67" t="s">
        <v>8527</v>
      </c>
      <c r="LSG1" s="67" t="s">
        <v>8528</v>
      </c>
      <c r="LSH1" s="67" t="s">
        <v>8529</v>
      </c>
      <c r="LSI1" s="67" t="s">
        <v>8530</v>
      </c>
      <c r="LSJ1" s="67" t="s">
        <v>8531</v>
      </c>
      <c r="LSK1" s="67" t="s">
        <v>8532</v>
      </c>
      <c r="LSL1" s="67" t="s">
        <v>8533</v>
      </c>
      <c r="LSM1" s="67" t="s">
        <v>8534</v>
      </c>
      <c r="LSN1" s="67" t="s">
        <v>8535</v>
      </c>
      <c r="LSO1" s="67" t="s">
        <v>8536</v>
      </c>
      <c r="LSP1" s="67" t="s">
        <v>8537</v>
      </c>
      <c r="LSQ1" s="67" t="s">
        <v>8538</v>
      </c>
      <c r="LSR1" s="67" t="s">
        <v>8539</v>
      </c>
      <c r="LSS1" s="67" t="s">
        <v>8540</v>
      </c>
      <c r="LST1" s="67" t="s">
        <v>8541</v>
      </c>
      <c r="LSU1" s="67" t="s">
        <v>8542</v>
      </c>
      <c r="LSV1" s="67" t="s">
        <v>8543</v>
      </c>
      <c r="LSW1" s="67" t="s">
        <v>8544</v>
      </c>
      <c r="LSX1" s="67" t="s">
        <v>8545</v>
      </c>
      <c r="LSY1" s="67" t="s">
        <v>8546</v>
      </c>
      <c r="LSZ1" s="67" t="s">
        <v>8547</v>
      </c>
      <c r="LTA1" s="67" t="s">
        <v>8548</v>
      </c>
      <c r="LTB1" s="67" t="s">
        <v>8549</v>
      </c>
      <c r="LTC1" s="67" t="s">
        <v>8550</v>
      </c>
      <c r="LTD1" s="67" t="s">
        <v>8551</v>
      </c>
      <c r="LTE1" s="67" t="s">
        <v>8552</v>
      </c>
      <c r="LTF1" s="67" t="s">
        <v>8553</v>
      </c>
      <c r="LTG1" s="67" t="s">
        <v>8554</v>
      </c>
      <c r="LTH1" s="67" t="s">
        <v>8555</v>
      </c>
      <c r="LTI1" s="67" t="s">
        <v>8556</v>
      </c>
      <c r="LTJ1" s="67" t="s">
        <v>8557</v>
      </c>
      <c r="LTK1" s="67" t="s">
        <v>8558</v>
      </c>
      <c r="LTL1" s="67" t="s">
        <v>8559</v>
      </c>
      <c r="LTM1" s="67" t="s">
        <v>16482</v>
      </c>
      <c r="LTN1" s="67" t="s">
        <v>8560</v>
      </c>
      <c r="LTO1" s="67" t="s">
        <v>8561</v>
      </c>
      <c r="LTP1" s="67" t="s">
        <v>8562</v>
      </c>
      <c r="LTQ1" s="67" t="s">
        <v>8563</v>
      </c>
      <c r="LTR1" s="67" t="s">
        <v>8564</v>
      </c>
      <c r="LTS1" s="67" t="s">
        <v>8565</v>
      </c>
      <c r="LTT1" s="67" t="s">
        <v>8566</v>
      </c>
      <c r="LTU1" s="67" t="s">
        <v>8567</v>
      </c>
      <c r="LTV1" s="67" t="s">
        <v>8568</v>
      </c>
      <c r="LTW1" s="67" t="s">
        <v>8569</v>
      </c>
      <c r="LTX1" s="67" t="s">
        <v>8570</v>
      </c>
      <c r="LTY1" s="67" t="s">
        <v>8571</v>
      </c>
      <c r="LTZ1" s="67" t="s">
        <v>8572</v>
      </c>
      <c r="LUA1" s="67" t="s">
        <v>8573</v>
      </c>
      <c r="LUB1" s="67" t="s">
        <v>8574</v>
      </c>
      <c r="LUC1" s="67" t="s">
        <v>8575</v>
      </c>
      <c r="LUD1" s="67" t="s">
        <v>8576</v>
      </c>
      <c r="LUE1" s="67" t="s">
        <v>8577</v>
      </c>
      <c r="LUF1" s="67" t="s">
        <v>8578</v>
      </c>
      <c r="LUG1" s="67" t="s">
        <v>8579</v>
      </c>
      <c r="LUH1" s="67" t="s">
        <v>8580</v>
      </c>
      <c r="LUI1" s="67" t="s">
        <v>8581</v>
      </c>
      <c r="LUJ1" s="67" t="s">
        <v>8582</v>
      </c>
      <c r="LUK1" s="67" t="s">
        <v>8583</v>
      </c>
      <c r="LUL1" s="67" t="s">
        <v>8584</v>
      </c>
      <c r="LUM1" s="67" t="s">
        <v>8585</v>
      </c>
      <c r="LUN1" s="67" t="s">
        <v>8586</v>
      </c>
      <c r="LUO1" s="67" t="s">
        <v>8587</v>
      </c>
      <c r="LUP1" s="67" t="s">
        <v>8588</v>
      </c>
      <c r="LUQ1" s="67" t="s">
        <v>8589</v>
      </c>
      <c r="LUR1" s="67" t="s">
        <v>8590</v>
      </c>
      <c r="LUS1" s="67" t="s">
        <v>8591</v>
      </c>
      <c r="LUT1" s="67" t="s">
        <v>8592</v>
      </c>
      <c r="LUU1" s="67" t="s">
        <v>8593</v>
      </c>
      <c r="LUV1" s="67" t="s">
        <v>8594</v>
      </c>
      <c r="LUW1" s="67" t="s">
        <v>8595</v>
      </c>
      <c r="LUX1" s="67" t="s">
        <v>8596</v>
      </c>
      <c r="LUY1" s="67" t="s">
        <v>8597</v>
      </c>
      <c r="LUZ1" s="67" t="s">
        <v>8598</v>
      </c>
      <c r="LVA1" s="67" t="s">
        <v>8599</v>
      </c>
      <c r="LVB1" s="67" t="s">
        <v>8600</v>
      </c>
      <c r="LVC1" s="67" t="s">
        <v>8601</v>
      </c>
      <c r="LVD1" s="67" t="s">
        <v>8602</v>
      </c>
      <c r="LVE1" s="67" t="s">
        <v>8603</v>
      </c>
      <c r="LVF1" s="67" t="s">
        <v>8604</v>
      </c>
      <c r="LVG1" s="67" t="s">
        <v>8605</v>
      </c>
      <c r="LVH1" s="67" t="s">
        <v>8606</v>
      </c>
      <c r="LVI1" s="67" t="s">
        <v>8607</v>
      </c>
      <c r="LVJ1" s="67" t="s">
        <v>8608</v>
      </c>
      <c r="LVK1" s="67" t="s">
        <v>8609</v>
      </c>
      <c r="LVL1" s="67" t="s">
        <v>8610</v>
      </c>
      <c r="LVM1" s="67" t="s">
        <v>8611</v>
      </c>
      <c r="LVN1" s="67" t="s">
        <v>8612</v>
      </c>
      <c r="LVO1" s="67" t="s">
        <v>8613</v>
      </c>
      <c r="LVP1" s="67" t="s">
        <v>8614</v>
      </c>
      <c r="LVQ1" s="67" t="s">
        <v>8615</v>
      </c>
      <c r="LVR1" s="67" t="s">
        <v>8616</v>
      </c>
      <c r="LVS1" s="67" t="s">
        <v>8617</v>
      </c>
      <c r="LVT1" s="67" t="s">
        <v>8618</v>
      </c>
      <c r="LVU1" s="67" t="s">
        <v>8619</v>
      </c>
      <c r="LVV1" s="67" t="s">
        <v>8620</v>
      </c>
      <c r="LVW1" s="67" t="s">
        <v>8621</v>
      </c>
      <c r="LVX1" s="67" t="s">
        <v>8622</v>
      </c>
      <c r="LVY1" s="67" t="s">
        <v>8623</v>
      </c>
      <c r="LVZ1" s="67" t="s">
        <v>8624</v>
      </c>
      <c r="LWA1" s="67" t="s">
        <v>8625</v>
      </c>
      <c r="LWB1" s="67" t="s">
        <v>8626</v>
      </c>
      <c r="LWC1" s="67" t="s">
        <v>8627</v>
      </c>
      <c r="LWD1" s="67" t="s">
        <v>8628</v>
      </c>
      <c r="LWE1" s="67" t="s">
        <v>8629</v>
      </c>
      <c r="LWF1" s="67" t="s">
        <v>8630</v>
      </c>
      <c r="LWG1" s="67" t="s">
        <v>8631</v>
      </c>
      <c r="LWH1" s="67" t="s">
        <v>8632</v>
      </c>
      <c r="LWI1" s="67" t="s">
        <v>8633</v>
      </c>
      <c r="LWJ1" s="67" t="s">
        <v>8634</v>
      </c>
      <c r="LWK1" s="67" t="s">
        <v>8635</v>
      </c>
      <c r="LWL1" s="67" t="s">
        <v>8636</v>
      </c>
      <c r="LWM1" s="67" t="s">
        <v>8637</v>
      </c>
      <c r="LWN1" s="67" t="s">
        <v>8638</v>
      </c>
      <c r="LWO1" s="67" t="s">
        <v>8639</v>
      </c>
      <c r="LWP1" s="67" t="s">
        <v>8640</v>
      </c>
      <c r="LWQ1" s="67" t="s">
        <v>8641</v>
      </c>
      <c r="LWR1" s="67" t="s">
        <v>8642</v>
      </c>
      <c r="LWS1" s="67" t="s">
        <v>8643</v>
      </c>
      <c r="LWT1" s="67" t="s">
        <v>8644</v>
      </c>
      <c r="LWU1" s="67" t="s">
        <v>8645</v>
      </c>
      <c r="LWV1" s="67" t="s">
        <v>8646</v>
      </c>
      <c r="LWW1" s="67" t="s">
        <v>8647</v>
      </c>
      <c r="LWX1" s="67" t="s">
        <v>8648</v>
      </c>
      <c r="LWY1" s="67" t="s">
        <v>8649</v>
      </c>
      <c r="LWZ1" s="67" t="s">
        <v>8650</v>
      </c>
      <c r="LXA1" s="67" t="s">
        <v>8651</v>
      </c>
      <c r="LXB1" s="67" t="s">
        <v>8652</v>
      </c>
      <c r="LXC1" s="67" t="s">
        <v>8653</v>
      </c>
      <c r="LXD1" s="67" t="s">
        <v>8654</v>
      </c>
      <c r="LXE1" s="67" t="s">
        <v>8655</v>
      </c>
      <c r="LXF1" s="67" t="s">
        <v>8656</v>
      </c>
      <c r="LXG1" s="67" t="s">
        <v>8657</v>
      </c>
      <c r="LXH1" s="67" t="s">
        <v>8658</v>
      </c>
      <c r="LXI1" s="67" t="s">
        <v>16483</v>
      </c>
      <c r="LXJ1" s="67" t="s">
        <v>8659</v>
      </c>
      <c r="LXK1" s="67" t="s">
        <v>8660</v>
      </c>
      <c r="LXL1" s="67" t="s">
        <v>8661</v>
      </c>
      <c r="LXM1" s="67" t="s">
        <v>8662</v>
      </c>
      <c r="LXN1" s="67" t="s">
        <v>8663</v>
      </c>
      <c r="LXO1" s="67" t="s">
        <v>8664</v>
      </c>
      <c r="LXP1" s="67" t="s">
        <v>8665</v>
      </c>
      <c r="LXQ1" s="67" t="s">
        <v>8666</v>
      </c>
      <c r="LXR1" s="67" t="s">
        <v>8667</v>
      </c>
      <c r="LXS1" s="67" t="s">
        <v>8668</v>
      </c>
      <c r="LXT1" s="67" t="s">
        <v>8669</v>
      </c>
      <c r="LXU1" s="67" t="s">
        <v>8670</v>
      </c>
      <c r="LXV1" s="67" t="s">
        <v>8671</v>
      </c>
      <c r="LXW1" s="67" t="s">
        <v>8672</v>
      </c>
      <c r="LXX1" s="67" t="s">
        <v>8673</v>
      </c>
      <c r="LXY1" s="67" t="s">
        <v>8674</v>
      </c>
      <c r="LXZ1" s="67" t="s">
        <v>8675</v>
      </c>
      <c r="LYA1" s="67" t="s">
        <v>8676</v>
      </c>
      <c r="LYB1" s="67" t="s">
        <v>8677</v>
      </c>
      <c r="LYC1" s="67" t="s">
        <v>8678</v>
      </c>
      <c r="LYD1" s="67" t="s">
        <v>8679</v>
      </c>
      <c r="LYE1" s="67" t="s">
        <v>8680</v>
      </c>
      <c r="LYF1" s="67" t="s">
        <v>8681</v>
      </c>
      <c r="LYG1" s="67" t="s">
        <v>8682</v>
      </c>
      <c r="LYH1" s="67" t="s">
        <v>8683</v>
      </c>
      <c r="LYI1" s="67" t="s">
        <v>8684</v>
      </c>
      <c r="LYJ1" s="67" t="s">
        <v>8685</v>
      </c>
      <c r="LYK1" s="67" t="s">
        <v>8686</v>
      </c>
      <c r="LYL1" s="67" t="s">
        <v>8687</v>
      </c>
      <c r="LYM1" s="67" t="s">
        <v>8688</v>
      </c>
      <c r="LYN1" s="67" t="s">
        <v>8689</v>
      </c>
      <c r="LYO1" s="67" t="s">
        <v>8690</v>
      </c>
      <c r="LYP1" s="67" t="s">
        <v>8691</v>
      </c>
      <c r="LYQ1" s="67" t="s">
        <v>8692</v>
      </c>
      <c r="LYR1" s="67" t="s">
        <v>8693</v>
      </c>
      <c r="LYS1" s="67" t="s">
        <v>8694</v>
      </c>
      <c r="LYT1" s="67" t="s">
        <v>8695</v>
      </c>
      <c r="LYU1" s="67" t="s">
        <v>8696</v>
      </c>
      <c r="LYV1" s="67" t="s">
        <v>8697</v>
      </c>
      <c r="LYW1" s="67" t="s">
        <v>8698</v>
      </c>
      <c r="LYX1" s="67" t="s">
        <v>8699</v>
      </c>
      <c r="LYY1" s="67" t="s">
        <v>8700</v>
      </c>
      <c r="LYZ1" s="67" t="s">
        <v>8701</v>
      </c>
      <c r="LZA1" s="67" t="s">
        <v>8702</v>
      </c>
      <c r="LZB1" s="67" t="s">
        <v>8703</v>
      </c>
      <c r="LZC1" s="67" t="s">
        <v>8704</v>
      </c>
      <c r="LZD1" s="67" t="s">
        <v>8705</v>
      </c>
      <c r="LZE1" s="67" t="s">
        <v>8706</v>
      </c>
      <c r="LZF1" s="67" t="s">
        <v>8707</v>
      </c>
      <c r="LZG1" s="67" t="s">
        <v>8708</v>
      </c>
      <c r="LZH1" s="67" t="s">
        <v>8709</v>
      </c>
      <c r="LZI1" s="67" t="s">
        <v>8710</v>
      </c>
      <c r="LZJ1" s="67" t="s">
        <v>8711</v>
      </c>
      <c r="LZK1" s="67" t="s">
        <v>8712</v>
      </c>
      <c r="LZL1" s="67" t="s">
        <v>8713</v>
      </c>
      <c r="LZM1" s="67" t="s">
        <v>8714</v>
      </c>
      <c r="LZN1" s="67" t="s">
        <v>8715</v>
      </c>
      <c r="LZO1" s="67" t="s">
        <v>8716</v>
      </c>
      <c r="LZP1" s="67" t="s">
        <v>8717</v>
      </c>
      <c r="LZQ1" s="67" t="s">
        <v>8718</v>
      </c>
      <c r="LZR1" s="67" t="s">
        <v>8719</v>
      </c>
      <c r="LZS1" s="67" t="s">
        <v>8720</v>
      </c>
      <c r="LZT1" s="67" t="s">
        <v>8721</v>
      </c>
      <c r="LZU1" s="67" t="s">
        <v>8722</v>
      </c>
      <c r="LZV1" s="67" t="s">
        <v>8723</v>
      </c>
      <c r="LZW1" s="67" t="s">
        <v>8724</v>
      </c>
      <c r="LZX1" s="67" t="s">
        <v>8725</v>
      </c>
      <c r="LZY1" s="67" t="s">
        <v>8726</v>
      </c>
      <c r="LZZ1" s="67" t="s">
        <v>8727</v>
      </c>
      <c r="MAA1" s="67" t="s">
        <v>8728</v>
      </c>
      <c r="MAB1" s="67" t="s">
        <v>8729</v>
      </c>
      <c r="MAC1" s="67" t="s">
        <v>8730</v>
      </c>
      <c r="MAD1" s="67" t="s">
        <v>8731</v>
      </c>
      <c r="MAE1" s="67" t="s">
        <v>8732</v>
      </c>
      <c r="MAF1" s="67" t="s">
        <v>8733</v>
      </c>
      <c r="MAG1" s="67" t="s">
        <v>8734</v>
      </c>
      <c r="MAH1" s="67" t="s">
        <v>8735</v>
      </c>
      <c r="MAI1" s="67" t="s">
        <v>8736</v>
      </c>
      <c r="MAJ1" s="67" t="s">
        <v>8737</v>
      </c>
      <c r="MAK1" s="67" t="s">
        <v>8738</v>
      </c>
      <c r="MAL1" s="67" t="s">
        <v>8739</v>
      </c>
      <c r="MAM1" s="67" t="s">
        <v>8740</v>
      </c>
      <c r="MAN1" s="67" t="s">
        <v>8741</v>
      </c>
      <c r="MAO1" s="67" t="s">
        <v>8742</v>
      </c>
      <c r="MAP1" s="67" t="s">
        <v>8743</v>
      </c>
      <c r="MAQ1" s="67" t="s">
        <v>8744</v>
      </c>
      <c r="MAR1" s="67" t="s">
        <v>8745</v>
      </c>
      <c r="MAS1" s="67" t="s">
        <v>8746</v>
      </c>
      <c r="MAT1" s="67" t="s">
        <v>8747</v>
      </c>
      <c r="MAU1" s="67" t="s">
        <v>16484</v>
      </c>
      <c r="MAV1" s="67" t="s">
        <v>16485</v>
      </c>
      <c r="MAW1" s="67" t="s">
        <v>16486</v>
      </c>
      <c r="MAX1" s="67" t="s">
        <v>16487</v>
      </c>
      <c r="MAY1" s="67" t="s">
        <v>16488</v>
      </c>
      <c r="MAZ1" s="67" t="s">
        <v>16489</v>
      </c>
      <c r="MBA1" s="67" t="s">
        <v>16490</v>
      </c>
      <c r="MBB1" s="67" t="s">
        <v>16491</v>
      </c>
      <c r="MBC1" s="67" t="s">
        <v>16492</v>
      </c>
      <c r="MBD1" s="67" t="s">
        <v>16493</v>
      </c>
      <c r="MBE1" s="67" t="s">
        <v>16494</v>
      </c>
      <c r="MBF1" s="67" t="s">
        <v>8748</v>
      </c>
      <c r="MBG1" s="67" t="s">
        <v>8749</v>
      </c>
      <c r="MBH1" s="67" t="s">
        <v>8750</v>
      </c>
      <c r="MBI1" s="67" t="s">
        <v>8751</v>
      </c>
      <c r="MBJ1" s="67" t="s">
        <v>8752</v>
      </c>
      <c r="MBK1" s="67" t="s">
        <v>8753</v>
      </c>
      <c r="MBL1" s="67" t="s">
        <v>8754</v>
      </c>
      <c r="MBM1" s="67" t="s">
        <v>8755</v>
      </c>
      <c r="MBN1" s="67" t="s">
        <v>8756</v>
      </c>
      <c r="MBO1" s="67" t="s">
        <v>8757</v>
      </c>
      <c r="MBP1" s="67" t="s">
        <v>8758</v>
      </c>
      <c r="MBQ1" s="67" t="s">
        <v>8759</v>
      </c>
      <c r="MBR1" s="67" t="s">
        <v>8760</v>
      </c>
      <c r="MBS1" s="67" t="s">
        <v>8761</v>
      </c>
      <c r="MBT1" s="67" t="s">
        <v>8762</v>
      </c>
      <c r="MBU1" s="67" t="s">
        <v>8763</v>
      </c>
      <c r="MBV1" s="67" t="s">
        <v>8764</v>
      </c>
      <c r="MBW1" s="67" t="s">
        <v>8765</v>
      </c>
      <c r="MBX1" s="67" t="s">
        <v>8766</v>
      </c>
      <c r="MBY1" s="67" t="s">
        <v>8767</v>
      </c>
      <c r="MBZ1" s="67" t="s">
        <v>8768</v>
      </c>
      <c r="MCA1" s="67" t="s">
        <v>8769</v>
      </c>
      <c r="MCB1" s="67" t="s">
        <v>8770</v>
      </c>
      <c r="MCC1" s="67" t="s">
        <v>8771</v>
      </c>
      <c r="MCD1" s="67" t="s">
        <v>8772</v>
      </c>
      <c r="MCE1" s="67" t="s">
        <v>8773</v>
      </c>
      <c r="MCF1" s="67" t="s">
        <v>8774</v>
      </c>
      <c r="MCG1" s="67" t="s">
        <v>8775</v>
      </c>
      <c r="MCH1" s="67" t="s">
        <v>8776</v>
      </c>
      <c r="MCI1" s="67" t="s">
        <v>8777</v>
      </c>
      <c r="MCJ1" s="67" t="s">
        <v>8778</v>
      </c>
      <c r="MCK1" s="67" t="s">
        <v>8779</v>
      </c>
      <c r="MCL1" s="67" t="s">
        <v>8780</v>
      </c>
      <c r="MCM1" s="67" t="s">
        <v>8781</v>
      </c>
      <c r="MCN1" s="67" t="s">
        <v>8782</v>
      </c>
      <c r="MCO1" s="67" t="s">
        <v>8783</v>
      </c>
      <c r="MCP1" s="67" t="s">
        <v>8784</v>
      </c>
      <c r="MCQ1" s="67" t="s">
        <v>8785</v>
      </c>
      <c r="MCR1" s="67" t="s">
        <v>8786</v>
      </c>
      <c r="MCS1" s="67" t="s">
        <v>8787</v>
      </c>
      <c r="MCT1" s="67" t="s">
        <v>8788</v>
      </c>
      <c r="MCU1" s="67" t="s">
        <v>8789</v>
      </c>
      <c r="MCV1" s="67" t="s">
        <v>8790</v>
      </c>
      <c r="MCW1" s="67" t="s">
        <v>8791</v>
      </c>
      <c r="MCX1" s="67" t="s">
        <v>8792</v>
      </c>
      <c r="MCY1" s="67" t="s">
        <v>8793</v>
      </c>
      <c r="MCZ1" s="67" t="s">
        <v>8794</v>
      </c>
      <c r="MDA1" s="67" t="s">
        <v>8795</v>
      </c>
      <c r="MDB1" s="67" t="s">
        <v>8796</v>
      </c>
      <c r="MDC1" s="67" t="s">
        <v>8797</v>
      </c>
      <c r="MDD1" s="67" t="s">
        <v>8798</v>
      </c>
      <c r="MDE1" s="67" t="s">
        <v>8799</v>
      </c>
      <c r="MDF1" s="67" t="s">
        <v>8800</v>
      </c>
      <c r="MDG1" s="67" t="s">
        <v>8801</v>
      </c>
      <c r="MDH1" s="67" t="s">
        <v>8802</v>
      </c>
      <c r="MDI1" s="67" t="s">
        <v>8803</v>
      </c>
      <c r="MDJ1" s="67" t="s">
        <v>8804</v>
      </c>
      <c r="MDK1" s="67" t="s">
        <v>8805</v>
      </c>
      <c r="MDL1" s="67" t="s">
        <v>8806</v>
      </c>
      <c r="MDM1" s="67" t="s">
        <v>8807</v>
      </c>
      <c r="MDN1" s="67" t="s">
        <v>8808</v>
      </c>
      <c r="MDO1" s="67" t="s">
        <v>8809</v>
      </c>
      <c r="MDP1" s="67" t="s">
        <v>8810</v>
      </c>
      <c r="MDQ1" s="67" t="s">
        <v>8811</v>
      </c>
      <c r="MDR1" s="67" t="s">
        <v>8812</v>
      </c>
      <c r="MDS1" s="67" t="s">
        <v>8813</v>
      </c>
      <c r="MDT1" s="67" t="s">
        <v>8814</v>
      </c>
      <c r="MDU1" s="67" t="s">
        <v>8815</v>
      </c>
      <c r="MDV1" s="67" t="s">
        <v>8816</v>
      </c>
      <c r="MDW1" s="67" t="s">
        <v>8817</v>
      </c>
      <c r="MDX1" s="67" t="s">
        <v>8818</v>
      </c>
      <c r="MDY1" s="67" t="s">
        <v>8819</v>
      </c>
      <c r="MDZ1" s="67" t="s">
        <v>8820</v>
      </c>
      <c r="MEA1" s="67" t="s">
        <v>8821</v>
      </c>
      <c r="MEB1" s="67" t="s">
        <v>8822</v>
      </c>
      <c r="MEC1" s="67" t="s">
        <v>8823</v>
      </c>
      <c r="MED1" s="67" t="s">
        <v>8824</v>
      </c>
      <c r="MEE1" s="67" t="s">
        <v>8825</v>
      </c>
      <c r="MEF1" s="67" t="s">
        <v>8826</v>
      </c>
      <c r="MEG1" s="67" t="s">
        <v>8827</v>
      </c>
      <c r="MEH1" s="67" t="s">
        <v>8828</v>
      </c>
      <c r="MEI1" s="67" t="s">
        <v>8829</v>
      </c>
      <c r="MEJ1" s="67" t="s">
        <v>8830</v>
      </c>
      <c r="MEK1" s="67" t="s">
        <v>8831</v>
      </c>
      <c r="MEL1" s="67" t="s">
        <v>8832</v>
      </c>
      <c r="MEM1" s="67" t="s">
        <v>8833</v>
      </c>
      <c r="MEN1" s="67" t="s">
        <v>8834</v>
      </c>
      <c r="MEO1" s="67" t="s">
        <v>8835</v>
      </c>
      <c r="MEP1" s="67" t="s">
        <v>8836</v>
      </c>
      <c r="MEQ1" s="67" t="s">
        <v>8837</v>
      </c>
      <c r="MER1" s="67" t="s">
        <v>8838</v>
      </c>
      <c r="MES1" s="67" t="s">
        <v>8839</v>
      </c>
      <c r="MET1" s="67" t="s">
        <v>8840</v>
      </c>
      <c r="MEU1" s="67" t="s">
        <v>8841</v>
      </c>
      <c r="MEV1" s="67" t="s">
        <v>8842</v>
      </c>
      <c r="MEW1" s="67" t="s">
        <v>8843</v>
      </c>
      <c r="MEX1" s="67" t="s">
        <v>8844</v>
      </c>
      <c r="MEY1" s="67" t="s">
        <v>8845</v>
      </c>
      <c r="MEZ1" s="67" t="s">
        <v>8846</v>
      </c>
      <c r="MFA1" s="67" t="s">
        <v>16495</v>
      </c>
      <c r="MFB1" s="67" t="s">
        <v>8847</v>
      </c>
      <c r="MFC1" s="67" t="s">
        <v>8848</v>
      </c>
      <c r="MFD1" s="67" t="s">
        <v>8849</v>
      </c>
      <c r="MFE1" s="67" t="s">
        <v>8850</v>
      </c>
      <c r="MFF1" s="67" t="s">
        <v>8851</v>
      </c>
      <c r="MFG1" s="67" t="s">
        <v>8852</v>
      </c>
      <c r="MFH1" s="67" t="s">
        <v>8853</v>
      </c>
      <c r="MFI1" s="67" t="s">
        <v>8854</v>
      </c>
      <c r="MFJ1" s="67" t="s">
        <v>8855</v>
      </c>
      <c r="MFK1" s="67" t="s">
        <v>8856</v>
      </c>
      <c r="MFL1" s="67" t="s">
        <v>8857</v>
      </c>
      <c r="MFM1" s="67" t="s">
        <v>8858</v>
      </c>
      <c r="MFN1" s="67" t="s">
        <v>8859</v>
      </c>
      <c r="MFO1" s="67" t="s">
        <v>8860</v>
      </c>
      <c r="MFP1" s="67" t="s">
        <v>8861</v>
      </c>
      <c r="MFQ1" s="67" t="s">
        <v>8862</v>
      </c>
      <c r="MFR1" s="67" t="s">
        <v>8863</v>
      </c>
      <c r="MFS1" s="67" t="s">
        <v>8864</v>
      </c>
      <c r="MFT1" s="67" t="s">
        <v>8865</v>
      </c>
      <c r="MFU1" s="67" t="s">
        <v>8866</v>
      </c>
      <c r="MFV1" s="67" t="s">
        <v>8867</v>
      </c>
      <c r="MFW1" s="67" t="s">
        <v>8868</v>
      </c>
      <c r="MFX1" s="67" t="s">
        <v>8869</v>
      </c>
      <c r="MFY1" s="67" t="s">
        <v>8870</v>
      </c>
      <c r="MFZ1" s="67" t="s">
        <v>8871</v>
      </c>
      <c r="MGA1" s="67" t="s">
        <v>8872</v>
      </c>
      <c r="MGB1" s="67" t="s">
        <v>8873</v>
      </c>
      <c r="MGC1" s="67" t="s">
        <v>8874</v>
      </c>
      <c r="MGD1" s="67" t="s">
        <v>8875</v>
      </c>
      <c r="MGE1" s="67" t="s">
        <v>8876</v>
      </c>
      <c r="MGF1" s="67" t="s">
        <v>8877</v>
      </c>
      <c r="MGG1" s="67" t="s">
        <v>8878</v>
      </c>
      <c r="MGH1" s="67" t="s">
        <v>8879</v>
      </c>
      <c r="MGI1" s="67" t="s">
        <v>8880</v>
      </c>
      <c r="MGJ1" s="67" t="s">
        <v>8881</v>
      </c>
      <c r="MGK1" s="67" t="s">
        <v>8882</v>
      </c>
      <c r="MGL1" s="67" t="s">
        <v>8883</v>
      </c>
      <c r="MGM1" s="67" t="s">
        <v>8884</v>
      </c>
      <c r="MGN1" s="67" t="s">
        <v>8885</v>
      </c>
      <c r="MGO1" s="67" t="s">
        <v>8886</v>
      </c>
      <c r="MGP1" s="67" t="s">
        <v>8887</v>
      </c>
      <c r="MGQ1" s="67" t="s">
        <v>8888</v>
      </c>
      <c r="MGR1" s="67" t="s">
        <v>8889</v>
      </c>
      <c r="MGS1" s="67" t="s">
        <v>8890</v>
      </c>
      <c r="MGT1" s="67" t="s">
        <v>8891</v>
      </c>
      <c r="MGU1" s="67" t="s">
        <v>8892</v>
      </c>
      <c r="MGV1" s="67" t="s">
        <v>8893</v>
      </c>
      <c r="MGW1" s="67" t="s">
        <v>8894</v>
      </c>
      <c r="MGX1" s="67" t="s">
        <v>8895</v>
      </c>
      <c r="MGY1" s="67" t="s">
        <v>8896</v>
      </c>
      <c r="MGZ1" s="67" t="s">
        <v>8897</v>
      </c>
      <c r="MHA1" s="67" t="s">
        <v>8898</v>
      </c>
      <c r="MHB1" s="67" t="s">
        <v>8899</v>
      </c>
      <c r="MHC1" s="67" t="s">
        <v>8900</v>
      </c>
      <c r="MHD1" s="67" t="s">
        <v>8901</v>
      </c>
      <c r="MHE1" s="67" t="s">
        <v>8902</v>
      </c>
      <c r="MHF1" s="67" t="s">
        <v>8903</v>
      </c>
      <c r="MHG1" s="67" t="s">
        <v>8904</v>
      </c>
      <c r="MHH1" s="67" t="s">
        <v>8905</v>
      </c>
      <c r="MHI1" s="67" t="s">
        <v>8906</v>
      </c>
      <c r="MHJ1" s="67" t="s">
        <v>8907</v>
      </c>
      <c r="MHK1" s="67" t="s">
        <v>8908</v>
      </c>
      <c r="MHL1" s="67" t="s">
        <v>8909</v>
      </c>
      <c r="MHM1" s="67" t="s">
        <v>8910</v>
      </c>
      <c r="MHN1" s="67" t="s">
        <v>8911</v>
      </c>
      <c r="MHO1" s="67" t="s">
        <v>8912</v>
      </c>
      <c r="MHP1" s="67" t="s">
        <v>8913</v>
      </c>
      <c r="MHQ1" s="67" t="s">
        <v>8914</v>
      </c>
      <c r="MHR1" s="67" t="s">
        <v>8915</v>
      </c>
      <c r="MHS1" s="67" t="s">
        <v>8916</v>
      </c>
      <c r="MHT1" s="67" t="s">
        <v>8917</v>
      </c>
      <c r="MHU1" s="67" t="s">
        <v>8918</v>
      </c>
      <c r="MHV1" s="67" t="s">
        <v>8919</v>
      </c>
      <c r="MHW1" s="67" t="s">
        <v>8920</v>
      </c>
      <c r="MHX1" s="67" t="s">
        <v>8921</v>
      </c>
      <c r="MHY1" s="67" t="s">
        <v>8922</v>
      </c>
      <c r="MHZ1" s="67" t="s">
        <v>8923</v>
      </c>
      <c r="MIA1" s="67" t="s">
        <v>8924</v>
      </c>
      <c r="MIB1" s="67" t="s">
        <v>8925</v>
      </c>
      <c r="MIC1" s="67" t="s">
        <v>8926</v>
      </c>
      <c r="MID1" s="67" t="s">
        <v>8927</v>
      </c>
      <c r="MIE1" s="67" t="s">
        <v>8928</v>
      </c>
      <c r="MIF1" s="67" t="s">
        <v>8929</v>
      </c>
      <c r="MIG1" s="67" t="s">
        <v>8930</v>
      </c>
      <c r="MIH1" s="67" t="s">
        <v>8931</v>
      </c>
      <c r="MII1" s="67" t="s">
        <v>8932</v>
      </c>
      <c r="MIJ1" s="67" t="s">
        <v>8933</v>
      </c>
      <c r="MIK1" s="67" t="s">
        <v>8934</v>
      </c>
      <c r="MIL1" s="67" t="s">
        <v>8935</v>
      </c>
      <c r="MIM1" s="67" t="s">
        <v>8936</v>
      </c>
      <c r="MIN1" s="67" t="s">
        <v>8937</v>
      </c>
      <c r="MIO1" s="67" t="s">
        <v>8938</v>
      </c>
      <c r="MIP1" s="67" t="s">
        <v>8939</v>
      </c>
      <c r="MIQ1" s="67" t="s">
        <v>8940</v>
      </c>
      <c r="MIR1" s="67" t="s">
        <v>8941</v>
      </c>
      <c r="MIS1" s="67" t="s">
        <v>8942</v>
      </c>
      <c r="MIT1" s="67" t="s">
        <v>8943</v>
      </c>
      <c r="MIU1" s="67" t="s">
        <v>8944</v>
      </c>
      <c r="MIV1" s="67" t="s">
        <v>8945</v>
      </c>
      <c r="MIW1" s="67" t="s">
        <v>16496</v>
      </c>
      <c r="MIX1" s="67" t="s">
        <v>8946</v>
      </c>
      <c r="MIY1" s="67" t="s">
        <v>8947</v>
      </c>
      <c r="MIZ1" s="67" t="s">
        <v>8948</v>
      </c>
      <c r="MJA1" s="67" t="s">
        <v>8949</v>
      </c>
      <c r="MJB1" s="67" t="s">
        <v>8950</v>
      </c>
      <c r="MJC1" s="67" t="s">
        <v>8951</v>
      </c>
      <c r="MJD1" s="67" t="s">
        <v>8952</v>
      </c>
      <c r="MJE1" s="67" t="s">
        <v>8953</v>
      </c>
      <c r="MJF1" s="67" t="s">
        <v>8954</v>
      </c>
      <c r="MJG1" s="67" t="s">
        <v>8955</v>
      </c>
      <c r="MJH1" s="67" t="s">
        <v>8956</v>
      </c>
      <c r="MJI1" s="67" t="s">
        <v>8957</v>
      </c>
      <c r="MJJ1" s="67" t="s">
        <v>8958</v>
      </c>
      <c r="MJK1" s="67" t="s">
        <v>8959</v>
      </c>
      <c r="MJL1" s="67" t="s">
        <v>8960</v>
      </c>
      <c r="MJM1" s="67" t="s">
        <v>8961</v>
      </c>
      <c r="MJN1" s="67" t="s">
        <v>8962</v>
      </c>
      <c r="MJO1" s="67" t="s">
        <v>8963</v>
      </c>
      <c r="MJP1" s="67" t="s">
        <v>8964</v>
      </c>
      <c r="MJQ1" s="67" t="s">
        <v>8965</v>
      </c>
      <c r="MJR1" s="67" t="s">
        <v>8966</v>
      </c>
      <c r="MJS1" s="67" t="s">
        <v>8967</v>
      </c>
      <c r="MJT1" s="67" t="s">
        <v>8968</v>
      </c>
      <c r="MJU1" s="67" t="s">
        <v>8969</v>
      </c>
      <c r="MJV1" s="67" t="s">
        <v>8970</v>
      </c>
      <c r="MJW1" s="67" t="s">
        <v>8971</v>
      </c>
      <c r="MJX1" s="67" t="s">
        <v>8972</v>
      </c>
      <c r="MJY1" s="67" t="s">
        <v>8973</v>
      </c>
      <c r="MJZ1" s="67" t="s">
        <v>8974</v>
      </c>
      <c r="MKA1" s="67" t="s">
        <v>8975</v>
      </c>
      <c r="MKB1" s="67" t="s">
        <v>8976</v>
      </c>
      <c r="MKC1" s="67" t="s">
        <v>8977</v>
      </c>
      <c r="MKD1" s="67" t="s">
        <v>8978</v>
      </c>
      <c r="MKE1" s="67" t="s">
        <v>8979</v>
      </c>
      <c r="MKF1" s="67" t="s">
        <v>8980</v>
      </c>
      <c r="MKG1" s="67" t="s">
        <v>8981</v>
      </c>
      <c r="MKH1" s="67" t="s">
        <v>8982</v>
      </c>
      <c r="MKI1" s="67" t="s">
        <v>8983</v>
      </c>
      <c r="MKJ1" s="67" t="s">
        <v>8984</v>
      </c>
      <c r="MKK1" s="67" t="s">
        <v>8985</v>
      </c>
      <c r="MKL1" s="67" t="s">
        <v>8986</v>
      </c>
      <c r="MKM1" s="67" t="s">
        <v>8987</v>
      </c>
      <c r="MKN1" s="67" t="s">
        <v>8988</v>
      </c>
      <c r="MKO1" s="67" t="s">
        <v>8989</v>
      </c>
      <c r="MKP1" s="67" t="s">
        <v>8990</v>
      </c>
      <c r="MKQ1" s="67" t="s">
        <v>8991</v>
      </c>
      <c r="MKR1" s="67" t="s">
        <v>8992</v>
      </c>
      <c r="MKS1" s="67" t="s">
        <v>8993</v>
      </c>
      <c r="MKT1" s="67" t="s">
        <v>8994</v>
      </c>
      <c r="MKU1" s="67" t="s">
        <v>8995</v>
      </c>
      <c r="MKV1" s="67" t="s">
        <v>8996</v>
      </c>
      <c r="MKW1" s="67" t="s">
        <v>8997</v>
      </c>
      <c r="MKX1" s="67" t="s">
        <v>8998</v>
      </c>
      <c r="MKY1" s="67" t="s">
        <v>8999</v>
      </c>
      <c r="MKZ1" s="67" t="s">
        <v>9000</v>
      </c>
      <c r="MLA1" s="67" t="s">
        <v>9001</v>
      </c>
      <c r="MLB1" s="67" t="s">
        <v>9002</v>
      </c>
      <c r="MLC1" s="67" t="s">
        <v>9003</v>
      </c>
      <c r="MLD1" s="67" t="s">
        <v>9004</v>
      </c>
      <c r="MLE1" s="67" t="s">
        <v>9005</v>
      </c>
      <c r="MLF1" s="67" t="s">
        <v>9006</v>
      </c>
      <c r="MLG1" s="67" t="s">
        <v>9007</v>
      </c>
      <c r="MLH1" s="67" t="s">
        <v>9008</v>
      </c>
      <c r="MLI1" s="67" t="s">
        <v>9009</v>
      </c>
      <c r="MLJ1" s="67" t="s">
        <v>9010</v>
      </c>
      <c r="MLK1" s="67" t="s">
        <v>9011</v>
      </c>
      <c r="MLL1" s="67" t="s">
        <v>9012</v>
      </c>
      <c r="MLM1" s="67" t="s">
        <v>9013</v>
      </c>
      <c r="MLN1" s="67" t="s">
        <v>9014</v>
      </c>
      <c r="MLO1" s="67" t="s">
        <v>9015</v>
      </c>
      <c r="MLP1" s="67" t="s">
        <v>9016</v>
      </c>
      <c r="MLQ1" s="67" t="s">
        <v>9017</v>
      </c>
      <c r="MLR1" s="67" t="s">
        <v>9018</v>
      </c>
      <c r="MLS1" s="67" t="s">
        <v>9019</v>
      </c>
      <c r="MLT1" s="67" t="s">
        <v>9020</v>
      </c>
      <c r="MLU1" s="67" t="s">
        <v>9021</v>
      </c>
      <c r="MLV1" s="67" t="s">
        <v>9022</v>
      </c>
      <c r="MLW1" s="67" t="s">
        <v>9023</v>
      </c>
      <c r="MLX1" s="67" t="s">
        <v>9024</v>
      </c>
      <c r="MLY1" s="67" t="s">
        <v>9025</v>
      </c>
      <c r="MLZ1" s="67" t="s">
        <v>9026</v>
      </c>
      <c r="MMA1" s="67" t="s">
        <v>9027</v>
      </c>
      <c r="MMB1" s="67" t="s">
        <v>9028</v>
      </c>
      <c r="MMC1" s="67" t="s">
        <v>9029</v>
      </c>
      <c r="MMD1" s="67" t="s">
        <v>9030</v>
      </c>
      <c r="MME1" s="67" t="s">
        <v>9031</v>
      </c>
      <c r="MMF1" s="67" t="s">
        <v>9032</v>
      </c>
      <c r="MMG1" s="67" t="s">
        <v>9033</v>
      </c>
      <c r="MMH1" s="67" t="s">
        <v>9034</v>
      </c>
      <c r="MMI1" s="67" t="s">
        <v>9035</v>
      </c>
      <c r="MMJ1" s="67" t="s">
        <v>9036</v>
      </c>
      <c r="MMK1" s="67" t="s">
        <v>9037</v>
      </c>
      <c r="MML1" s="67" t="s">
        <v>9038</v>
      </c>
      <c r="MMM1" s="67" t="s">
        <v>9039</v>
      </c>
      <c r="MMN1" s="67" t="s">
        <v>9040</v>
      </c>
      <c r="MMO1" s="67" t="s">
        <v>9041</v>
      </c>
      <c r="MMP1" s="67" t="s">
        <v>9042</v>
      </c>
      <c r="MMQ1" s="67" t="s">
        <v>9043</v>
      </c>
      <c r="MMR1" s="67" t="s">
        <v>9044</v>
      </c>
      <c r="MMS1" s="67" t="s">
        <v>16497</v>
      </c>
      <c r="MMT1" s="67" t="s">
        <v>9045</v>
      </c>
      <c r="MMU1" s="67" t="s">
        <v>9046</v>
      </c>
      <c r="MMV1" s="67" t="s">
        <v>9047</v>
      </c>
      <c r="MMW1" s="67" t="s">
        <v>9048</v>
      </c>
      <c r="MMX1" s="67" t="s">
        <v>9049</v>
      </c>
      <c r="MMY1" s="67" t="s">
        <v>9050</v>
      </c>
      <c r="MMZ1" s="67" t="s">
        <v>9051</v>
      </c>
      <c r="MNA1" s="67" t="s">
        <v>9052</v>
      </c>
      <c r="MNB1" s="67" t="s">
        <v>9053</v>
      </c>
      <c r="MNC1" s="67" t="s">
        <v>9054</v>
      </c>
      <c r="MND1" s="67" t="s">
        <v>9055</v>
      </c>
      <c r="MNE1" s="67" t="s">
        <v>9056</v>
      </c>
      <c r="MNF1" s="67" t="s">
        <v>9057</v>
      </c>
      <c r="MNG1" s="67" t="s">
        <v>9058</v>
      </c>
      <c r="MNH1" s="67" t="s">
        <v>9059</v>
      </c>
      <c r="MNI1" s="67" t="s">
        <v>9060</v>
      </c>
      <c r="MNJ1" s="67" t="s">
        <v>9061</v>
      </c>
      <c r="MNK1" s="67" t="s">
        <v>9062</v>
      </c>
      <c r="MNL1" s="67" t="s">
        <v>9063</v>
      </c>
      <c r="MNM1" s="67" t="s">
        <v>9064</v>
      </c>
      <c r="MNN1" s="67" t="s">
        <v>9065</v>
      </c>
      <c r="MNO1" s="67" t="s">
        <v>9066</v>
      </c>
      <c r="MNP1" s="67" t="s">
        <v>9067</v>
      </c>
      <c r="MNQ1" s="67" t="s">
        <v>9068</v>
      </c>
      <c r="MNR1" s="67" t="s">
        <v>9069</v>
      </c>
      <c r="MNS1" s="67" t="s">
        <v>9070</v>
      </c>
      <c r="MNT1" s="67" t="s">
        <v>9071</v>
      </c>
      <c r="MNU1" s="67" t="s">
        <v>9072</v>
      </c>
      <c r="MNV1" s="67" t="s">
        <v>9073</v>
      </c>
      <c r="MNW1" s="67" t="s">
        <v>9074</v>
      </c>
      <c r="MNX1" s="67" t="s">
        <v>9075</v>
      </c>
      <c r="MNY1" s="67" t="s">
        <v>9076</v>
      </c>
      <c r="MNZ1" s="67" t="s">
        <v>9077</v>
      </c>
      <c r="MOA1" s="67" t="s">
        <v>9078</v>
      </c>
      <c r="MOB1" s="67" t="s">
        <v>9079</v>
      </c>
      <c r="MOC1" s="67" t="s">
        <v>9080</v>
      </c>
      <c r="MOD1" s="67" t="s">
        <v>9081</v>
      </c>
      <c r="MOE1" s="67" t="s">
        <v>9082</v>
      </c>
      <c r="MOF1" s="67" t="s">
        <v>9083</v>
      </c>
      <c r="MOG1" s="67" t="s">
        <v>9084</v>
      </c>
      <c r="MOH1" s="67" t="s">
        <v>9085</v>
      </c>
      <c r="MOI1" s="67" t="s">
        <v>9086</v>
      </c>
      <c r="MOJ1" s="67" t="s">
        <v>9087</v>
      </c>
      <c r="MOK1" s="67" t="s">
        <v>9088</v>
      </c>
      <c r="MOL1" s="67" t="s">
        <v>9089</v>
      </c>
      <c r="MOM1" s="67" t="s">
        <v>9090</v>
      </c>
      <c r="MON1" s="67" t="s">
        <v>9091</v>
      </c>
      <c r="MOO1" s="67" t="s">
        <v>9092</v>
      </c>
      <c r="MOP1" s="67" t="s">
        <v>9093</v>
      </c>
      <c r="MOQ1" s="67" t="s">
        <v>9094</v>
      </c>
      <c r="MOR1" s="67" t="s">
        <v>9095</v>
      </c>
      <c r="MOS1" s="67" t="s">
        <v>9096</v>
      </c>
      <c r="MOT1" s="67" t="s">
        <v>9097</v>
      </c>
      <c r="MOU1" s="67" t="s">
        <v>9098</v>
      </c>
      <c r="MOV1" s="67" t="s">
        <v>9099</v>
      </c>
      <c r="MOW1" s="67" t="s">
        <v>9100</v>
      </c>
      <c r="MOX1" s="67" t="s">
        <v>9101</v>
      </c>
      <c r="MOY1" s="67" t="s">
        <v>9102</v>
      </c>
      <c r="MOZ1" s="67" t="s">
        <v>9103</v>
      </c>
      <c r="MPA1" s="67" t="s">
        <v>9104</v>
      </c>
      <c r="MPB1" s="67" t="s">
        <v>9105</v>
      </c>
      <c r="MPC1" s="67" t="s">
        <v>9106</v>
      </c>
      <c r="MPD1" s="67" t="s">
        <v>9107</v>
      </c>
      <c r="MPE1" s="67" t="s">
        <v>9108</v>
      </c>
      <c r="MPF1" s="67" t="s">
        <v>9109</v>
      </c>
      <c r="MPG1" s="67" t="s">
        <v>9110</v>
      </c>
      <c r="MPH1" s="67" t="s">
        <v>9111</v>
      </c>
      <c r="MPI1" s="67" t="s">
        <v>9112</v>
      </c>
      <c r="MPJ1" s="67" t="s">
        <v>9113</v>
      </c>
      <c r="MPK1" s="67" t="s">
        <v>9114</v>
      </c>
      <c r="MPL1" s="67" t="s">
        <v>9115</v>
      </c>
      <c r="MPM1" s="67" t="s">
        <v>9116</v>
      </c>
      <c r="MPN1" s="67" t="s">
        <v>9117</v>
      </c>
      <c r="MPO1" s="67" t="s">
        <v>9118</v>
      </c>
      <c r="MPP1" s="67" t="s">
        <v>9119</v>
      </c>
      <c r="MPQ1" s="67" t="s">
        <v>9120</v>
      </c>
      <c r="MPR1" s="67" t="s">
        <v>9121</v>
      </c>
      <c r="MPS1" s="67" t="s">
        <v>9122</v>
      </c>
      <c r="MPT1" s="67" t="s">
        <v>9123</v>
      </c>
      <c r="MPU1" s="67" t="s">
        <v>9124</v>
      </c>
      <c r="MPV1" s="67" t="s">
        <v>9125</v>
      </c>
      <c r="MPW1" s="67" t="s">
        <v>9126</v>
      </c>
      <c r="MPX1" s="67" t="s">
        <v>9127</v>
      </c>
      <c r="MPY1" s="67" t="s">
        <v>9128</v>
      </c>
      <c r="MPZ1" s="67" t="s">
        <v>9129</v>
      </c>
      <c r="MQA1" s="67" t="s">
        <v>9130</v>
      </c>
      <c r="MQB1" s="67" t="s">
        <v>9131</v>
      </c>
      <c r="MQC1" s="67" t="s">
        <v>9132</v>
      </c>
      <c r="MQD1" s="67" t="s">
        <v>9133</v>
      </c>
      <c r="MQE1" s="67" t="s">
        <v>9134</v>
      </c>
      <c r="MQF1" s="67" t="s">
        <v>9135</v>
      </c>
      <c r="MQG1" s="67" t="s">
        <v>9136</v>
      </c>
      <c r="MQH1" s="67" t="s">
        <v>9137</v>
      </c>
      <c r="MQI1" s="67" t="s">
        <v>9138</v>
      </c>
      <c r="MQJ1" s="67" t="s">
        <v>9139</v>
      </c>
      <c r="MQK1" s="67" t="s">
        <v>9140</v>
      </c>
      <c r="MQL1" s="67" t="s">
        <v>9141</v>
      </c>
      <c r="MQM1" s="67" t="s">
        <v>9142</v>
      </c>
      <c r="MQN1" s="67" t="s">
        <v>9143</v>
      </c>
      <c r="MQO1" s="67" t="s">
        <v>16498</v>
      </c>
      <c r="MQP1" s="67" t="s">
        <v>9144</v>
      </c>
      <c r="MQQ1" s="67" t="s">
        <v>9145</v>
      </c>
      <c r="MQR1" s="67" t="s">
        <v>9146</v>
      </c>
      <c r="MQS1" s="67" t="s">
        <v>9147</v>
      </c>
      <c r="MQT1" s="67" t="s">
        <v>9148</v>
      </c>
      <c r="MQU1" s="67" t="s">
        <v>9149</v>
      </c>
      <c r="MQV1" s="67" t="s">
        <v>9150</v>
      </c>
      <c r="MQW1" s="67" t="s">
        <v>9151</v>
      </c>
      <c r="MQX1" s="67" t="s">
        <v>9152</v>
      </c>
      <c r="MQY1" s="67" t="s">
        <v>9153</v>
      </c>
      <c r="MQZ1" s="67" t="s">
        <v>9154</v>
      </c>
      <c r="MRA1" s="67" t="s">
        <v>9155</v>
      </c>
      <c r="MRB1" s="67" t="s">
        <v>9156</v>
      </c>
      <c r="MRC1" s="67" t="s">
        <v>9157</v>
      </c>
      <c r="MRD1" s="67" t="s">
        <v>9158</v>
      </c>
      <c r="MRE1" s="67" t="s">
        <v>9159</v>
      </c>
      <c r="MRF1" s="67" t="s">
        <v>9160</v>
      </c>
      <c r="MRG1" s="67" t="s">
        <v>9161</v>
      </c>
      <c r="MRH1" s="67" t="s">
        <v>9162</v>
      </c>
      <c r="MRI1" s="67" t="s">
        <v>9163</v>
      </c>
      <c r="MRJ1" s="67" t="s">
        <v>9164</v>
      </c>
      <c r="MRK1" s="67" t="s">
        <v>9165</v>
      </c>
      <c r="MRL1" s="67" t="s">
        <v>9166</v>
      </c>
      <c r="MRM1" s="67" t="s">
        <v>9167</v>
      </c>
      <c r="MRN1" s="67" t="s">
        <v>9168</v>
      </c>
      <c r="MRO1" s="67" t="s">
        <v>9169</v>
      </c>
      <c r="MRP1" s="67" t="s">
        <v>9170</v>
      </c>
      <c r="MRQ1" s="67" t="s">
        <v>9171</v>
      </c>
      <c r="MRR1" s="67" t="s">
        <v>9172</v>
      </c>
      <c r="MRS1" s="67" t="s">
        <v>9173</v>
      </c>
      <c r="MRT1" s="67" t="s">
        <v>9174</v>
      </c>
      <c r="MRU1" s="67" t="s">
        <v>9175</v>
      </c>
      <c r="MRV1" s="67" t="s">
        <v>9176</v>
      </c>
      <c r="MRW1" s="67" t="s">
        <v>9177</v>
      </c>
      <c r="MRX1" s="67" t="s">
        <v>9178</v>
      </c>
      <c r="MRY1" s="67" t="s">
        <v>9179</v>
      </c>
      <c r="MRZ1" s="67" t="s">
        <v>9180</v>
      </c>
      <c r="MSA1" s="67" t="s">
        <v>9181</v>
      </c>
      <c r="MSB1" s="67" t="s">
        <v>9182</v>
      </c>
      <c r="MSC1" s="67" t="s">
        <v>9183</v>
      </c>
      <c r="MSD1" s="67" t="s">
        <v>9184</v>
      </c>
      <c r="MSE1" s="67" t="s">
        <v>9185</v>
      </c>
      <c r="MSF1" s="67" t="s">
        <v>9186</v>
      </c>
      <c r="MSG1" s="67" t="s">
        <v>9187</v>
      </c>
      <c r="MSH1" s="67" t="s">
        <v>9188</v>
      </c>
      <c r="MSI1" s="67" t="s">
        <v>9189</v>
      </c>
      <c r="MSJ1" s="67" t="s">
        <v>9190</v>
      </c>
      <c r="MSK1" s="67" t="s">
        <v>9191</v>
      </c>
      <c r="MSL1" s="67" t="s">
        <v>9192</v>
      </c>
      <c r="MSM1" s="67" t="s">
        <v>9193</v>
      </c>
      <c r="MSN1" s="67" t="s">
        <v>9194</v>
      </c>
      <c r="MSO1" s="67" t="s">
        <v>9195</v>
      </c>
      <c r="MSP1" s="67" t="s">
        <v>9196</v>
      </c>
      <c r="MSQ1" s="67" t="s">
        <v>9197</v>
      </c>
      <c r="MSR1" s="67" t="s">
        <v>9198</v>
      </c>
      <c r="MSS1" s="67" t="s">
        <v>9199</v>
      </c>
      <c r="MST1" s="67" t="s">
        <v>9200</v>
      </c>
      <c r="MSU1" s="67" t="s">
        <v>9201</v>
      </c>
      <c r="MSV1" s="67" t="s">
        <v>9202</v>
      </c>
      <c r="MSW1" s="67" t="s">
        <v>9203</v>
      </c>
      <c r="MSX1" s="67" t="s">
        <v>9204</v>
      </c>
      <c r="MSY1" s="67" t="s">
        <v>9205</v>
      </c>
      <c r="MSZ1" s="67" t="s">
        <v>9206</v>
      </c>
      <c r="MTA1" s="67" t="s">
        <v>9207</v>
      </c>
      <c r="MTB1" s="67" t="s">
        <v>9208</v>
      </c>
      <c r="MTC1" s="67" t="s">
        <v>9209</v>
      </c>
      <c r="MTD1" s="67" t="s">
        <v>9210</v>
      </c>
      <c r="MTE1" s="67" t="s">
        <v>9211</v>
      </c>
      <c r="MTF1" s="67" t="s">
        <v>9212</v>
      </c>
      <c r="MTG1" s="67" t="s">
        <v>9213</v>
      </c>
      <c r="MTH1" s="67" t="s">
        <v>9214</v>
      </c>
      <c r="MTI1" s="67" t="s">
        <v>9215</v>
      </c>
      <c r="MTJ1" s="67" t="s">
        <v>9216</v>
      </c>
      <c r="MTK1" s="67" t="s">
        <v>9217</v>
      </c>
      <c r="MTL1" s="67" t="s">
        <v>9218</v>
      </c>
      <c r="MTM1" s="67" t="s">
        <v>9219</v>
      </c>
      <c r="MTN1" s="67" t="s">
        <v>9220</v>
      </c>
      <c r="MTO1" s="67" t="s">
        <v>9221</v>
      </c>
      <c r="MTP1" s="67" t="s">
        <v>9222</v>
      </c>
      <c r="MTQ1" s="67" t="s">
        <v>9223</v>
      </c>
      <c r="MTR1" s="67" t="s">
        <v>9224</v>
      </c>
      <c r="MTS1" s="67" t="s">
        <v>9225</v>
      </c>
      <c r="MTT1" s="67" t="s">
        <v>9226</v>
      </c>
      <c r="MTU1" s="67" t="s">
        <v>9227</v>
      </c>
      <c r="MTV1" s="67" t="s">
        <v>9228</v>
      </c>
      <c r="MTW1" s="67" t="s">
        <v>9229</v>
      </c>
      <c r="MTX1" s="67" t="s">
        <v>9230</v>
      </c>
      <c r="MTY1" s="67" t="s">
        <v>9231</v>
      </c>
      <c r="MTZ1" s="67" t="s">
        <v>9232</v>
      </c>
      <c r="MUA1" s="67" t="s">
        <v>9233</v>
      </c>
      <c r="MUB1" s="67" t="s">
        <v>9234</v>
      </c>
      <c r="MUC1" s="67" t="s">
        <v>9235</v>
      </c>
      <c r="MUD1" s="67" t="s">
        <v>9236</v>
      </c>
      <c r="MUE1" s="67" t="s">
        <v>9237</v>
      </c>
      <c r="MUF1" s="67" t="s">
        <v>9238</v>
      </c>
      <c r="MUG1" s="67" t="s">
        <v>9239</v>
      </c>
      <c r="MUH1" s="67" t="s">
        <v>9240</v>
      </c>
      <c r="MUI1" s="67" t="s">
        <v>9241</v>
      </c>
      <c r="MUJ1" s="67" t="s">
        <v>9242</v>
      </c>
      <c r="MUK1" s="67" t="s">
        <v>16499</v>
      </c>
      <c r="MUL1" s="67" t="s">
        <v>9243</v>
      </c>
      <c r="MUM1" s="67" t="s">
        <v>9244</v>
      </c>
      <c r="MUN1" s="67" t="s">
        <v>9245</v>
      </c>
      <c r="MUO1" s="67" t="s">
        <v>9246</v>
      </c>
      <c r="MUP1" s="67" t="s">
        <v>9247</v>
      </c>
      <c r="MUQ1" s="67" t="s">
        <v>9248</v>
      </c>
      <c r="MUR1" s="67" t="s">
        <v>9249</v>
      </c>
      <c r="MUS1" s="67" t="s">
        <v>9250</v>
      </c>
      <c r="MUT1" s="67" t="s">
        <v>9251</v>
      </c>
      <c r="MUU1" s="67" t="s">
        <v>9252</v>
      </c>
      <c r="MUV1" s="67" t="s">
        <v>9253</v>
      </c>
      <c r="MUW1" s="67" t="s">
        <v>9254</v>
      </c>
      <c r="MUX1" s="67" t="s">
        <v>9255</v>
      </c>
      <c r="MUY1" s="67" t="s">
        <v>9256</v>
      </c>
      <c r="MUZ1" s="67" t="s">
        <v>9257</v>
      </c>
      <c r="MVA1" s="67" t="s">
        <v>9258</v>
      </c>
      <c r="MVB1" s="67" t="s">
        <v>9259</v>
      </c>
      <c r="MVC1" s="67" t="s">
        <v>9260</v>
      </c>
      <c r="MVD1" s="67" t="s">
        <v>9261</v>
      </c>
      <c r="MVE1" s="67" t="s">
        <v>9262</v>
      </c>
      <c r="MVF1" s="67" t="s">
        <v>9263</v>
      </c>
      <c r="MVG1" s="67" t="s">
        <v>9264</v>
      </c>
      <c r="MVH1" s="67" t="s">
        <v>9265</v>
      </c>
      <c r="MVI1" s="67" t="s">
        <v>9266</v>
      </c>
      <c r="MVJ1" s="67" t="s">
        <v>9267</v>
      </c>
      <c r="MVK1" s="67" t="s">
        <v>9268</v>
      </c>
      <c r="MVL1" s="67" t="s">
        <v>9269</v>
      </c>
      <c r="MVM1" s="67" t="s">
        <v>9270</v>
      </c>
      <c r="MVN1" s="67" t="s">
        <v>9271</v>
      </c>
      <c r="MVO1" s="67" t="s">
        <v>9272</v>
      </c>
      <c r="MVP1" s="67" t="s">
        <v>9273</v>
      </c>
      <c r="MVQ1" s="67" t="s">
        <v>9274</v>
      </c>
      <c r="MVR1" s="67" t="s">
        <v>9275</v>
      </c>
      <c r="MVS1" s="67" t="s">
        <v>9276</v>
      </c>
      <c r="MVT1" s="67" t="s">
        <v>9277</v>
      </c>
      <c r="MVU1" s="67" t="s">
        <v>9278</v>
      </c>
      <c r="MVV1" s="67" t="s">
        <v>9279</v>
      </c>
      <c r="MVW1" s="67" t="s">
        <v>9280</v>
      </c>
      <c r="MVX1" s="67" t="s">
        <v>9281</v>
      </c>
      <c r="MVY1" s="67" t="s">
        <v>9282</v>
      </c>
      <c r="MVZ1" s="67" t="s">
        <v>9283</v>
      </c>
      <c r="MWA1" s="67" t="s">
        <v>9284</v>
      </c>
      <c r="MWB1" s="67" t="s">
        <v>9285</v>
      </c>
      <c r="MWC1" s="67" t="s">
        <v>9286</v>
      </c>
      <c r="MWD1" s="67" t="s">
        <v>9287</v>
      </c>
      <c r="MWE1" s="67" t="s">
        <v>9288</v>
      </c>
      <c r="MWF1" s="67" t="s">
        <v>9289</v>
      </c>
      <c r="MWG1" s="67" t="s">
        <v>9290</v>
      </c>
      <c r="MWH1" s="67" t="s">
        <v>9291</v>
      </c>
      <c r="MWI1" s="67" t="s">
        <v>9292</v>
      </c>
      <c r="MWJ1" s="67" t="s">
        <v>9293</v>
      </c>
      <c r="MWK1" s="67" t="s">
        <v>9294</v>
      </c>
      <c r="MWL1" s="67" t="s">
        <v>9295</v>
      </c>
      <c r="MWM1" s="67" t="s">
        <v>9296</v>
      </c>
      <c r="MWN1" s="67" t="s">
        <v>9297</v>
      </c>
      <c r="MWO1" s="67" t="s">
        <v>9298</v>
      </c>
      <c r="MWP1" s="67" t="s">
        <v>9299</v>
      </c>
      <c r="MWQ1" s="67" t="s">
        <v>9300</v>
      </c>
      <c r="MWR1" s="67" t="s">
        <v>9301</v>
      </c>
      <c r="MWS1" s="67" t="s">
        <v>9302</v>
      </c>
      <c r="MWT1" s="67" t="s">
        <v>9303</v>
      </c>
      <c r="MWU1" s="67" t="s">
        <v>9304</v>
      </c>
      <c r="MWV1" s="67" t="s">
        <v>9305</v>
      </c>
      <c r="MWW1" s="67" t="s">
        <v>9306</v>
      </c>
      <c r="MWX1" s="67" t="s">
        <v>9307</v>
      </c>
      <c r="MWY1" s="67" t="s">
        <v>9308</v>
      </c>
      <c r="MWZ1" s="67" t="s">
        <v>9309</v>
      </c>
      <c r="MXA1" s="67" t="s">
        <v>9310</v>
      </c>
      <c r="MXB1" s="67" t="s">
        <v>9311</v>
      </c>
      <c r="MXC1" s="67" t="s">
        <v>9312</v>
      </c>
      <c r="MXD1" s="67" t="s">
        <v>9313</v>
      </c>
      <c r="MXE1" s="67" t="s">
        <v>9314</v>
      </c>
      <c r="MXF1" s="67" t="s">
        <v>9315</v>
      </c>
      <c r="MXG1" s="67" t="s">
        <v>9316</v>
      </c>
      <c r="MXH1" s="67" t="s">
        <v>9317</v>
      </c>
      <c r="MXI1" s="67" t="s">
        <v>9318</v>
      </c>
      <c r="MXJ1" s="67" t="s">
        <v>9319</v>
      </c>
      <c r="MXK1" s="67" t="s">
        <v>9320</v>
      </c>
      <c r="MXL1" s="67" t="s">
        <v>9321</v>
      </c>
      <c r="MXM1" s="67" t="s">
        <v>9322</v>
      </c>
      <c r="MXN1" s="67" t="s">
        <v>9323</v>
      </c>
      <c r="MXO1" s="67" t="s">
        <v>9324</v>
      </c>
      <c r="MXP1" s="67" t="s">
        <v>9325</v>
      </c>
      <c r="MXQ1" s="67" t="s">
        <v>9326</v>
      </c>
      <c r="MXR1" s="67" t="s">
        <v>9327</v>
      </c>
      <c r="MXS1" s="67" t="s">
        <v>9328</v>
      </c>
      <c r="MXT1" s="67" t="s">
        <v>9329</v>
      </c>
      <c r="MXU1" s="67" t="s">
        <v>9330</v>
      </c>
      <c r="MXV1" s="67" t="s">
        <v>9331</v>
      </c>
      <c r="MXW1" s="67" t="s">
        <v>9332</v>
      </c>
      <c r="MXX1" s="67" t="s">
        <v>9333</v>
      </c>
      <c r="MXY1" s="67" t="s">
        <v>9334</v>
      </c>
      <c r="MXZ1" s="67" t="s">
        <v>9335</v>
      </c>
      <c r="MYA1" s="67" t="s">
        <v>9336</v>
      </c>
      <c r="MYB1" s="67" t="s">
        <v>9337</v>
      </c>
      <c r="MYC1" s="67" t="s">
        <v>9338</v>
      </c>
      <c r="MYD1" s="67" t="s">
        <v>9339</v>
      </c>
      <c r="MYE1" s="67" t="s">
        <v>9340</v>
      </c>
      <c r="MYF1" s="67" t="s">
        <v>9341</v>
      </c>
      <c r="MYG1" s="67" t="s">
        <v>16500</v>
      </c>
      <c r="MYH1" s="67" t="s">
        <v>9342</v>
      </c>
      <c r="MYI1" s="67" t="s">
        <v>9343</v>
      </c>
      <c r="MYJ1" s="67" t="s">
        <v>9344</v>
      </c>
      <c r="MYK1" s="67" t="s">
        <v>9345</v>
      </c>
      <c r="MYL1" s="67" t="s">
        <v>9346</v>
      </c>
      <c r="MYM1" s="67" t="s">
        <v>9347</v>
      </c>
      <c r="MYN1" s="67" t="s">
        <v>9348</v>
      </c>
      <c r="MYO1" s="67" t="s">
        <v>9349</v>
      </c>
      <c r="MYP1" s="67" t="s">
        <v>9350</v>
      </c>
      <c r="MYQ1" s="67" t="s">
        <v>9351</v>
      </c>
      <c r="MYR1" s="67" t="s">
        <v>9352</v>
      </c>
      <c r="MYS1" s="67" t="s">
        <v>9353</v>
      </c>
      <c r="MYT1" s="67" t="s">
        <v>9354</v>
      </c>
      <c r="MYU1" s="67" t="s">
        <v>9355</v>
      </c>
      <c r="MYV1" s="67" t="s">
        <v>9356</v>
      </c>
      <c r="MYW1" s="67" t="s">
        <v>9357</v>
      </c>
      <c r="MYX1" s="67" t="s">
        <v>9358</v>
      </c>
      <c r="MYY1" s="67" t="s">
        <v>9359</v>
      </c>
      <c r="MYZ1" s="67" t="s">
        <v>9360</v>
      </c>
      <c r="MZA1" s="67" t="s">
        <v>9361</v>
      </c>
      <c r="MZB1" s="67" t="s">
        <v>9362</v>
      </c>
      <c r="MZC1" s="67" t="s">
        <v>9363</v>
      </c>
      <c r="MZD1" s="67" t="s">
        <v>9364</v>
      </c>
      <c r="MZE1" s="67" t="s">
        <v>9365</v>
      </c>
      <c r="MZF1" s="67" t="s">
        <v>9366</v>
      </c>
      <c r="MZG1" s="67" t="s">
        <v>9367</v>
      </c>
      <c r="MZH1" s="67" t="s">
        <v>9368</v>
      </c>
      <c r="MZI1" s="67" t="s">
        <v>9369</v>
      </c>
      <c r="MZJ1" s="67" t="s">
        <v>9370</v>
      </c>
      <c r="MZK1" s="67" t="s">
        <v>9371</v>
      </c>
      <c r="MZL1" s="67" t="s">
        <v>9372</v>
      </c>
      <c r="MZM1" s="67" t="s">
        <v>9373</v>
      </c>
      <c r="MZN1" s="67" t="s">
        <v>9374</v>
      </c>
      <c r="MZO1" s="67" t="s">
        <v>9375</v>
      </c>
      <c r="MZP1" s="67" t="s">
        <v>9376</v>
      </c>
      <c r="MZQ1" s="67" t="s">
        <v>9377</v>
      </c>
      <c r="MZR1" s="67" t="s">
        <v>9378</v>
      </c>
      <c r="MZS1" s="67" t="s">
        <v>9379</v>
      </c>
      <c r="MZT1" s="67" t="s">
        <v>9380</v>
      </c>
      <c r="MZU1" s="67" t="s">
        <v>9381</v>
      </c>
      <c r="MZV1" s="67" t="s">
        <v>9382</v>
      </c>
      <c r="MZW1" s="67" t="s">
        <v>9383</v>
      </c>
      <c r="MZX1" s="67" t="s">
        <v>9384</v>
      </c>
      <c r="MZY1" s="67" t="s">
        <v>9385</v>
      </c>
      <c r="MZZ1" s="67" t="s">
        <v>9386</v>
      </c>
      <c r="NAA1" s="67" t="s">
        <v>9387</v>
      </c>
      <c r="NAB1" s="67" t="s">
        <v>9388</v>
      </c>
      <c r="NAC1" s="67" t="s">
        <v>9389</v>
      </c>
      <c r="NAD1" s="67" t="s">
        <v>9390</v>
      </c>
      <c r="NAE1" s="67" t="s">
        <v>9391</v>
      </c>
      <c r="NAF1" s="67" t="s">
        <v>9392</v>
      </c>
      <c r="NAG1" s="67" t="s">
        <v>9393</v>
      </c>
      <c r="NAH1" s="67" t="s">
        <v>9394</v>
      </c>
      <c r="NAI1" s="67" t="s">
        <v>9395</v>
      </c>
      <c r="NAJ1" s="67" t="s">
        <v>9396</v>
      </c>
      <c r="NAK1" s="67" t="s">
        <v>9397</v>
      </c>
      <c r="NAL1" s="67" t="s">
        <v>9398</v>
      </c>
      <c r="NAM1" s="67" t="s">
        <v>9399</v>
      </c>
      <c r="NAN1" s="67" t="s">
        <v>9400</v>
      </c>
      <c r="NAO1" s="67" t="s">
        <v>9401</v>
      </c>
      <c r="NAP1" s="67" t="s">
        <v>9402</v>
      </c>
      <c r="NAQ1" s="67" t="s">
        <v>9403</v>
      </c>
      <c r="NAR1" s="67" t="s">
        <v>9404</v>
      </c>
      <c r="NAS1" s="67" t="s">
        <v>9405</v>
      </c>
      <c r="NAT1" s="67" t="s">
        <v>9406</v>
      </c>
      <c r="NAU1" s="67" t="s">
        <v>9407</v>
      </c>
      <c r="NAV1" s="67" t="s">
        <v>9408</v>
      </c>
      <c r="NAW1" s="67" t="s">
        <v>9409</v>
      </c>
      <c r="NAX1" s="67" t="s">
        <v>9410</v>
      </c>
      <c r="NAY1" s="67" t="s">
        <v>9411</v>
      </c>
      <c r="NAZ1" s="67" t="s">
        <v>9412</v>
      </c>
      <c r="NBA1" s="67" t="s">
        <v>9413</v>
      </c>
      <c r="NBB1" s="67" t="s">
        <v>9414</v>
      </c>
      <c r="NBC1" s="67" t="s">
        <v>9415</v>
      </c>
      <c r="NBD1" s="67" t="s">
        <v>9416</v>
      </c>
      <c r="NBE1" s="67" t="s">
        <v>9417</v>
      </c>
      <c r="NBF1" s="67" t="s">
        <v>9418</v>
      </c>
      <c r="NBG1" s="67" t="s">
        <v>9419</v>
      </c>
      <c r="NBH1" s="67" t="s">
        <v>9420</v>
      </c>
      <c r="NBI1" s="67" t="s">
        <v>9421</v>
      </c>
      <c r="NBJ1" s="67" t="s">
        <v>9422</v>
      </c>
      <c r="NBK1" s="67" t="s">
        <v>9423</v>
      </c>
      <c r="NBL1" s="67" t="s">
        <v>9424</v>
      </c>
      <c r="NBM1" s="67" t="s">
        <v>9425</v>
      </c>
      <c r="NBN1" s="67" t="s">
        <v>9426</v>
      </c>
      <c r="NBO1" s="67" t="s">
        <v>9427</v>
      </c>
      <c r="NBP1" s="67" t="s">
        <v>9428</v>
      </c>
      <c r="NBQ1" s="67" t="s">
        <v>9429</v>
      </c>
      <c r="NBR1" s="67" t="s">
        <v>9430</v>
      </c>
      <c r="NBS1" s="67" t="s">
        <v>9431</v>
      </c>
      <c r="NBT1" s="67" t="s">
        <v>9432</v>
      </c>
      <c r="NBU1" s="67" t="s">
        <v>9433</v>
      </c>
      <c r="NBV1" s="67" t="s">
        <v>9434</v>
      </c>
      <c r="NBW1" s="67" t="s">
        <v>9435</v>
      </c>
      <c r="NBX1" s="67" t="s">
        <v>9436</v>
      </c>
      <c r="NBY1" s="67" t="s">
        <v>9437</v>
      </c>
      <c r="NBZ1" s="67" t="s">
        <v>9438</v>
      </c>
      <c r="NCA1" s="67" t="s">
        <v>9439</v>
      </c>
      <c r="NCB1" s="67" t="s">
        <v>9440</v>
      </c>
      <c r="NCC1" s="67" t="s">
        <v>16501</v>
      </c>
      <c r="NCD1" s="67" t="s">
        <v>9441</v>
      </c>
      <c r="NCE1" s="67" t="s">
        <v>9442</v>
      </c>
      <c r="NCF1" s="67" t="s">
        <v>9443</v>
      </c>
      <c r="NCG1" s="67" t="s">
        <v>9444</v>
      </c>
      <c r="NCH1" s="67" t="s">
        <v>9445</v>
      </c>
      <c r="NCI1" s="67" t="s">
        <v>9446</v>
      </c>
      <c r="NCJ1" s="67" t="s">
        <v>9447</v>
      </c>
      <c r="NCK1" s="67" t="s">
        <v>9448</v>
      </c>
      <c r="NCL1" s="67" t="s">
        <v>9449</v>
      </c>
      <c r="NCM1" s="67" t="s">
        <v>9450</v>
      </c>
      <c r="NCN1" s="67" t="s">
        <v>9451</v>
      </c>
      <c r="NCO1" s="67" t="s">
        <v>9452</v>
      </c>
      <c r="NCP1" s="67" t="s">
        <v>9453</v>
      </c>
      <c r="NCQ1" s="67" t="s">
        <v>9454</v>
      </c>
      <c r="NCR1" s="67" t="s">
        <v>9455</v>
      </c>
      <c r="NCS1" s="67" t="s">
        <v>9456</v>
      </c>
      <c r="NCT1" s="67" t="s">
        <v>9457</v>
      </c>
      <c r="NCU1" s="67" t="s">
        <v>9458</v>
      </c>
      <c r="NCV1" s="67" t="s">
        <v>9459</v>
      </c>
      <c r="NCW1" s="67" t="s">
        <v>9460</v>
      </c>
      <c r="NCX1" s="67" t="s">
        <v>9461</v>
      </c>
      <c r="NCY1" s="67" t="s">
        <v>9462</v>
      </c>
      <c r="NCZ1" s="67" t="s">
        <v>9463</v>
      </c>
      <c r="NDA1" s="67" t="s">
        <v>9464</v>
      </c>
      <c r="NDB1" s="67" t="s">
        <v>9465</v>
      </c>
      <c r="NDC1" s="67" t="s">
        <v>9466</v>
      </c>
      <c r="NDD1" s="67" t="s">
        <v>9467</v>
      </c>
      <c r="NDE1" s="67" t="s">
        <v>9468</v>
      </c>
      <c r="NDF1" s="67" t="s">
        <v>9469</v>
      </c>
      <c r="NDG1" s="67" t="s">
        <v>9470</v>
      </c>
      <c r="NDH1" s="67" t="s">
        <v>9471</v>
      </c>
      <c r="NDI1" s="67" t="s">
        <v>9472</v>
      </c>
      <c r="NDJ1" s="67" t="s">
        <v>9473</v>
      </c>
      <c r="NDK1" s="67" t="s">
        <v>9474</v>
      </c>
      <c r="NDL1" s="67" t="s">
        <v>9475</v>
      </c>
      <c r="NDM1" s="67" t="s">
        <v>9476</v>
      </c>
      <c r="NDN1" s="67" t="s">
        <v>9477</v>
      </c>
      <c r="NDO1" s="67" t="s">
        <v>9478</v>
      </c>
      <c r="NDP1" s="67" t="s">
        <v>9479</v>
      </c>
      <c r="NDQ1" s="67" t="s">
        <v>9480</v>
      </c>
      <c r="NDR1" s="67" t="s">
        <v>9481</v>
      </c>
      <c r="NDS1" s="67" t="s">
        <v>9482</v>
      </c>
      <c r="NDT1" s="67" t="s">
        <v>9483</v>
      </c>
      <c r="NDU1" s="67" t="s">
        <v>9484</v>
      </c>
      <c r="NDV1" s="67" t="s">
        <v>9485</v>
      </c>
      <c r="NDW1" s="67" t="s">
        <v>9486</v>
      </c>
      <c r="NDX1" s="67" t="s">
        <v>9487</v>
      </c>
      <c r="NDY1" s="67" t="s">
        <v>9488</v>
      </c>
      <c r="NDZ1" s="67" t="s">
        <v>9489</v>
      </c>
      <c r="NEA1" s="67" t="s">
        <v>9490</v>
      </c>
      <c r="NEB1" s="67" t="s">
        <v>9491</v>
      </c>
      <c r="NEC1" s="67" t="s">
        <v>9492</v>
      </c>
      <c r="NED1" s="67" t="s">
        <v>9493</v>
      </c>
      <c r="NEE1" s="67" t="s">
        <v>9494</v>
      </c>
      <c r="NEF1" s="67" t="s">
        <v>9495</v>
      </c>
      <c r="NEG1" s="67" t="s">
        <v>9496</v>
      </c>
      <c r="NEH1" s="67" t="s">
        <v>9497</v>
      </c>
      <c r="NEI1" s="67" t="s">
        <v>9498</v>
      </c>
      <c r="NEJ1" s="67" t="s">
        <v>9499</v>
      </c>
      <c r="NEK1" s="67" t="s">
        <v>9500</v>
      </c>
      <c r="NEL1" s="67" t="s">
        <v>9501</v>
      </c>
      <c r="NEM1" s="67" t="s">
        <v>9502</v>
      </c>
      <c r="NEN1" s="67" t="s">
        <v>9503</v>
      </c>
      <c r="NEO1" s="67" t="s">
        <v>9504</v>
      </c>
      <c r="NEP1" s="67" t="s">
        <v>9505</v>
      </c>
      <c r="NEQ1" s="67" t="s">
        <v>9506</v>
      </c>
      <c r="NER1" s="67" t="s">
        <v>9507</v>
      </c>
      <c r="NES1" s="67" t="s">
        <v>9508</v>
      </c>
      <c r="NET1" s="67" t="s">
        <v>9509</v>
      </c>
      <c r="NEU1" s="67" t="s">
        <v>9510</v>
      </c>
      <c r="NEV1" s="67" t="s">
        <v>9511</v>
      </c>
      <c r="NEW1" s="67" t="s">
        <v>9512</v>
      </c>
      <c r="NEX1" s="67" t="s">
        <v>9513</v>
      </c>
      <c r="NEY1" s="67" t="s">
        <v>9514</v>
      </c>
      <c r="NEZ1" s="67" t="s">
        <v>9515</v>
      </c>
      <c r="NFA1" s="67" t="s">
        <v>9516</v>
      </c>
      <c r="NFB1" s="67" t="s">
        <v>9517</v>
      </c>
      <c r="NFC1" s="67" t="s">
        <v>9518</v>
      </c>
      <c r="NFD1" s="67" t="s">
        <v>9519</v>
      </c>
      <c r="NFE1" s="67" t="s">
        <v>9520</v>
      </c>
      <c r="NFF1" s="67" t="s">
        <v>9521</v>
      </c>
      <c r="NFG1" s="67" t="s">
        <v>9522</v>
      </c>
      <c r="NFH1" s="67" t="s">
        <v>9523</v>
      </c>
      <c r="NFI1" s="67" t="s">
        <v>9524</v>
      </c>
      <c r="NFJ1" s="67" t="s">
        <v>9525</v>
      </c>
      <c r="NFK1" s="67" t="s">
        <v>9526</v>
      </c>
      <c r="NFL1" s="67" t="s">
        <v>9527</v>
      </c>
      <c r="NFM1" s="67" t="s">
        <v>9528</v>
      </c>
      <c r="NFN1" s="67" t="s">
        <v>9529</v>
      </c>
      <c r="NFO1" s="67" t="s">
        <v>9530</v>
      </c>
      <c r="NFP1" s="67" t="s">
        <v>9531</v>
      </c>
      <c r="NFQ1" s="67" t="s">
        <v>9532</v>
      </c>
      <c r="NFR1" s="67" t="s">
        <v>9533</v>
      </c>
      <c r="NFS1" s="67" t="s">
        <v>9534</v>
      </c>
      <c r="NFT1" s="67" t="s">
        <v>9535</v>
      </c>
      <c r="NFU1" s="67" t="s">
        <v>9536</v>
      </c>
      <c r="NFV1" s="67" t="s">
        <v>9537</v>
      </c>
      <c r="NFW1" s="67" t="s">
        <v>9538</v>
      </c>
      <c r="NFX1" s="67" t="s">
        <v>9539</v>
      </c>
      <c r="NFY1" s="67" t="s">
        <v>16502</v>
      </c>
      <c r="NFZ1" s="67" t="s">
        <v>9540</v>
      </c>
      <c r="NGA1" s="67" t="s">
        <v>9541</v>
      </c>
      <c r="NGB1" s="67" t="s">
        <v>9542</v>
      </c>
      <c r="NGC1" s="67" t="s">
        <v>9543</v>
      </c>
      <c r="NGD1" s="67" t="s">
        <v>9544</v>
      </c>
      <c r="NGE1" s="67" t="s">
        <v>9545</v>
      </c>
      <c r="NGF1" s="67" t="s">
        <v>9546</v>
      </c>
      <c r="NGG1" s="67" t="s">
        <v>9547</v>
      </c>
      <c r="NGH1" s="67" t="s">
        <v>9548</v>
      </c>
      <c r="NGI1" s="67" t="s">
        <v>9549</v>
      </c>
      <c r="NGJ1" s="67" t="s">
        <v>9550</v>
      </c>
      <c r="NGK1" s="67" t="s">
        <v>9551</v>
      </c>
      <c r="NGL1" s="67" t="s">
        <v>9552</v>
      </c>
      <c r="NGM1" s="67" t="s">
        <v>9553</v>
      </c>
      <c r="NGN1" s="67" t="s">
        <v>9554</v>
      </c>
      <c r="NGO1" s="67" t="s">
        <v>9555</v>
      </c>
      <c r="NGP1" s="67" t="s">
        <v>9556</v>
      </c>
      <c r="NGQ1" s="67" t="s">
        <v>9557</v>
      </c>
      <c r="NGR1" s="67" t="s">
        <v>9558</v>
      </c>
      <c r="NGS1" s="67" t="s">
        <v>9559</v>
      </c>
      <c r="NGT1" s="67" t="s">
        <v>9560</v>
      </c>
      <c r="NGU1" s="67" t="s">
        <v>9561</v>
      </c>
      <c r="NGV1" s="67" t="s">
        <v>9562</v>
      </c>
      <c r="NGW1" s="67" t="s">
        <v>9563</v>
      </c>
      <c r="NGX1" s="67" t="s">
        <v>9564</v>
      </c>
      <c r="NGY1" s="67" t="s">
        <v>9565</v>
      </c>
      <c r="NGZ1" s="67" t="s">
        <v>9566</v>
      </c>
      <c r="NHA1" s="67" t="s">
        <v>9567</v>
      </c>
      <c r="NHB1" s="67" t="s">
        <v>9568</v>
      </c>
      <c r="NHC1" s="67" t="s">
        <v>9569</v>
      </c>
      <c r="NHD1" s="67" t="s">
        <v>9570</v>
      </c>
      <c r="NHE1" s="67" t="s">
        <v>9571</v>
      </c>
      <c r="NHF1" s="67" t="s">
        <v>9572</v>
      </c>
      <c r="NHG1" s="67" t="s">
        <v>9573</v>
      </c>
      <c r="NHH1" s="67" t="s">
        <v>9574</v>
      </c>
      <c r="NHI1" s="67" t="s">
        <v>9575</v>
      </c>
      <c r="NHJ1" s="67" t="s">
        <v>9576</v>
      </c>
      <c r="NHK1" s="67" t="s">
        <v>9577</v>
      </c>
      <c r="NHL1" s="67" t="s">
        <v>9578</v>
      </c>
      <c r="NHM1" s="67" t="s">
        <v>9579</v>
      </c>
      <c r="NHN1" s="67" t="s">
        <v>9580</v>
      </c>
      <c r="NHO1" s="67" t="s">
        <v>9581</v>
      </c>
      <c r="NHP1" s="67" t="s">
        <v>9582</v>
      </c>
      <c r="NHQ1" s="67" t="s">
        <v>9583</v>
      </c>
      <c r="NHR1" s="67" t="s">
        <v>9584</v>
      </c>
      <c r="NHS1" s="67" t="s">
        <v>9585</v>
      </c>
      <c r="NHT1" s="67" t="s">
        <v>9586</v>
      </c>
      <c r="NHU1" s="67" t="s">
        <v>9587</v>
      </c>
      <c r="NHV1" s="67" t="s">
        <v>9588</v>
      </c>
      <c r="NHW1" s="67" t="s">
        <v>9589</v>
      </c>
      <c r="NHX1" s="67" t="s">
        <v>9590</v>
      </c>
      <c r="NHY1" s="67" t="s">
        <v>9591</v>
      </c>
      <c r="NHZ1" s="67" t="s">
        <v>9592</v>
      </c>
      <c r="NIA1" s="67" t="s">
        <v>9593</v>
      </c>
      <c r="NIB1" s="67" t="s">
        <v>9594</v>
      </c>
      <c r="NIC1" s="67" t="s">
        <v>9595</v>
      </c>
      <c r="NID1" s="67" t="s">
        <v>9596</v>
      </c>
      <c r="NIE1" s="67" t="s">
        <v>9597</v>
      </c>
      <c r="NIF1" s="67" t="s">
        <v>9598</v>
      </c>
      <c r="NIG1" s="67" t="s">
        <v>9599</v>
      </c>
      <c r="NIH1" s="67" t="s">
        <v>9600</v>
      </c>
      <c r="NII1" s="67" t="s">
        <v>9601</v>
      </c>
      <c r="NIJ1" s="67" t="s">
        <v>9602</v>
      </c>
      <c r="NIK1" s="67" t="s">
        <v>9603</v>
      </c>
      <c r="NIL1" s="67" t="s">
        <v>9604</v>
      </c>
      <c r="NIM1" s="67" t="s">
        <v>9605</v>
      </c>
      <c r="NIN1" s="67" t="s">
        <v>9606</v>
      </c>
      <c r="NIO1" s="67" t="s">
        <v>9607</v>
      </c>
      <c r="NIP1" s="67" t="s">
        <v>9608</v>
      </c>
      <c r="NIQ1" s="67" t="s">
        <v>9609</v>
      </c>
      <c r="NIR1" s="67" t="s">
        <v>9610</v>
      </c>
      <c r="NIS1" s="67" t="s">
        <v>9611</v>
      </c>
      <c r="NIT1" s="67" t="s">
        <v>9612</v>
      </c>
      <c r="NIU1" s="67" t="s">
        <v>9613</v>
      </c>
      <c r="NIV1" s="67" t="s">
        <v>9614</v>
      </c>
      <c r="NIW1" s="67" t="s">
        <v>9615</v>
      </c>
      <c r="NIX1" s="67" t="s">
        <v>9616</v>
      </c>
      <c r="NIY1" s="67" t="s">
        <v>9617</v>
      </c>
      <c r="NIZ1" s="67" t="s">
        <v>9618</v>
      </c>
      <c r="NJA1" s="67" t="s">
        <v>9619</v>
      </c>
      <c r="NJB1" s="67" t="s">
        <v>9620</v>
      </c>
      <c r="NJC1" s="67" t="s">
        <v>9621</v>
      </c>
      <c r="NJD1" s="67" t="s">
        <v>9622</v>
      </c>
      <c r="NJE1" s="67" t="s">
        <v>9623</v>
      </c>
      <c r="NJF1" s="67" t="s">
        <v>9624</v>
      </c>
      <c r="NJG1" s="67" t="s">
        <v>9625</v>
      </c>
      <c r="NJH1" s="67" t="s">
        <v>9626</v>
      </c>
      <c r="NJI1" s="67" t="s">
        <v>9627</v>
      </c>
      <c r="NJJ1" s="67" t="s">
        <v>9628</v>
      </c>
      <c r="NJK1" s="67" t="s">
        <v>16503</v>
      </c>
      <c r="NJL1" s="67" t="s">
        <v>16504</v>
      </c>
      <c r="NJM1" s="67" t="s">
        <v>16505</v>
      </c>
      <c r="NJN1" s="67" t="s">
        <v>16506</v>
      </c>
      <c r="NJO1" s="67" t="s">
        <v>16507</v>
      </c>
      <c r="NJP1" s="67" t="s">
        <v>16508</v>
      </c>
      <c r="NJQ1" s="67" t="s">
        <v>16509</v>
      </c>
      <c r="NJR1" s="67" t="s">
        <v>16510</v>
      </c>
      <c r="NJS1" s="67" t="s">
        <v>16511</v>
      </c>
      <c r="NJT1" s="67" t="s">
        <v>16512</v>
      </c>
      <c r="NJU1" s="67" t="s">
        <v>16513</v>
      </c>
      <c r="NJV1" s="67" t="s">
        <v>16514</v>
      </c>
      <c r="NJW1" s="67" t="s">
        <v>16515</v>
      </c>
      <c r="NJX1" s="67" t="s">
        <v>16516</v>
      </c>
      <c r="NJY1" s="67" t="s">
        <v>16517</v>
      </c>
      <c r="NJZ1" s="67" t="s">
        <v>16518</v>
      </c>
      <c r="NKA1" s="67" t="s">
        <v>16519</v>
      </c>
      <c r="NKB1" s="67" t="s">
        <v>16520</v>
      </c>
      <c r="NKC1" s="67" t="s">
        <v>16521</v>
      </c>
      <c r="NKD1" s="67" t="s">
        <v>16522</v>
      </c>
      <c r="NKE1" s="67" t="s">
        <v>16523</v>
      </c>
      <c r="NKF1" s="67" t="s">
        <v>16524</v>
      </c>
      <c r="NKG1" s="67" t="s">
        <v>16525</v>
      </c>
      <c r="NKH1" s="67" t="s">
        <v>16526</v>
      </c>
      <c r="NKI1" s="67" t="s">
        <v>16527</v>
      </c>
      <c r="NKJ1" s="67" t="s">
        <v>16528</v>
      </c>
      <c r="NKK1" s="67" t="s">
        <v>16529</v>
      </c>
      <c r="NKL1" s="67" t="s">
        <v>16530</v>
      </c>
      <c r="NKM1" s="67" t="s">
        <v>16531</v>
      </c>
      <c r="NKN1" s="67" t="s">
        <v>16532</v>
      </c>
      <c r="NKO1" s="67" t="s">
        <v>16533</v>
      </c>
      <c r="NKP1" s="67" t="s">
        <v>16534</v>
      </c>
      <c r="NKQ1" s="67" t="s">
        <v>16535</v>
      </c>
      <c r="NKR1" s="67" t="s">
        <v>16536</v>
      </c>
      <c r="NKS1" s="67" t="s">
        <v>16537</v>
      </c>
      <c r="NKT1" s="67" t="s">
        <v>16538</v>
      </c>
      <c r="NKU1" s="67" t="s">
        <v>16539</v>
      </c>
      <c r="NKV1" s="67" t="s">
        <v>16540</v>
      </c>
      <c r="NKW1" s="67" t="s">
        <v>16541</v>
      </c>
      <c r="NKX1" s="67" t="s">
        <v>16542</v>
      </c>
      <c r="NKY1" s="67" t="s">
        <v>16543</v>
      </c>
      <c r="NKZ1" s="67" t="s">
        <v>16544</v>
      </c>
      <c r="NLA1" s="67" t="s">
        <v>16545</v>
      </c>
      <c r="NLB1" s="67" t="s">
        <v>16546</v>
      </c>
      <c r="NLC1" s="67" t="s">
        <v>16547</v>
      </c>
      <c r="NLD1" s="67" t="s">
        <v>16548</v>
      </c>
      <c r="NLE1" s="67" t="s">
        <v>16549</v>
      </c>
      <c r="NLF1" s="67" t="s">
        <v>16550</v>
      </c>
      <c r="NLG1" s="67" t="s">
        <v>16551</v>
      </c>
      <c r="NLH1" s="67" t="s">
        <v>16552</v>
      </c>
      <c r="NLI1" s="67" t="s">
        <v>16553</v>
      </c>
      <c r="NLJ1" s="67" t="s">
        <v>16554</v>
      </c>
      <c r="NLK1" s="67" t="s">
        <v>16555</v>
      </c>
      <c r="NLL1" s="67" t="s">
        <v>16556</v>
      </c>
      <c r="NLM1" s="67" t="s">
        <v>16557</v>
      </c>
      <c r="NLN1" s="67" t="s">
        <v>16558</v>
      </c>
      <c r="NLO1" s="67" t="s">
        <v>16559</v>
      </c>
      <c r="NLP1" s="67" t="s">
        <v>16560</v>
      </c>
      <c r="NLQ1" s="67" t="s">
        <v>16561</v>
      </c>
      <c r="NLR1" s="67" t="s">
        <v>16562</v>
      </c>
      <c r="NLS1" s="67" t="s">
        <v>16563</v>
      </c>
      <c r="NLT1" s="67" t="s">
        <v>16564</v>
      </c>
      <c r="NLU1" s="67" t="s">
        <v>16565</v>
      </c>
      <c r="NLV1" s="67" t="s">
        <v>16566</v>
      </c>
      <c r="NLW1" s="67" t="s">
        <v>16567</v>
      </c>
      <c r="NLX1" s="67" t="s">
        <v>16568</v>
      </c>
      <c r="NLY1" s="67" t="s">
        <v>16569</v>
      </c>
      <c r="NLZ1" s="67" t="s">
        <v>16570</v>
      </c>
      <c r="NMA1" s="67" t="s">
        <v>16571</v>
      </c>
      <c r="NMB1" s="67" t="s">
        <v>16572</v>
      </c>
      <c r="NMC1" s="67" t="s">
        <v>16573</v>
      </c>
      <c r="NMD1" s="67" t="s">
        <v>16574</v>
      </c>
      <c r="NME1" s="67" t="s">
        <v>16575</v>
      </c>
      <c r="NMF1" s="67" t="s">
        <v>16576</v>
      </c>
      <c r="NMG1" s="67" t="s">
        <v>16577</v>
      </c>
      <c r="NMH1" s="67" t="s">
        <v>16578</v>
      </c>
      <c r="NMI1" s="67" t="s">
        <v>16579</v>
      </c>
      <c r="NMJ1" s="67" t="s">
        <v>16580</v>
      </c>
      <c r="NMK1" s="67" t="s">
        <v>16581</v>
      </c>
      <c r="NML1" s="67" t="s">
        <v>16582</v>
      </c>
      <c r="NMM1" s="67" t="s">
        <v>16583</v>
      </c>
      <c r="NMN1" s="67" t="s">
        <v>16584</v>
      </c>
      <c r="NMO1" s="67" t="s">
        <v>16585</v>
      </c>
      <c r="NMP1" s="67" t="s">
        <v>16586</v>
      </c>
      <c r="NMQ1" s="67" t="s">
        <v>16587</v>
      </c>
      <c r="NMR1" s="67" t="s">
        <v>16588</v>
      </c>
      <c r="NMS1" s="67" t="s">
        <v>16589</v>
      </c>
      <c r="NMT1" s="67" t="s">
        <v>16590</v>
      </c>
      <c r="NMU1" s="67" t="s">
        <v>16591</v>
      </c>
      <c r="NMV1" s="67" t="s">
        <v>16592</v>
      </c>
      <c r="NMW1" s="67" t="s">
        <v>16593</v>
      </c>
      <c r="NMX1" s="67" t="s">
        <v>16594</v>
      </c>
      <c r="NMY1" s="67" t="s">
        <v>16595</v>
      </c>
      <c r="NMZ1" s="67" t="s">
        <v>16596</v>
      </c>
      <c r="NNA1" s="67" t="s">
        <v>16597</v>
      </c>
      <c r="NNB1" s="67" t="s">
        <v>16598</v>
      </c>
      <c r="NNC1" s="67" t="s">
        <v>16599</v>
      </c>
      <c r="NND1" s="67" t="s">
        <v>16600</v>
      </c>
      <c r="NNE1" s="67" t="s">
        <v>16601</v>
      </c>
      <c r="NNF1" s="67" t="s">
        <v>16602</v>
      </c>
      <c r="NNG1" s="67" t="s">
        <v>16603</v>
      </c>
      <c r="NNH1" s="67" t="s">
        <v>16604</v>
      </c>
      <c r="NNI1" s="67" t="s">
        <v>16605</v>
      </c>
      <c r="NNJ1" s="67" t="s">
        <v>16606</v>
      </c>
      <c r="NNK1" s="67" t="s">
        <v>16607</v>
      </c>
      <c r="NNL1" s="67" t="s">
        <v>16608</v>
      </c>
      <c r="NNM1" s="67" t="s">
        <v>16609</v>
      </c>
      <c r="NNN1" s="67" t="s">
        <v>16610</v>
      </c>
      <c r="NNO1" s="67" t="s">
        <v>16611</v>
      </c>
      <c r="NNP1" s="67" t="s">
        <v>16612</v>
      </c>
      <c r="NNQ1" s="67" t="s">
        <v>16613</v>
      </c>
      <c r="NNR1" s="67" t="s">
        <v>16614</v>
      </c>
      <c r="NNS1" s="67" t="s">
        <v>16615</v>
      </c>
      <c r="NNT1" s="67" t="s">
        <v>16616</v>
      </c>
      <c r="NNU1" s="67" t="s">
        <v>16617</v>
      </c>
      <c r="NNV1" s="67" t="s">
        <v>16618</v>
      </c>
      <c r="NNW1" s="67" t="s">
        <v>16619</v>
      </c>
      <c r="NNX1" s="67" t="s">
        <v>16620</v>
      </c>
      <c r="NNY1" s="67" t="s">
        <v>16621</v>
      </c>
      <c r="NNZ1" s="67" t="s">
        <v>16622</v>
      </c>
      <c r="NOA1" s="67" t="s">
        <v>16623</v>
      </c>
      <c r="NOB1" s="67" t="s">
        <v>16624</v>
      </c>
      <c r="NOC1" s="67" t="s">
        <v>16625</v>
      </c>
      <c r="NOD1" s="67" t="s">
        <v>16626</v>
      </c>
      <c r="NOE1" s="67" t="s">
        <v>16627</v>
      </c>
      <c r="NOF1" s="67" t="s">
        <v>16628</v>
      </c>
      <c r="NOG1" s="67" t="s">
        <v>16629</v>
      </c>
      <c r="NOH1" s="67" t="s">
        <v>16630</v>
      </c>
      <c r="NOI1" s="67" t="s">
        <v>16631</v>
      </c>
      <c r="NOJ1" s="67" t="s">
        <v>16632</v>
      </c>
      <c r="NOK1" s="67" t="s">
        <v>16633</v>
      </c>
      <c r="NOL1" s="67" t="s">
        <v>16634</v>
      </c>
      <c r="NOM1" s="67" t="s">
        <v>16635</v>
      </c>
      <c r="NON1" s="67" t="s">
        <v>16636</v>
      </c>
      <c r="NOO1" s="67" t="s">
        <v>16637</v>
      </c>
      <c r="NOP1" s="67" t="s">
        <v>16638</v>
      </c>
      <c r="NOQ1" s="67" t="s">
        <v>16639</v>
      </c>
      <c r="NOR1" s="67" t="s">
        <v>16640</v>
      </c>
      <c r="NOS1" s="67" t="s">
        <v>16641</v>
      </c>
      <c r="NOT1" s="67" t="s">
        <v>16642</v>
      </c>
      <c r="NOU1" s="67" t="s">
        <v>16643</v>
      </c>
      <c r="NOV1" s="67" t="s">
        <v>16644</v>
      </c>
      <c r="NOW1" s="67" t="s">
        <v>16645</v>
      </c>
      <c r="NOX1" s="67" t="s">
        <v>16646</v>
      </c>
      <c r="NOY1" s="67" t="s">
        <v>16647</v>
      </c>
      <c r="NOZ1" s="67" t="s">
        <v>16648</v>
      </c>
      <c r="NPA1" s="67" t="s">
        <v>16649</v>
      </c>
      <c r="NPB1" s="67" t="s">
        <v>16650</v>
      </c>
      <c r="NPC1" s="67" t="s">
        <v>16651</v>
      </c>
      <c r="NPD1" s="67" t="s">
        <v>16652</v>
      </c>
      <c r="NPE1" s="67" t="s">
        <v>16653</v>
      </c>
      <c r="NPF1" s="67" t="s">
        <v>16654</v>
      </c>
      <c r="NPG1" s="67" t="s">
        <v>16655</v>
      </c>
      <c r="NPH1" s="67" t="s">
        <v>16656</v>
      </c>
      <c r="NPI1" s="67" t="s">
        <v>16657</v>
      </c>
      <c r="NPJ1" s="67" t="s">
        <v>16658</v>
      </c>
      <c r="NPK1" s="67" t="s">
        <v>16659</v>
      </c>
      <c r="NPL1" s="67" t="s">
        <v>16660</v>
      </c>
      <c r="NPM1" s="67" t="s">
        <v>16661</v>
      </c>
      <c r="NPN1" s="67" t="s">
        <v>16662</v>
      </c>
      <c r="NPO1" s="67" t="s">
        <v>16663</v>
      </c>
      <c r="NPP1" s="67" t="s">
        <v>16664</v>
      </c>
      <c r="NPQ1" s="67" t="s">
        <v>16665</v>
      </c>
      <c r="NPR1" s="67" t="s">
        <v>16666</v>
      </c>
      <c r="NPS1" s="67" t="s">
        <v>16667</v>
      </c>
      <c r="NPT1" s="67" t="s">
        <v>16668</v>
      </c>
      <c r="NPU1" s="67" t="s">
        <v>16669</v>
      </c>
      <c r="NPV1" s="67" t="s">
        <v>16670</v>
      </c>
      <c r="NPW1" s="67" t="s">
        <v>16671</v>
      </c>
      <c r="NPX1" s="67" t="s">
        <v>16672</v>
      </c>
      <c r="NPY1" s="67" t="s">
        <v>16673</v>
      </c>
      <c r="NPZ1" s="67" t="s">
        <v>16674</v>
      </c>
      <c r="NQA1" s="67" t="s">
        <v>16675</v>
      </c>
      <c r="NQB1" s="67" t="s">
        <v>16676</v>
      </c>
      <c r="NQC1" s="67" t="s">
        <v>16677</v>
      </c>
      <c r="NQD1" s="67" t="s">
        <v>16678</v>
      </c>
      <c r="NQE1" s="67" t="s">
        <v>16679</v>
      </c>
      <c r="NQF1" s="67" t="s">
        <v>16680</v>
      </c>
      <c r="NQG1" s="67" t="s">
        <v>16681</v>
      </c>
      <c r="NQH1" s="67" t="s">
        <v>16682</v>
      </c>
      <c r="NQI1" s="67" t="s">
        <v>16683</v>
      </c>
      <c r="NQJ1" s="67" t="s">
        <v>16684</v>
      </c>
      <c r="NQK1" s="67" t="s">
        <v>16685</v>
      </c>
      <c r="NQL1" s="67" t="s">
        <v>16686</v>
      </c>
      <c r="NQM1" s="67" t="s">
        <v>16687</v>
      </c>
      <c r="NQN1" s="67" t="s">
        <v>16688</v>
      </c>
      <c r="NQO1" s="67" t="s">
        <v>16689</v>
      </c>
      <c r="NQP1" s="67" t="s">
        <v>16690</v>
      </c>
      <c r="NQQ1" s="67" t="s">
        <v>16691</v>
      </c>
      <c r="NQR1" s="67" t="s">
        <v>16692</v>
      </c>
      <c r="NQS1" s="67" t="s">
        <v>16693</v>
      </c>
      <c r="NQT1" s="67" t="s">
        <v>16694</v>
      </c>
      <c r="NQU1" s="67" t="s">
        <v>16695</v>
      </c>
      <c r="NQV1" s="67" t="s">
        <v>16696</v>
      </c>
      <c r="NQW1" s="67" t="s">
        <v>16697</v>
      </c>
      <c r="NQX1" s="67" t="s">
        <v>16698</v>
      </c>
      <c r="NQY1" s="67" t="s">
        <v>16699</v>
      </c>
      <c r="NQZ1" s="67" t="s">
        <v>16700</v>
      </c>
      <c r="NRA1" s="67" t="s">
        <v>16701</v>
      </c>
      <c r="NRB1" s="67" t="s">
        <v>16702</v>
      </c>
      <c r="NRC1" s="67" t="s">
        <v>16703</v>
      </c>
      <c r="NRD1" s="67" t="s">
        <v>16704</v>
      </c>
      <c r="NRE1" s="67" t="s">
        <v>16705</v>
      </c>
      <c r="NRF1" s="67" t="s">
        <v>16706</v>
      </c>
      <c r="NRG1" s="67" t="s">
        <v>16707</v>
      </c>
      <c r="NRH1" s="67" t="s">
        <v>16708</v>
      </c>
      <c r="NRI1" s="67" t="s">
        <v>16709</v>
      </c>
      <c r="NRJ1" s="67" t="s">
        <v>16710</v>
      </c>
      <c r="NRK1" s="67" t="s">
        <v>16711</v>
      </c>
      <c r="NRL1" s="67" t="s">
        <v>16712</v>
      </c>
      <c r="NRM1" s="67" t="s">
        <v>16713</v>
      </c>
      <c r="NRN1" s="67" t="s">
        <v>16714</v>
      </c>
      <c r="NRO1" s="67" t="s">
        <v>16715</v>
      </c>
      <c r="NRP1" s="67" t="s">
        <v>16716</v>
      </c>
      <c r="NRQ1" s="67" t="s">
        <v>16717</v>
      </c>
      <c r="NRR1" s="67" t="s">
        <v>16718</v>
      </c>
      <c r="NRS1" s="67" t="s">
        <v>16719</v>
      </c>
      <c r="NRT1" s="67" t="s">
        <v>16720</v>
      </c>
      <c r="NRU1" s="67" t="s">
        <v>16721</v>
      </c>
      <c r="NRV1" s="67" t="s">
        <v>16722</v>
      </c>
      <c r="NRW1" s="67" t="s">
        <v>16723</v>
      </c>
      <c r="NRX1" s="67" t="s">
        <v>16724</v>
      </c>
      <c r="NRY1" s="67" t="s">
        <v>16725</v>
      </c>
      <c r="NRZ1" s="67" t="s">
        <v>16726</v>
      </c>
      <c r="NSA1" s="67" t="s">
        <v>16727</v>
      </c>
      <c r="NSB1" s="67" t="s">
        <v>16728</v>
      </c>
      <c r="NSC1" s="67" t="s">
        <v>16729</v>
      </c>
      <c r="NSD1" s="67" t="s">
        <v>16730</v>
      </c>
      <c r="NSE1" s="67" t="s">
        <v>16731</v>
      </c>
      <c r="NSF1" s="67" t="s">
        <v>16732</v>
      </c>
      <c r="NSG1" s="67" t="s">
        <v>16733</v>
      </c>
      <c r="NSH1" s="67" t="s">
        <v>16734</v>
      </c>
      <c r="NSI1" s="67" t="s">
        <v>16735</v>
      </c>
      <c r="NSJ1" s="67" t="s">
        <v>16736</v>
      </c>
      <c r="NSK1" s="67" t="s">
        <v>16737</v>
      </c>
      <c r="NSL1" s="67" t="s">
        <v>16738</v>
      </c>
      <c r="NSM1" s="67" t="s">
        <v>16739</v>
      </c>
      <c r="NSN1" s="67" t="s">
        <v>16740</v>
      </c>
      <c r="NSO1" s="67" t="s">
        <v>16741</v>
      </c>
      <c r="NSP1" s="67" t="s">
        <v>16742</v>
      </c>
      <c r="NSQ1" s="67" t="s">
        <v>16743</v>
      </c>
      <c r="NSR1" s="67" t="s">
        <v>16744</v>
      </c>
      <c r="NSS1" s="67" t="s">
        <v>16745</v>
      </c>
      <c r="NST1" s="67" t="s">
        <v>16746</v>
      </c>
      <c r="NSU1" s="67" t="s">
        <v>16747</v>
      </c>
      <c r="NSV1" s="67" t="s">
        <v>16748</v>
      </c>
      <c r="NSW1" s="67" t="s">
        <v>16749</v>
      </c>
      <c r="NSX1" s="67" t="s">
        <v>16750</v>
      </c>
      <c r="NSY1" s="67" t="s">
        <v>16751</v>
      </c>
      <c r="NSZ1" s="67" t="s">
        <v>16752</v>
      </c>
      <c r="NTA1" s="67" t="s">
        <v>16753</v>
      </c>
      <c r="NTB1" s="67" t="s">
        <v>16754</v>
      </c>
      <c r="NTC1" s="67" t="s">
        <v>16755</v>
      </c>
      <c r="NTD1" s="67" t="s">
        <v>16756</v>
      </c>
      <c r="NTE1" s="67" t="s">
        <v>16757</v>
      </c>
      <c r="NTF1" s="67" t="s">
        <v>16758</v>
      </c>
      <c r="NTG1" s="67" t="s">
        <v>16759</v>
      </c>
      <c r="NTH1" s="67" t="s">
        <v>16760</v>
      </c>
      <c r="NTI1" s="67" t="s">
        <v>16761</v>
      </c>
      <c r="NTJ1" s="67" t="s">
        <v>16762</v>
      </c>
      <c r="NTK1" s="67" t="s">
        <v>16763</v>
      </c>
      <c r="NTL1" s="67" t="s">
        <v>16764</v>
      </c>
      <c r="NTM1" s="67" t="s">
        <v>16765</v>
      </c>
      <c r="NTN1" s="67" t="s">
        <v>16766</v>
      </c>
      <c r="NTO1" s="67" t="s">
        <v>16767</v>
      </c>
      <c r="NTP1" s="67" t="s">
        <v>16768</v>
      </c>
      <c r="NTQ1" s="67" t="s">
        <v>16769</v>
      </c>
      <c r="NTR1" s="67" t="s">
        <v>16770</v>
      </c>
      <c r="NTS1" s="67" t="s">
        <v>16771</v>
      </c>
      <c r="NTT1" s="67" t="s">
        <v>16772</v>
      </c>
      <c r="NTU1" s="67" t="s">
        <v>16773</v>
      </c>
      <c r="NTV1" s="67" t="s">
        <v>16774</v>
      </c>
      <c r="NTW1" s="67" t="s">
        <v>16775</v>
      </c>
      <c r="NTX1" s="67" t="s">
        <v>16776</v>
      </c>
      <c r="NTY1" s="67" t="s">
        <v>16777</v>
      </c>
      <c r="NTZ1" s="67" t="s">
        <v>16778</v>
      </c>
      <c r="NUA1" s="67" t="s">
        <v>16779</v>
      </c>
      <c r="NUB1" s="67" t="s">
        <v>16780</v>
      </c>
      <c r="NUC1" s="67" t="s">
        <v>16781</v>
      </c>
      <c r="NUD1" s="67" t="s">
        <v>16782</v>
      </c>
      <c r="NUE1" s="67" t="s">
        <v>16783</v>
      </c>
      <c r="NUF1" s="67" t="s">
        <v>16784</v>
      </c>
      <c r="NUG1" s="67" t="s">
        <v>16785</v>
      </c>
      <c r="NUH1" s="67" t="s">
        <v>16786</v>
      </c>
      <c r="NUI1" s="67" t="s">
        <v>16787</v>
      </c>
      <c r="NUJ1" s="67" t="s">
        <v>16788</v>
      </c>
      <c r="NUK1" s="67" t="s">
        <v>16789</v>
      </c>
      <c r="NUL1" s="67" t="s">
        <v>16790</v>
      </c>
      <c r="NUM1" s="67" t="s">
        <v>16791</v>
      </c>
      <c r="NUN1" s="67" t="s">
        <v>16792</v>
      </c>
      <c r="NUO1" s="67" t="s">
        <v>16793</v>
      </c>
      <c r="NUP1" s="67" t="s">
        <v>16794</v>
      </c>
      <c r="NUQ1" s="67" t="s">
        <v>16795</v>
      </c>
      <c r="NUR1" s="67" t="s">
        <v>16796</v>
      </c>
      <c r="NUS1" s="67" t="s">
        <v>16797</v>
      </c>
      <c r="NUT1" s="67" t="s">
        <v>16798</v>
      </c>
      <c r="NUU1" s="67" t="s">
        <v>16799</v>
      </c>
      <c r="NUV1" s="67" t="s">
        <v>16800</v>
      </c>
      <c r="NUW1" s="67" t="s">
        <v>16801</v>
      </c>
      <c r="NUX1" s="67" t="s">
        <v>16802</v>
      </c>
      <c r="NUY1" s="67" t="s">
        <v>16803</v>
      </c>
      <c r="NUZ1" s="67" t="s">
        <v>16804</v>
      </c>
      <c r="NVA1" s="67" t="s">
        <v>16805</v>
      </c>
      <c r="NVB1" s="67" t="s">
        <v>16806</v>
      </c>
      <c r="NVC1" s="67" t="s">
        <v>16807</v>
      </c>
      <c r="NVD1" s="67" t="s">
        <v>16808</v>
      </c>
      <c r="NVE1" s="67" t="s">
        <v>16809</v>
      </c>
      <c r="NVF1" s="67" t="s">
        <v>16810</v>
      </c>
      <c r="NVG1" s="67" t="s">
        <v>16811</v>
      </c>
      <c r="NVH1" s="67" t="s">
        <v>16812</v>
      </c>
      <c r="NVI1" s="67" t="s">
        <v>16813</v>
      </c>
      <c r="NVJ1" s="67" t="s">
        <v>16814</v>
      </c>
      <c r="NVK1" s="67" t="s">
        <v>16815</v>
      </c>
      <c r="NVL1" s="67" t="s">
        <v>16816</v>
      </c>
      <c r="NVM1" s="67" t="s">
        <v>16817</v>
      </c>
      <c r="NVN1" s="67" t="s">
        <v>16818</v>
      </c>
      <c r="NVO1" s="67" t="s">
        <v>16819</v>
      </c>
      <c r="NVP1" s="67" t="s">
        <v>16820</v>
      </c>
      <c r="NVQ1" s="67" t="s">
        <v>16821</v>
      </c>
      <c r="NVR1" s="67" t="s">
        <v>16822</v>
      </c>
      <c r="NVS1" s="67" t="s">
        <v>16823</v>
      </c>
      <c r="NVT1" s="67" t="s">
        <v>16824</v>
      </c>
      <c r="NVU1" s="67" t="s">
        <v>16825</v>
      </c>
      <c r="NVV1" s="67" t="s">
        <v>16826</v>
      </c>
      <c r="NVW1" s="67" t="s">
        <v>16827</v>
      </c>
      <c r="NVX1" s="67" t="s">
        <v>16828</v>
      </c>
      <c r="NVY1" s="67" t="s">
        <v>16829</v>
      </c>
      <c r="NVZ1" s="67" t="s">
        <v>16830</v>
      </c>
      <c r="NWA1" s="67" t="s">
        <v>16831</v>
      </c>
      <c r="NWB1" s="67" t="s">
        <v>16832</v>
      </c>
      <c r="NWC1" s="67" t="s">
        <v>16833</v>
      </c>
      <c r="NWD1" s="67" t="s">
        <v>16834</v>
      </c>
      <c r="NWE1" s="67" t="s">
        <v>16835</v>
      </c>
      <c r="NWF1" s="67" t="s">
        <v>16836</v>
      </c>
      <c r="NWG1" s="67" t="s">
        <v>16837</v>
      </c>
      <c r="NWH1" s="67" t="s">
        <v>16838</v>
      </c>
      <c r="NWI1" s="67" t="s">
        <v>16839</v>
      </c>
      <c r="NWJ1" s="67" t="s">
        <v>16840</v>
      </c>
      <c r="NWK1" s="67" t="s">
        <v>16841</v>
      </c>
      <c r="NWL1" s="67" t="s">
        <v>16842</v>
      </c>
      <c r="NWM1" s="67" t="s">
        <v>16843</v>
      </c>
      <c r="NWN1" s="67" t="s">
        <v>16844</v>
      </c>
      <c r="NWO1" s="67" t="s">
        <v>16845</v>
      </c>
      <c r="NWP1" s="67" t="s">
        <v>16846</v>
      </c>
      <c r="NWQ1" s="67" t="s">
        <v>16847</v>
      </c>
      <c r="NWR1" s="67" t="s">
        <v>16848</v>
      </c>
      <c r="NWS1" s="67" t="s">
        <v>16849</v>
      </c>
      <c r="NWT1" s="67" t="s">
        <v>16850</v>
      </c>
      <c r="NWU1" s="67" t="s">
        <v>16851</v>
      </c>
      <c r="NWV1" s="67" t="s">
        <v>16852</v>
      </c>
      <c r="NWW1" s="67" t="s">
        <v>16853</v>
      </c>
      <c r="NWX1" s="67" t="s">
        <v>16854</v>
      </c>
      <c r="NWY1" s="67" t="s">
        <v>16855</v>
      </c>
      <c r="NWZ1" s="67" t="s">
        <v>16856</v>
      </c>
      <c r="NXA1" s="67" t="s">
        <v>16857</v>
      </c>
      <c r="NXB1" s="67" t="s">
        <v>16858</v>
      </c>
      <c r="NXC1" s="67" t="s">
        <v>16859</v>
      </c>
      <c r="NXD1" s="67" t="s">
        <v>16860</v>
      </c>
      <c r="NXE1" s="67" t="s">
        <v>16861</v>
      </c>
      <c r="NXF1" s="67" t="s">
        <v>16862</v>
      </c>
      <c r="NXG1" s="67" t="s">
        <v>16863</v>
      </c>
      <c r="NXH1" s="67" t="s">
        <v>16864</v>
      </c>
      <c r="NXI1" s="67" t="s">
        <v>16865</v>
      </c>
      <c r="NXJ1" s="67" t="s">
        <v>16866</v>
      </c>
      <c r="NXK1" s="67" t="s">
        <v>16867</v>
      </c>
      <c r="NXL1" s="67" t="s">
        <v>16868</v>
      </c>
      <c r="NXM1" s="67" t="s">
        <v>16869</v>
      </c>
      <c r="NXN1" s="67" t="s">
        <v>16870</v>
      </c>
      <c r="NXO1" s="67" t="s">
        <v>16871</v>
      </c>
      <c r="NXP1" s="67" t="s">
        <v>16872</v>
      </c>
      <c r="NXQ1" s="67" t="s">
        <v>16873</v>
      </c>
      <c r="NXR1" s="67" t="s">
        <v>16874</v>
      </c>
      <c r="NXS1" s="67" t="s">
        <v>16875</v>
      </c>
      <c r="NXT1" s="67" t="s">
        <v>16876</v>
      </c>
      <c r="NXU1" s="67" t="s">
        <v>16877</v>
      </c>
      <c r="NXV1" s="67" t="s">
        <v>16878</v>
      </c>
      <c r="NXW1" s="67" t="s">
        <v>16879</v>
      </c>
      <c r="NXX1" s="67" t="s">
        <v>16880</v>
      </c>
      <c r="NXY1" s="67" t="s">
        <v>16881</v>
      </c>
      <c r="NXZ1" s="67" t="s">
        <v>16882</v>
      </c>
      <c r="NYA1" s="67" t="s">
        <v>16883</v>
      </c>
      <c r="NYB1" s="67" t="s">
        <v>16884</v>
      </c>
      <c r="NYC1" s="67" t="s">
        <v>16885</v>
      </c>
      <c r="NYD1" s="67" t="s">
        <v>16886</v>
      </c>
      <c r="NYE1" s="67" t="s">
        <v>16887</v>
      </c>
      <c r="NYF1" s="67" t="s">
        <v>16888</v>
      </c>
      <c r="NYG1" s="67" t="s">
        <v>16889</v>
      </c>
      <c r="NYH1" s="67" t="s">
        <v>16890</v>
      </c>
      <c r="NYI1" s="67" t="s">
        <v>16891</v>
      </c>
      <c r="NYJ1" s="67" t="s">
        <v>16892</v>
      </c>
      <c r="NYK1" s="67" t="s">
        <v>16893</v>
      </c>
      <c r="NYL1" s="67" t="s">
        <v>16894</v>
      </c>
      <c r="NYM1" s="67" t="s">
        <v>16895</v>
      </c>
      <c r="NYN1" s="67" t="s">
        <v>16896</v>
      </c>
      <c r="NYO1" s="67" t="s">
        <v>16897</v>
      </c>
      <c r="NYP1" s="67" t="s">
        <v>16898</v>
      </c>
      <c r="NYQ1" s="67" t="s">
        <v>16899</v>
      </c>
      <c r="NYR1" s="67" t="s">
        <v>16900</v>
      </c>
      <c r="NYS1" s="67" t="s">
        <v>16901</v>
      </c>
      <c r="NYT1" s="67" t="s">
        <v>16902</v>
      </c>
      <c r="NYU1" s="67" t="s">
        <v>16903</v>
      </c>
      <c r="NYV1" s="67" t="s">
        <v>16904</v>
      </c>
      <c r="NYW1" s="67" t="s">
        <v>16905</v>
      </c>
      <c r="NYX1" s="67" t="s">
        <v>16906</v>
      </c>
      <c r="NYY1" s="67" t="s">
        <v>16907</v>
      </c>
      <c r="NYZ1" s="67" t="s">
        <v>16908</v>
      </c>
      <c r="NZA1" s="67" t="s">
        <v>16909</v>
      </c>
      <c r="NZB1" s="67" t="s">
        <v>16910</v>
      </c>
      <c r="NZC1" s="67" t="s">
        <v>16911</v>
      </c>
      <c r="NZD1" s="67" t="s">
        <v>16912</v>
      </c>
      <c r="NZE1" s="67" t="s">
        <v>16913</v>
      </c>
      <c r="NZF1" s="67" t="s">
        <v>16914</v>
      </c>
      <c r="NZG1" s="67" t="s">
        <v>16915</v>
      </c>
      <c r="NZH1" s="67" t="s">
        <v>16916</v>
      </c>
      <c r="NZI1" s="67" t="s">
        <v>16917</v>
      </c>
      <c r="NZJ1" s="67" t="s">
        <v>16918</v>
      </c>
      <c r="NZK1" s="67" t="s">
        <v>16919</v>
      </c>
      <c r="NZL1" s="67" t="s">
        <v>16920</v>
      </c>
      <c r="NZM1" s="67" t="s">
        <v>16921</v>
      </c>
      <c r="NZN1" s="67" t="s">
        <v>16922</v>
      </c>
      <c r="NZO1" s="67" t="s">
        <v>16923</v>
      </c>
      <c r="NZP1" s="67" t="s">
        <v>16924</v>
      </c>
      <c r="NZQ1" s="67" t="s">
        <v>16925</v>
      </c>
      <c r="NZR1" s="67" t="s">
        <v>16926</v>
      </c>
      <c r="NZS1" s="67" t="s">
        <v>16927</v>
      </c>
      <c r="NZT1" s="67" t="s">
        <v>16928</v>
      </c>
      <c r="NZU1" s="67" t="s">
        <v>16929</v>
      </c>
      <c r="NZV1" s="67" t="s">
        <v>16930</v>
      </c>
      <c r="NZW1" s="67" t="s">
        <v>16931</v>
      </c>
      <c r="NZX1" s="67" t="s">
        <v>16932</v>
      </c>
      <c r="NZY1" s="67" t="s">
        <v>16933</v>
      </c>
      <c r="NZZ1" s="67" t="s">
        <v>16934</v>
      </c>
      <c r="OAA1" s="67" t="s">
        <v>16935</v>
      </c>
      <c r="OAB1" s="67" t="s">
        <v>16936</v>
      </c>
      <c r="OAC1" s="67" t="s">
        <v>16937</v>
      </c>
      <c r="OAD1" s="67" t="s">
        <v>16938</v>
      </c>
      <c r="OAE1" s="67" t="s">
        <v>16939</v>
      </c>
      <c r="OAF1" s="67" t="s">
        <v>16940</v>
      </c>
      <c r="OAG1" s="67" t="s">
        <v>16941</v>
      </c>
      <c r="OAH1" s="67" t="s">
        <v>16942</v>
      </c>
      <c r="OAI1" s="67" t="s">
        <v>16943</v>
      </c>
      <c r="OAJ1" s="67" t="s">
        <v>16944</v>
      </c>
      <c r="OAK1" s="67" t="s">
        <v>16945</v>
      </c>
      <c r="OAL1" s="67" t="s">
        <v>16946</v>
      </c>
      <c r="OAM1" s="67" t="s">
        <v>16947</v>
      </c>
      <c r="OAN1" s="67" t="s">
        <v>16948</v>
      </c>
      <c r="OAO1" s="67" t="s">
        <v>16949</v>
      </c>
      <c r="OAP1" s="67" t="s">
        <v>16950</v>
      </c>
      <c r="OAQ1" s="67" t="s">
        <v>16951</v>
      </c>
      <c r="OAR1" s="67" t="s">
        <v>16952</v>
      </c>
      <c r="OAS1" s="67" t="s">
        <v>16953</v>
      </c>
      <c r="OAT1" s="67" t="s">
        <v>16954</v>
      </c>
      <c r="OAU1" s="67" t="s">
        <v>16955</v>
      </c>
      <c r="OAV1" s="67" t="s">
        <v>16956</v>
      </c>
      <c r="OAW1" s="67" t="s">
        <v>16957</v>
      </c>
      <c r="OAX1" s="67" t="s">
        <v>16958</v>
      </c>
      <c r="OAY1" s="67" t="s">
        <v>16959</v>
      </c>
      <c r="OAZ1" s="67" t="s">
        <v>16960</v>
      </c>
      <c r="OBA1" s="67" t="s">
        <v>16961</v>
      </c>
      <c r="OBB1" s="67" t="s">
        <v>16962</v>
      </c>
      <c r="OBC1" s="67" t="s">
        <v>16963</v>
      </c>
      <c r="OBD1" s="67" t="s">
        <v>16964</v>
      </c>
      <c r="OBE1" s="67" t="s">
        <v>16965</v>
      </c>
      <c r="OBF1" s="67" t="s">
        <v>16966</v>
      </c>
      <c r="OBG1" s="67" t="s">
        <v>16967</v>
      </c>
      <c r="OBH1" s="67" t="s">
        <v>16968</v>
      </c>
      <c r="OBI1" s="67" t="s">
        <v>16969</v>
      </c>
      <c r="OBJ1" s="67" t="s">
        <v>16970</v>
      </c>
      <c r="OBK1" s="67" t="s">
        <v>16971</v>
      </c>
      <c r="OBL1" s="67" t="s">
        <v>16972</v>
      </c>
      <c r="OBM1" s="67" t="s">
        <v>16973</v>
      </c>
      <c r="OBN1" s="67" t="s">
        <v>16974</v>
      </c>
      <c r="OBO1" s="67" t="s">
        <v>16975</v>
      </c>
      <c r="OBP1" s="67" t="s">
        <v>16976</v>
      </c>
      <c r="OBQ1" s="67" t="s">
        <v>16977</v>
      </c>
      <c r="OBR1" s="67" t="s">
        <v>16978</v>
      </c>
      <c r="OBS1" s="67" t="s">
        <v>16979</v>
      </c>
      <c r="OBT1" s="67" t="s">
        <v>16980</v>
      </c>
      <c r="OBU1" s="67" t="s">
        <v>16981</v>
      </c>
      <c r="OBV1" s="67" t="s">
        <v>16982</v>
      </c>
      <c r="OBW1" s="67" t="s">
        <v>16983</v>
      </c>
      <c r="OBX1" s="67" t="s">
        <v>16984</v>
      </c>
      <c r="OBY1" s="67" t="s">
        <v>16985</v>
      </c>
      <c r="OBZ1" s="67" t="s">
        <v>16986</v>
      </c>
      <c r="OCA1" s="67" t="s">
        <v>16987</v>
      </c>
      <c r="OCB1" s="67" t="s">
        <v>16988</v>
      </c>
      <c r="OCC1" s="67" t="s">
        <v>16989</v>
      </c>
      <c r="OCD1" s="67" t="s">
        <v>16990</v>
      </c>
      <c r="OCE1" s="67" t="s">
        <v>16991</v>
      </c>
      <c r="OCF1" s="67" t="s">
        <v>16992</v>
      </c>
      <c r="OCG1" s="67" t="s">
        <v>16993</v>
      </c>
      <c r="OCH1" s="67" t="s">
        <v>16994</v>
      </c>
      <c r="OCI1" s="67" t="s">
        <v>16995</v>
      </c>
      <c r="OCJ1" s="67" t="s">
        <v>16996</v>
      </c>
      <c r="OCK1" s="67" t="s">
        <v>16997</v>
      </c>
      <c r="OCL1" s="67" t="s">
        <v>16998</v>
      </c>
      <c r="OCM1" s="67" t="s">
        <v>16999</v>
      </c>
      <c r="OCN1" s="67" t="s">
        <v>17000</v>
      </c>
      <c r="OCO1" s="67" t="s">
        <v>17001</v>
      </c>
      <c r="OCP1" s="67" t="s">
        <v>17002</v>
      </c>
      <c r="OCQ1" s="67" t="s">
        <v>17003</v>
      </c>
      <c r="OCR1" s="67" t="s">
        <v>17004</v>
      </c>
      <c r="OCS1" s="67" t="s">
        <v>17005</v>
      </c>
      <c r="OCT1" s="67" t="s">
        <v>17006</v>
      </c>
      <c r="OCU1" s="67" t="s">
        <v>17007</v>
      </c>
      <c r="OCV1" s="67" t="s">
        <v>17008</v>
      </c>
      <c r="OCW1" s="67" t="s">
        <v>17009</v>
      </c>
      <c r="OCX1" s="67" t="s">
        <v>17010</v>
      </c>
      <c r="OCY1" s="67" t="s">
        <v>17011</v>
      </c>
      <c r="OCZ1" s="67" t="s">
        <v>17012</v>
      </c>
      <c r="ODA1" s="67" t="s">
        <v>17013</v>
      </c>
      <c r="ODB1" s="67" t="s">
        <v>17014</v>
      </c>
      <c r="ODC1" s="67" t="s">
        <v>17015</v>
      </c>
      <c r="ODD1" s="67" t="s">
        <v>17016</v>
      </c>
      <c r="ODE1" s="67" t="s">
        <v>17017</v>
      </c>
      <c r="ODF1" s="67" t="s">
        <v>17018</v>
      </c>
      <c r="ODG1" s="67" t="s">
        <v>17019</v>
      </c>
      <c r="ODH1" s="67" t="s">
        <v>17020</v>
      </c>
      <c r="ODI1" s="67" t="s">
        <v>17021</v>
      </c>
      <c r="ODJ1" s="67" t="s">
        <v>17022</v>
      </c>
      <c r="ODK1" s="67" t="s">
        <v>17023</v>
      </c>
      <c r="ODL1" s="67" t="s">
        <v>17024</v>
      </c>
      <c r="ODM1" s="67" t="s">
        <v>17025</v>
      </c>
      <c r="ODN1" s="67" t="s">
        <v>17026</v>
      </c>
      <c r="ODO1" s="67" t="s">
        <v>17027</v>
      </c>
      <c r="ODP1" s="67" t="s">
        <v>17028</v>
      </c>
      <c r="ODQ1" s="67" t="s">
        <v>17029</v>
      </c>
      <c r="ODR1" s="67" t="s">
        <v>17030</v>
      </c>
      <c r="ODS1" s="67" t="s">
        <v>17031</v>
      </c>
      <c r="ODT1" s="67" t="s">
        <v>17032</v>
      </c>
      <c r="ODU1" s="67" t="s">
        <v>17033</v>
      </c>
      <c r="ODV1" s="67" t="s">
        <v>17034</v>
      </c>
      <c r="ODW1" s="67" t="s">
        <v>17035</v>
      </c>
      <c r="ODX1" s="67" t="s">
        <v>17036</v>
      </c>
      <c r="ODY1" s="67" t="s">
        <v>17037</v>
      </c>
      <c r="ODZ1" s="67" t="s">
        <v>17038</v>
      </c>
      <c r="OEA1" s="67" t="s">
        <v>17039</v>
      </c>
      <c r="OEB1" s="67" t="s">
        <v>17040</v>
      </c>
      <c r="OEC1" s="67" t="s">
        <v>17041</v>
      </c>
      <c r="OED1" s="67" t="s">
        <v>17042</v>
      </c>
      <c r="OEE1" s="67" t="s">
        <v>17043</v>
      </c>
      <c r="OEF1" s="67" t="s">
        <v>17044</v>
      </c>
      <c r="OEG1" s="67" t="s">
        <v>17045</v>
      </c>
      <c r="OEH1" s="67" t="s">
        <v>17046</v>
      </c>
      <c r="OEI1" s="67" t="s">
        <v>17047</v>
      </c>
      <c r="OEJ1" s="67" t="s">
        <v>17048</v>
      </c>
      <c r="OEK1" s="67" t="s">
        <v>17049</v>
      </c>
      <c r="OEL1" s="67" t="s">
        <v>17050</v>
      </c>
      <c r="OEM1" s="67" t="s">
        <v>17051</v>
      </c>
      <c r="OEN1" s="67" t="s">
        <v>17052</v>
      </c>
      <c r="OEO1" s="67" t="s">
        <v>17053</v>
      </c>
      <c r="OEP1" s="67" t="s">
        <v>17054</v>
      </c>
      <c r="OEQ1" s="67" t="s">
        <v>17055</v>
      </c>
      <c r="OER1" s="67" t="s">
        <v>17056</v>
      </c>
      <c r="OES1" s="67" t="s">
        <v>17057</v>
      </c>
      <c r="OET1" s="67" t="s">
        <v>17058</v>
      </c>
      <c r="OEU1" s="67" t="s">
        <v>17059</v>
      </c>
      <c r="OEV1" s="67" t="s">
        <v>17060</v>
      </c>
      <c r="OEW1" s="67" t="s">
        <v>17061</v>
      </c>
      <c r="OEX1" s="67" t="s">
        <v>17062</v>
      </c>
      <c r="OEY1" s="67" t="s">
        <v>17063</v>
      </c>
      <c r="OEZ1" s="67" t="s">
        <v>17064</v>
      </c>
      <c r="OFA1" s="67" t="s">
        <v>17065</v>
      </c>
      <c r="OFB1" s="67" t="s">
        <v>17066</v>
      </c>
      <c r="OFC1" s="67" t="s">
        <v>17067</v>
      </c>
      <c r="OFD1" s="67" t="s">
        <v>17068</v>
      </c>
      <c r="OFE1" s="67" t="s">
        <v>17069</v>
      </c>
      <c r="OFF1" s="67" t="s">
        <v>17070</v>
      </c>
      <c r="OFG1" s="67" t="s">
        <v>17071</v>
      </c>
      <c r="OFH1" s="67" t="s">
        <v>17072</v>
      </c>
      <c r="OFI1" s="67" t="s">
        <v>17073</v>
      </c>
      <c r="OFJ1" s="67" t="s">
        <v>17074</v>
      </c>
      <c r="OFK1" s="67" t="s">
        <v>17075</v>
      </c>
      <c r="OFL1" s="67" t="s">
        <v>17076</v>
      </c>
      <c r="OFM1" s="67" t="s">
        <v>17077</v>
      </c>
      <c r="OFN1" s="67" t="s">
        <v>17078</v>
      </c>
      <c r="OFO1" s="67" t="s">
        <v>17079</v>
      </c>
      <c r="OFP1" s="67" t="s">
        <v>17080</v>
      </c>
      <c r="OFQ1" s="67" t="s">
        <v>17081</v>
      </c>
      <c r="OFR1" s="67" t="s">
        <v>17082</v>
      </c>
      <c r="OFS1" s="67" t="s">
        <v>17083</v>
      </c>
      <c r="OFT1" s="67" t="s">
        <v>17084</v>
      </c>
      <c r="OFU1" s="67" t="s">
        <v>17085</v>
      </c>
      <c r="OFV1" s="67" t="s">
        <v>17086</v>
      </c>
      <c r="OFW1" s="67" t="s">
        <v>17087</v>
      </c>
      <c r="OFX1" s="67" t="s">
        <v>17088</v>
      </c>
      <c r="OFY1" s="67" t="s">
        <v>17089</v>
      </c>
      <c r="OFZ1" s="67" t="s">
        <v>17090</v>
      </c>
      <c r="OGA1" s="67" t="s">
        <v>17091</v>
      </c>
      <c r="OGB1" s="67" t="s">
        <v>17092</v>
      </c>
      <c r="OGC1" s="67" t="s">
        <v>17093</v>
      </c>
      <c r="OGD1" s="67" t="s">
        <v>17094</v>
      </c>
      <c r="OGE1" s="67" t="s">
        <v>17095</v>
      </c>
      <c r="OGF1" s="67" t="s">
        <v>17096</v>
      </c>
      <c r="OGG1" s="67" t="s">
        <v>17097</v>
      </c>
      <c r="OGH1" s="67" t="s">
        <v>17098</v>
      </c>
      <c r="OGI1" s="67" t="s">
        <v>17099</v>
      </c>
      <c r="OGJ1" s="67" t="s">
        <v>17100</v>
      </c>
      <c r="OGK1" s="67" t="s">
        <v>17101</v>
      </c>
      <c r="OGL1" s="67" t="s">
        <v>17102</v>
      </c>
      <c r="OGM1" s="67" t="s">
        <v>17103</v>
      </c>
      <c r="OGN1" s="67" t="s">
        <v>17104</v>
      </c>
      <c r="OGO1" s="67" t="s">
        <v>17105</v>
      </c>
      <c r="OGP1" s="67" t="s">
        <v>17106</v>
      </c>
      <c r="OGQ1" s="67" t="s">
        <v>17107</v>
      </c>
      <c r="OGR1" s="67" t="s">
        <v>17108</v>
      </c>
      <c r="OGS1" s="67" t="s">
        <v>17109</v>
      </c>
      <c r="OGT1" s="67" t="s">
        <v>17110</v>
      </c>
      <c r="OGU1" s="67" t="s">
        <v>17111</v>
      </c>
      <c r="OGV1" s="67" t="s">
        <v>17112</v>
      </c>
      <c r="OGW1" s="67" t="s">
        <v>17113</v>
      </c>
      <c r="OGX1" s="67" t="s">
        <v>17114</v>
      </c>
      <c r="OGY1" s="67" t="s">
        <v>17115</v>
      </c>
      <c r="OGZ1" s="67" t="s">
        <v>17116</v>
      </c>
      <c r="OHA1" s="67" t="s">
        <v>17117</v>
      </c>
      <c r="OHB1" s="67" t="s">
        <v>17118</v>
      </c>
      <c r="OHC1" s="67" t="s">
        <v>17119</v>
      </c>
      <c r="OHD1" s="67" t="s">
        <v>17120</v>
      </c>
      <c r="OHE1" s="67" t="s">
        <v>17121</v>
      </c>
      <c r="OHF1" s="67" t="s">
        <v>17122</v>
      </c>
      <c r="OHG1" s="67" t="s">
        <v>17123</v>
      </c>
      <c r="OHH1" s="67" t="s">
        <v>17124</v>
      </c>
      <c r="OHI1" s="67" t="s">
        <v>17125</v>
      </c>
      <c r="OHJ1" s="67" t="s">
        <v>17126</v>
      </c>
      <c r="OHK1" s="67" t="s">
        <v>17127</v>
      </c>
      <c r="OHL1" s="67" t="s">
        <v>17128</v>
      </c>
      <c r="OHM1" s="67" t="s">
        <v>17129</v>
      </c>
      <c r="OHN1" s="67" t="s">
        <v>17130</v>
      </c>
      <c r="OHO1" s="67" t="s">
        <v>17131</v>
      </c>
      <c r="OHP1" s="67" t="s">
        <v>17132</v>
      </c>
      <c r="OHQ1" s="67" t="s">
        <v>17133</v>
      </c>
      <c r="OHR1" s="67" t="s">
        <v>17134</v>
      </c>
      <c r="OHS1" s="67" t="s">
        <v>17135</v>
      </c>
      <c r="OHT1" s="67" t="s">
        <v>17136</v>
      </c>
      <c r="OHU1" s="67" t="s">
        <v>17137</v>
      </c>
      <c r="OHV1" s="67" t="s">
        <v>17138</v>
      </c>
      <c r="OHW1" s="67" t="s">
        <v>17139</v>
      </c>
      <c r="OHX1" s="67" t="s">
        <v>17140</v>
      </c>
      <c r="OHY1" s="67" t="s">
        <v>17141</v>
      </c>
      <c r="OHZ1" s="67" t="s">
        <v>17142</v>
      </c>
      <c r="OIA1" s="67" t="s">
        <v>17143</v>
      </c>
      <c r="OIB1" s="67" t="s">
        <v>17144</v>
      </c>
      <c r="OIC1" s="67" t="s">
        <v>17145</v>
      </c>
      <c r="OID1" s="67" t="s">
        <v>17146</v>
      </c>
      <c r="OIE1" s="67" t="s">
        <v>17147</v>
      </c>
      <c r="OIF1" s="67" t="s">
        <v>17148</v>
      </c>
      <c r="OIG1" s="67" t="s">
        <v>17149</v>
      </c>
      <c r="OIH1" s="67" t="s">
        <v>17150</v>
      </c>
      <c r="OII1" s="67" t="s">
        <v>17151</v>
      </c>
      <c r="OIJ1" s="67" t="s">
        <v>17152</v>
      </c>
      <c r="OIK1" s="67" t="s">
        <v>17153</v>
      </c>
      <c r="OIL1" s="67" t="s">
        <v>17154</v>
      </c>
      <c r="OIM1" s="67" t="s">
        <v>17155</v>
      </c>
      <c r="OIN1" s="67" t="s">
        <v>17156</v>
      </c>
      <c r="OIO1" s="67" t="s">
        <v>17157</v>
      </c>
      <c r="OIP1" s="67" t="s">
        <v>17158</v>
      </c>
      <c r="OIQ1" s="67" t="s">
        <v>17159</v>
      </c>
      <c r="OIR1" s="67" t="s">
        <v>17160</v>
      </c>
      <c r="OIS1" s="67" t="s">
        <v>17161</v>
      </c>
      <c r="OIT1" s="67" t="s">
        <v>17162</v>
      </c>
      <c r="OIU1" s="67" t="s">
        <v>17163</v>
      </c>
      <c r="OIV1" s="67" t="s">
        <v>17164</v>
      </c>
      <c r="OIW1" s="67" t="s">
        <v>17165</v>
      </c>
      <c r="OIX1" s="67" t="s">
        <v>17166</v>
      </c>
      <c r="OIY1" s="67" t="s">
        <v>17167</v>
      </c>
      <c r="OIZ1" s="67" t="s">
        <v>17168</v>
      </c>
      <c r="OJA1" s="67" t="s">
        <v>17169</v>
      </c>
      <c r="OJB1" s="67" t="s">
        <v>17170</v>
      </c>
      <c r="OJC1" s="67" t="s">
        <v>17171</v>
      </c>
      <c r="OJD1" s="67" t="s">
        <v>17172</v>
      </c>
      <c r="OJE1" s="67" t="s">
        <v>17173</v>
      </c>
      <c r="OJF1" s="67" t="s">
        <v>17174</v>
      </c>
      <c r="OJG1" s="67" t="s">
        <v>17175</v>
      </c>
      <c r="OJH1" s="67" t="s">
        <v>17176</v>
      </c>
      <c r="OJI1" s="67" t="s">
        <v>17177</v>
      </c>
      <c r="OJJ1" s="67" t="s">
        <v>17178</v>
      </c>
      <c r="OJK1" s="67" t="s">
        <v>17179</v>
      </c>
      <c r="OJL1" s="67" t="s">
        <v>17180</v>
      </c>
      <c r="OJM1" s="67" t="s">
        <v>17181</v>
      </c>
      <c r="OJN1" s="67" t="s">
        <v>17182</v>
      </c>
      <c r="OJO1" s="67" t="s">
        <v>17183</v>
      </c>
      <c r="OJP1" s="67" t="s">
        <v>17184</v>
      </c>
      <c r="OJQ1" s="67" t="s">
        <v>17185</v>
      </c>
      <c r="OJR1" s="67" t="s">
        <v>17186</v>
      </c>
      <c r="OJS1" s="67" t="s">
        <v>17187</v>
      </c>
      <c r="OJT1" s="67" t="s">
        <v>17188</v>
      </c>
      <c r="OJU1" s="67" t="s">
        <v>17189</v>
      </c>
      <c r="OJV1" s="67" t="s">
        <v>17190</v>
      </c>
      <c r="OJW1" s="67" t="s">
        <v>17191</v>
      </c>
      <c r="OJX1" s="67" t="s">
        <v>17192</v>
      </c>
      <c r="OJY1" s="67" t="s">
        <v>17193</v>
      </c>
      <c r="OJZ1" s="67" t="s">
        <v>17194</v>
      </c>
      <c r="OKA1" s="67" t="s">
        <v>17195</v>
      </c>
      <c r="OKB1" s="67" t="s">
        <v>17196</v>
      </c>
      <c r="OKC1" s="67" t="s">
        <v>17197</v>
      </c>
      <c r="OKD1" s="67" t="s">
        <v>17198</v>
      </c>
      <c r="OKE1" s="67" t="s">
        <v>17199</v>
      </c>
      <c r="OKF1" s="67" t="s">
        <v>17200</v>
      </c>
      <c r="OKG1" s="67" t="s">
        <v>17201</v>
      </c>
      <c r="OKH1" s="67" t="s">
        <v>17202</v>
      </c>
      <c r="OKI1" s="67" t="s">
        <v>17203</v>
      </c>
      <c r="OKJ1" s="67" t="s">
        <v>17204</v>
      </c>
      <c r="OKK1" s="67" t="s">
        <v>17205</v>
      </c>
      <c r="OKL1" s="67" t="s">
        <v>17206</v>
      </c>
      <c r="OKM1" s="67" t="s">
        <v>17207</v>
      </c>
      <c r="OKN1" s="67" t="s">
        <v>17208</v>
      </c>
      <c r="OKO1" s="67" t="s">
        <v>17209</v>
      </c>
      <c r="OKP1" s="67" t="s">
        <v>17210</v>
      </c>
      <c r="OKQ1" s="67" t="s">
        <v>17211</v>
      </c>
      <c r="OKR1" s="67" t="s">
        <v>17212</v>
      </c>
      <c r="OKS1" s="67" t="s">
        <v>17213</v>
      </c>
      <c r="OKT1" s="67" t="s">
        <v>17214</v>
      </c>
      <c r="OKU1" s="67" t="s">
        <v>17215</v>
      </c>
      <c r="OKV1" s="67" t="s">
        <v>17216</v>
      </c>
      <c r="OKW1" s="67" t="s">
        <v>17217</v>
      </c>
      <c r="OKX1" s="67" t="s">
        <v>17218</v>
      </c>
      <c r="OKY1" s="67" t="s">
        <v>17219</v>
      </c>
      <c r="OKZ1" s="67" t="s">
        <v>17220</v>
      </c>
      <c r="OLA1" s="67" t="s">
        <v>17221</v>
      </c>
      <c r="OLB1" s="67" t="s">
        <v>17222</v>
      </c>
      <c r="OLC1" s="67" t="s">
        <v>17223</v>
      </c>
      <c r="OLD1" s="67" t="s">
        <v>17224</v>
      </c>
      <c r="OLE1" s="67" t="s">
        <v>17225</v>
      </c>
      <c r="OLF1" s="67" t="s">
        <v>17226</v>
      </c>
      <c r="OLG1" s="67" t="s">
        <v>17227</v>
      </c>
      <c r="OLH1" s="67" t="s">
        <v>17228</v>
      </c>
      <c r="OLI1" s="67" t="s">
        <v>17229</v>
      </c>
      <c r="OLJ1" s="67" t="s">
        <v>17230</v>
      </c>
      <c r="OLK1" s="67" t="s">
        <v>17231</v>
      </c>
      <c r="OLL1" s="67" t="s">
        <v>17232</v>
      </c>
      <c r="OLM1" s="67" t="s">
        <v>17233</v>
      </c>
      <c r="OLN1" s="67" t="s">
        <v>17234</v>
      </c>
      <c r="OLO1" s="67" t="s">
        <v>17235</v>
      </c>
      <c r="OLP1" s="67" t="s">
        <v>17236</v>
      </c>
      <c r="OLQ1" s="67" t="s">
        <v>17237</v>
      </c>
      <c r="OLR1" s="67" t="s">
        <v>17238</v>
      </c>
      <c r="OLS1" s="67" t="s">
        <v>17239</v>
      </c>
      <c r="OLT1" s="67" t="s">
        <v>17240</v>
      </c>
      <c r="OLU1" s="67" t="s">
        <v>17241</v>
      </c>
      <c r="OLV1" s="67" t="s">
        <v>17242</v>
      </c>
      <c r="OLW1" s="67" t="s">
        <v>17243</v>
      </c>
      <c r="OLX1" s="67" t="s">
        <v>17244</v>
      </c>
      <c r="OLY1" s="67" t="s">
        <v>17245</v>
      </c>
      <c r="OLZ1" s="67" t="s">
        <v>17246</v>
      </c>
      <c r="OMA1" s="67" t="s">
        <v>17247</v>
      </c>
      <c r="OMB1" s="67" t="s">
        <v>17248</v>
      </c>
      <c r="OMC1" s="67" t="s">
        <v>17249</v>
      </c>
      <c r="OMD1" s="67" t="s">
        <v>17250</v>
      </c>
      <c r="OME1" s="67" t="s">
        <v>17251</v>
      </c>
      <c r="OMF1" s="67" t="s">
        <v>17252</v>
      </c>
      <c r="OMG1" s="67" t="s">
        <v>17253</v>
      </c>
      <c r="OMH1" s="67" t="s">
        <v>17254</v>
      </c>
      <c r="OMI1" s="67" t="s">
        <v>17255</v>
      </c>
      <c r="OMJ1" s="67" t="s">
        <v>17256</v>
      </c>
      <c r="OMK1" s="67" t="s">
        <v>17257</v>
      </c>
      <c r="OML1" s="67" t="s">
        <v>17258</v>
      </c>
      <c r="OMM1" s="67" t="s">
        <v>17259</v>
      </c>
      <c r="OMN1" s="67" t="s">
        <v>17260</v>
      </c>
      <c r="OMO1" s="67" t="s">
        <v>17261</v>
      </c>
      <c r="OMP1" s="67" t="s">
        <v>17262</v>
      </c>
      <c r="OMQ1" s="67" t="s">
        <v>17263</v>
      </c>
      <c r="OMR1" s="67" t="s">
        <v>17264</v>
      </c>
      <c r="OMS1" s="67" t="s">
        <v>17265</v>
      </c>
      <c r="OMT1" s="67" t="s">
        <v>17266</v>
      </c>
      <c r="OMU1" s="67" t="s">
        <v>17267</v>
      </c>
      <c r="OMV1" s="67" t="s">
        <v>17268</v>
      </c>
      <c r="OMW1" s="67" t="s">
        <v>17269</v>
      </c>
      <c r="OMX1" s="67" t="s">
        <v>17270</v>
      </c>
      <c r="OMY1" s="67" t="s">
        <v>17271</v>
      </c>
      <c r="OMZ1" s="67" t="s">
        <v>17272</v>
      </c>
      <c r="ONA1" s="67" t="s">
        <v>17273</v>
      </c>
      <c r="ONB1" s="67" t="s">
        <v>17274</v>
      </c>
      <c r="ONC1" s="67" t="s">
        <v>17275</v>
      </c>
      <c r="OND1" s="67" t="s">
        <v>17276</v>
      </c>
      <c r="ONE1" s="67" t="s">
        <v>17277</v>
      </c>
      <c r="ONF1" s="67" t="s">
        <v>17278</v>
      </c>
      <c r="ONG1" s="67" t="s">
        <v>17279</v>
      </c>
      <c r="ONH1" s="67" t="s">
        <v>17280</v>
      </c>
      <c r="ONI1" s="67" t="s">
        <v>17281</v>
      </c>
      <c r="ONJ1" s="67" t="s">
        <v>17282</v>
      </c>
      <c r="ONK1" s="67" t="s">
        <v>17283</v>
      </c>
      <c r="ONL1" s="67" t="s">
        <v>17284</v>
      </c>
      <c r="ONM1" s="67" t="s">
        <v>17285</v>
      </c>
      <c r="ONN1" s="67" t="s">
        <v>17286</v>
      </c>
      <c r="ONO1" s="67" t="s">
        <v>17287</v>
      </c>
      <c r="ONP1" s="67" t="s">
        <v>17288</v>
      </c>
      <c r="ONQ1" s="67" t="s">
        <v>17289</v>
      </c>
      <c r="ONR1" s="67" t="s">
        <v>17290</v>
      </c>
      <c r="ONS1" s="67" t="s">
        <v>17291</v>
      </c>
      <c r="ONT1" s="67" t="s">
        <v>17292</v>
      </c>
      <c r="ONU1" s="67" t="s">
        <v>17293</v>
      </c>
      <c r="ONV1" s="67" t="s">
        <v>17294</v>
      </c>
      <c r="ONW1" s="67" t="s">
        <v>17295</v>
      </c>
      <c r="ONX1" s="67" t="s">
        <v>17296</v>
      </c>
      <c r="ONY1" s="67" t="s">
        <v>17297</v>
      </c>
      <c r="ONZ1" s="67" t="s">
        <v>17298</v>
      </c>
      <c r="OOA1" s="67" t="s">
        <v>17299</v>
      </c>
      <c r="OOB1" s="67" t="s">
        <v>17300</v>
      </c>
      <c r="OOC1" s="67" t="s">
        <v>17301</v>
      </c>
      <c r="OOD1" s="67" t="s">
        <v>17302</v>
      </c>
      <c r="OOE1" s="67" t="s">
        <v>17303</v>
      </c>
      <c r="OOF1" s="67" t="s">
        <v>17304</v>
      </c>
      <c r="OOG1" s="67" t="s">
        <v>17305</v>
      </c>
      <c r="OOH1" s="67" t="s">
        <v>17306</v>
      </c>
      <c r="OOI1" s="67" t="s">
        <v>17307</v>
      </c>
      <c r="OOJ1" s="67" t="s">
        <v>17308</v>
      </c>
      <c r="OOK1" s="67" t="s">
        <v>17309</v>
      </c>
      <c r="OOL1" s="67" t="s">
        <v>17310</v>
      </c>
      <c r="OOM1" s="67" t="s">
        <v>17311</v>
      </c>
      <c r="OON1" s="67" t="s">
        <v>17312</v>
      </c>
      <c r="OOO1" s="67" t="s">
        <v>17313</v>
      </c>
      <c r="OOP1" s="67" t="s">
        <v>17314</v>
      </c>
      <c r="OOQ1" s="67" t="s">
        <v>17315</v>
      </c>
      <c r="OOR1" s="67" t="s">
        <v>17316</v>
      </c>
      <c r="OOS1" s="67" t="s">
        <v>17317</v>
      </c>
      <c r="OOT1" s="67" t="s">
        <v>17318</v>
      </c>
      <c r="OOU1" s="67" t="s">
        <v>17319</v>
      </c>
      <c r="OOV1" s="67" t="s">
        <v>17320</v>
      </c>
      <c r="OOW1" s="67" t="s">
        <v>17321</v>
      </c>
      <c r="OOX1" s="67" t="s">
        <v>17322</v>
      </c>
      <c r="OOY1" s="67" t="s">
        <v>17323</v>
      </c>
      <c r="OOZ1" s="67" t="s">
        <v>17324</v>
      </c>
      <c r="OPA1" s="67" t="s">
        <v>17325</v>
      </c>
      <c r="OPB1" s="67" t="s">
        <v>17326</v>
      </c>
      <c r="OPC1" s="67" t="s">
        <v>17327</v>
      </c>
      <c r="OPD1" s="67" t="s">
        <v>17328</v>
      </c>
      <c r="OPE1" s="67" t="s">
        <v>17329</v>
      </c>
      <c r="OPF1" s="67" t="s">
        <v>17330</v>
      </c>
      <c r="OPG1" s="67" t="s">
        <v>17331</v>
      </c>
      <c r="OPH1" s="67" t="s">
        <v>17332</v>
      </c>
      <c r="OPI1" s="67" t="s">
        <v>17333</v>
      </c>
      <c r="OPJ1" s="67" t="s">
        <v>17334</v>
      </c>
      <c r="OPK1" s="67" t="s">
        <v>17335</v>
      </c>
      <c r="OPL1" s="67" t="s">
        <v>17336</v>
      </c>
      <c r="OPM1" s="67" t="s">
        <v>17337</v>
      </c>
      <c r="OPN1" s="67" t="s">
        <v>17338</v>
      </c>
      <c r="OPO1" s="67" t="s">
        <v>17339</v>
      </c>
      <c r="OPP1" s="67" t="s">
        <v>17340</v>
      </c>
      <c r="OPQ1" s="67" t="s">
        <v>17341</v>
      </c>
      <c r="OPR1" s="67" t="s">
        <v>17342</v>
      </c>
      <c r="OPS1" s="67" t="s">
        <v>17343</v>
      </c>
      <c r="OPT1" s="67" t="s">
        <v>17344</v>
      </c>
      <c r="OPU1" s="67" t="s">
        <v>17345</v>
      </c>
      <c r="OPV1" s="67" t="s">
        <v>17346</v>
      </c>
      <c r="OPW1" s="67" t="s">
        <v>17347</v>
      </c>
      <c r="OPX1" s="67" t="s">
        <v>17348</v>
      </c>
      <c r="OPY1" s="67" t="s">
        <v>17349</v>
      </c>
      <c r="OPZ1" s="67" t="s">
        <v>17350</v>
      </c>
      <c r="OQA1" s="67" t="s">
        <v>17351</v>
      </c>
      <c r="OQB1" s="67" t="s">
        <v>17352</v>
      </c>
      <c r="OQC1" s="67" t="s">
        <v>17353</v>
      </c>
      <c r="OQD1" s="67" t="s">
        <v>17354</v>
      </c>
      <c r="OQE1" s="67" t="s">
        <v>17355</v>
      </c>
      <c r="OQF1" s="67" t="s">
        <v>17356</v>
      </c>
      <c r="OQG1" s="67" t="s">
        <v>17357</v>
      </c>
      <c r="OQH1" s="67" t="s">
        <v>17358</v>
      </c>
      <c r="OQI1" s="67" t="s">
        <v>17359</v>
      </c>
      <c r="OQJ1" s="67" t="s">
        <v>17360</v>
      </c>
      <c r="OQK1" s="67" t="s">
        <v>17361</v>
      </c>
      <c r="OQL1" s="67" t="s">
        <v>17362</v>
      </c>
      <c r="OQM1" s="67" t="s">
        <v>17363</v>
      </c>
      <c r="OQN1" s="67" t="s">
        <v>17364</v>
      </c>
      <c r="OQO1" s="67" t="s">
        <v>17365</v>
      </c>
      <c r="OQP1" s="67" t="s">
        <v>17366</v>
      </c>
      <c r="OQQ1" s="67" t="s">
        <v>17367</v>
      </c>
      <c r="OQR1" s="67" t="s">
        <v>17368</v>
      </c>
      <c r="OQS1" s="67" t="s">
        <v>17369</v>
      </c>
      <c r="OQT1" s="67" t="s">
        <v>17370</v>
      </c>
      <c r="OQU1" s="67" t="s">
        <v>17371</v>
      </c>
      <c r="OQV1" s="67" t="s">
        <v>17372</v>
      </c>
      <c r="OQW1" s="67" t="s">
        <v>17373</v>
      </c>
      <c r="OQX1" s="67" t="s">
        <v>17374</v>
      </c>
      <c r="OQY1" s="67" t="s">
        <v>17375</v>
      </c>
      <c r="OQZ1" s="67" t="s">
        <v>17376</v>
      </c>
      <c r="ORA1" s="67" t="s">
        <v>17377</v>
      </c>
      <c r="ORB1" s="67" t="s">
        <v>17378</v>
      </c>
      <c r="ORC1" s="67" t="s">
        <v>17379</v>
      </c>
      <c r="ORD1" s="67" t="s">
        <v>17380</v>
      </c>
      <c r="ORE1" s="67" t="s">
        <v>17381</v>
      </c>
      <c r="ORF1" s="67" t="s">
        <v>17382</v>
      </c>
      <c r="ORG1" s="67" t="s">
        <v>17383</v>
      </c>
      <c r="ORH1" s="67" t="s">
        <v>17384</v>
      </c>
      <c r="ORI1" s="67" t="s">
        <v>17385</v>
      </c>
      <c r="ORJ1" s="67" t="s">
        <v>17386</v>
      </c>
      <c r="ORK1" s="67" t="s">
        <v>17387</v>
      </c>
      <c r="ORL1" s="67" t="s">
        <v>17388</v>
      </c>
      <c r="ORM1" s="67" t="s">
        <v>17389</v>
      </c>
      <c r="ORN1" s="67" t="s">
        <v>17390</v>
      </c>
      <c r="ORO1" s="67" t="s">
        <v>17391</v>
      </c>
      <c r="ORP1" s="67" t="s">
        <v>17392</v>
      </c>
      <c r="ORQ1" s="67" t="s">
        <v>17393</v>
      </c>
      <c r="ORR1" s="67" t="s">
        <v>17394</v>
      </c>
      <c r="ORS1" s="67" t="s">
        <v>17395</v>
      </c>
      <c r="ORT1" s="67" t="s">
        <v>17396</v>
      </c>
      <c r="ORU1" s="67" t="s">
        <v>17397</v>
      </c>
      <c r="ORV1" s="67" t="s">
        <v>17398</v>
      </c>
      <c r="ORW1" s="67" t="s">
        <v>17399</v>
      </c>
      <c r="ORX1" s="67" t="s">
        <v>17400</v>
      </c>
      <c r="ORY1" s="67" t="s">
        <v>17401</v>
      </c>
      <c r="ORZ1" s="67" t="s">
        <v>17402</v>
      </c>
      <c r="OSA1" s="67" t="s">
        <v>17403</v>
      </c>
      <c r="OSB1" s="67" t="s">
        <v>17404</v>
      </c>
      <c r="OSC1" s="67" t="s">
        <v>17405</v>
      </c>
      <c r="OSD1" s="67" t="s">
        <v>17406</v>
      </c>
      <c r="OSE1" s="67" t="s">
        <v>17407</v>
      </c>
      <c r="OSF1" s="67" t="s">
        <v>17408</v>
      </c>
      <c r="OSG1" s="67" t="s">
        <v>17409</v>
      </c>
      <c r="OSH1" s="67" t="s">
        <v>17410</v>
      </c>
      <c r="OSI1" s="67" t="s">
        <v>17411</v>
      </c>
      <c r="OSJ1" s="67" t="s">
        <v>17412</v>
      </c>
      <c r="OSK1" s="67" t="s">
        <v>17413</v>
      </c>
      <c r="OSL1" s="67" t="s">
        <v>17414</v>
      </c>
      <c r="OSM1" s="67" t="s">
        <v>17415</v>
      </c>
      <c r="OSN1" s="67" t="s">
        <v>17416</v>
      </c>
      <c r="OSO1" s="67" t="s">
        <v>17417</v>
      </c>
      <c r="OSP1" s="67" t="s">
        <v>17418</v>
      </c>
      <c r="OSQ1" s="67" t="s">
        <v>17419</v>
      </c>
      <c r="OSR1" s="67" t="s">
        <v>17420</v>
      </c>
      <c r="OSS1" s="67" t="s">
        <v>17421</v>
      </c>
      <c r="OST1" s="67" t="s">
        <v>17422</v>
      </c>
      <c r="OSU1" s="67" t="s">
        <v>17423</v>
      </c>
      <c r="OSV1" s="67" t="s">
        <v>17424</v>
      </c>
      <c r="OSW1" s="67" t="s">
        <v>17425</v>
      </c>
      <c r="OSX1" s="67" t="s">
        <v>17426</v>
      </c>
      <c r="OSY1" s="67" t="s">
        <v>17427</v>
      </c>
      <c r="OSZ1" s="67" t="s">
        <v>17428</v>
      </c>
      <c r="OTA1" s="67" t="s">
        <v>17429</v>
      </c>
      <c r="OTB1" s="67" t="s">
        <v>17430</v>
      </c>
      <c r="OTC1" s="67" t="s">
        <v>17431</v>
      </c>
      <c r="OTD1" s="67" t="s">
        <v>17432</v>
      </c>
      <c r="OTE1" s="67" t="s">
        <v>17433</v>
      </c>
      <c r="OTF1" s="67" t="s">
        <v>17434</v>
      </c>
      <c r="OTG1" s="67" t="s">
        <v>17435</v>
      </c>
      <c r="OTH1" s="67" t="s">
        <v>17436</v>
      </c>
      <c r="OTI1" s="67" t="s">
        <v>17437</v>
      </c>
      <c r="OTJ1" s="67" t="s">
        <v>17438</v>
      </c>
      <c r="OTK1" s="67" t="s">
        <v>17439</v>
      </c>
      <c r="OTL1" s="67" t="s">
        <v>17440</v>
      </c>
      <c r="OTM1" s="67" t="s">
        <v>17441</v>
      </c>
      <c r="OTN1" s="67" t="s">
        <v>17442</v>
      </c>
      <c r="OTO1" s="67" t="s">
        <v>17443</v>
      </c>
      <c r="OTP1" s="67" t="s">
        <v>17444</v>
      </c>
      <c r="OTQ1" s="67" t="s">
        <v>17445</v>
      </c>
      <c r="OTR1" s="67" t="s">
        <v>17446</v>
      </c>
      <c r="OTS1" s="67" t="s">
        <v>17447</v>
      </c>
      <c r="OTT1" s="67" t="s">
        <v>17448</v>
      </c>
      <c r="OTU1" s="67" t="s">
        <v>17449</v>
      </c>
      <c r="OTV1" s="67" t="s">
        <v>17450</v>
      </c>
      <c r="OTW1" s="67" t="s">
        <v>17451</v>
      </c>
      <c r="OTX1" s="67" t="s">
        <v>17452</v>
      </c>
      <c r="OTY1" s="67" t="s">
        <v>17453</v>
      </c>
      <c r="OTZ1" s="67" t="s">
        <v>17454</v>
      </c>
      <c r="OUA1" s="67" t="s">
        <v>17455</v>
      </c>
      <c r="OUB1" s="67" t="s">
        <v>17456</v>
      </c>
      <c r="OUC1" s="67" t="s">
        <v>17457</v>
      </c>
      <c r="OUD1" s="67" t="s">
        <v>17458</v>
      </c>
      <c r="OUE1" s="67" t="s">
        <v>17459</v>
      </c>
      <c r="OUF1" s="67" t="s">
        <v>17460</v>
      </c>
      <c r="OUG1" s="67" t="s">
        <v>17461</v>
      </c>
      <c r="OUH1" s="67" t="s">
        <v>17462</v>
      </c>
      <c r="OUI1" s="67" t="s">
        <v>17463</v>
      </c>
      <c r="OUJ1" s="67" t="s">
        <v>17464</v>
      </c>
      <c r="OUK1" s="67" t="s">
        <v>17465</v>
      </c>
      <c r="OUL1" s="67" t="s">
        <v>17466</v>
      </c>
      <c r="OUM1" s="67" t="s">
        <v>17467</v>
      </c>
      <c r="OUN1" s="67" t="s">
        <v>17468</v>
      </c>
      <c r="OUO1" s="67" t="s">
        <v>17469</v>
      </c>
      <c r="OUP1" s="67" t="s">
        <v>17470</v>
      </c>
      <c r="OUQ1" s="67" t="s">
        <v>17471</v>
      </c>
      <c r="OUR1" s="67" t="s">
        <v>17472</v>
      </c>
      <c r="OUS1" s="67" t="s">
        <v>17473</v>
      </c>
      <c r="OUT1" s="67" t="s">
        <v>17474</v>
      </c>
      <c r="OUU1" s="67" t="s">
        <v>17475</v>
      </c>
      <c r="OUV1" s="67" t="s">
        <v>17476</v>
      </c>
      <c r="OUW1" s="67" t="s">
        <v>17477</v>
      </c>
      <c r="OUX1" s="67" t="s">
        <v>17478</v>
      </c>
      <c r="OUY1" s="67" t="s">
        <v>17479</v>
      </c>
      <c r="OUZ1" s="67" t="s">
        <v>17480</v>
      </c>
      <c r="OVA1" s="67" t="s">
        <v>17481</v>
      </c>
      <c r="OVB1" s="67" t="s">
        <v>17482</v>
      </c>
      <c r="OVC1" s="67" t="s">
        <v>17483</v>
      </c>
      <c r="OVD1" s="67" t="s">
        <v>17484</v>
      </c>
      <c r="OVE1" s="67" t="s">
        <v>17485</v>
      </c>
      <c r="OVF1" s="67" t="s">
        <v>17486</v>
      </c>
      <c r="OVG1" s="67" t="s">
        <v>17487</v>
      </c>
      <c r="OVH1" s="67" t="s">
        <v>17488</v>
      </c>
      <c r="OVI1" s="67" t="s">
        <v>17489</v>
      </c>
      <c r="OVJ1" s="67" t="s">
        <v>17490</v>
      </c>
      <c r="OVK1" s="67" t="s">
        <v>17491</v>
      </c>
      <c r="OVL1" s="67" t="s">
        <v>17492</v>
      </c>
      <c r="OVM1" s="67" t="s">
        <v>17493</v>
      </c>
      <c r="OVN1" s="67" t="s">
        <v>17494</v>
      </c>
      <c r="OVO1" s="67" t="s">
        <v>17495</v>
      </c>
      <c r="OVP1" s="67" t="s">
        <v>17496</v>
      </c>
      <c r="OVQ1" s="67" t="s">
        <v>17497</v>
      </c>
      <c r="OVR1" s="67" t="s">
        <v>17498</v>
      </c>
      <c r="OVS1" s="67" t="s">
        <v>17499</v>
      </c>
      <c r="OVT1" s="67" t="s">
        <v>17500</v>
      </c>
      <c r="OVU1" s="67" t="s">
        <v>17501</v>
      </c>
      <c r="OVV1" s="67" t="s">
        <v>17502</v>
      </c>
      <c r="OVW1" s="67" t="s">
        <v>17503</v>
      </c>
      <c r="OVX1" s="67" t="s">
        <v>17504</v>
      </c>
      <c r="OVY1" s="67" t="s">
        <v>17505</v>
      </c>
      <c r="OVZ1" s="67" t="s">
        <v>17506</v>
      </c>
      <c r="OWA1" s="67" t="s">
        <v>17507</v>
      </c>
      <c r="OWB1" s="67" t="s">
        <v>17508</v>
      </c>
      <c r="OWC1" s="67" t="s">
        <v>17509</v>
      </c>
      <c r="OWD1" s="67" t="s">
        <v>17510</v>
      </c>
      <c r="OWE1" s="67" t="s">
        <v>17511</v>
      </c>
      <c r="OWF1" s="67" t="s">
        <v>17512</v>
      </c>
      <c r="OWG1" s="67" t="s">
        <v>17513</v>
      </c>
      <c r="OWH1" s="67" t="s">
        <v>17514</v>
      </c>
      <c r="OWI1" s="67" t="s">
        <v>17515</v>
      </c>
      <c r="OWJ1" s="67" t="s">
        <v>17516</v>
      </c>
      <c r="OWK1" s="67" t="s">
        <v>17517</v>
      </c>
      <c r="OWL1" s="67" t="s">
        <v>17518</v>
      </c>
      <c r="OWM1" s="67" t="s">
        <v>17519</v>
      </c>
      <c r="OWN1" s="67" t="s">
        <v>17520</v>
      </c>
      <c r="OWO1" s="67" t="s">
        <v>17521</v>
      </c>
      <c r="OWP1" s="67" t="s">
        <v>17522</v>
      </c>
      <c r="OWQ1" s="67" t="s">
        <v>17523</v>
      </c>
      <c r="OWR1" s="67" t="s">
        <v>17524</v>
      </c>
      <c r="OWS1" s="67" t="s">
        <v>17525</v>
      </c>
      <c r="OWT1" s="67" t="s">
        <v>17526</v>
      </c>
      <c r="OWU1" s="67" t="s">
        <v>17527</v>
      </c>
      <c r="OWV1" s="67" t="s">
        <v>17528</v>
      </c>
      <c r="OWW1" s="67" t="s">
        <v>17529</v>
      </c>
      <c r="OWX1" s="67" t="s">
        <v>17530</v>
      </c>
      <c r="OWY1" s="67" t="s">
        <v>17531</v>
      </c>
      <c r="OWZ1" s="67" t="s">
        <v>17532</v>
      </c>
      <c r="OXA1" s="67" t="s">
        <v>17533</v>
      </c>
      <c r="OXB1" s="67" t="s">
        <v>17534</v>
      </c>
      <c r="OXC1" s="67" t="s">
        <v>17535</v>
      </c>
      <c r="OXD1" s="67" t="s">
        <v>17536</v>
      </c>
      <c r="OXE1" s="67" t="s">
        <v>17537</v>
      </c>
      <c r="OXF1" s="67" t="s">
        <v>17538</v>
      </c>
      <c r="OXG1" s="67" t="s">
        <v>17539</v>
      </c>
      <c r="OXH1" s="67" t="s">
        <v>17540</v>
      </c>
      <c r="OXI1" s="67" t="s">
        <v>17541</v>
      </c>
      <c r="OXJ1" s="67" t="s">
        <v>17542</v>
      </c>
      <c r="OXK1" s="67" t="s">
        <v>17543</v>
      </c>
      <c r="OXL1" s="67" t="s">
        <v>17544</v>
      </c>
      <c r="OXM1" s="67" t="s">
        <v>17545</v>
      </c>
      <c r="OXN1" s="67" t="s">
        <v>17546</v>
      </c>
      <c r="OXO1" s="67" t="s">
        <v>17547</v>
      </c>
      <c r="OXP1" s="67" t="s">
        <v>17548</v>
      </c>
      <c r="OXQ1" s="67" t="s">
        <v>17549</v>
      </c>
      <c r="OXR1" s="67" t="s">
        <v>17550</v>
      </c>
      <c r="OXS1" s="67" t="s">
        <v>17551</v>
      </c>
      <c r="OXT1" s="67" t="s">
        <v>17552</v>
      </c>
      <c r="OXU1" s="67" t="s">
        <v>17553</v>
      </c>
      <c r="OXV1" s="67" t="s">
        <v>17554</v>
      </c>
      <c r="OXW1" s="67" t="s">
        <v>17555</v>
      </c>
      <c r="OXX1" s="67" t="s">
        <v>17556</v>
      </c>
      <c r="OXY1" s="67" t="s">
        <v>17557</v>
      </c>
      <c r="OXZ1" s="67" t="s">
        <v>17558</v>
      </c>
      <c r="OYA1" s="67" t="s">
        <v>17559</v>
      </c>
      <c r="OYB1" s="67" t="s">
        <v>17560</v>
      </c>
      <c r="OYC1" s="67" t="s">
        <v>17561</v>
      </c>
      <c r="OYD1" s="67" t="s">
        <v>17562</v>
      </c>
      <c r="OYE1" s="67" t="s">
        <v>17563</v>
      </c>
      <c r="OYF1" s="67" t="s">
        <v>17564</v>
      </c>
      <c r="OYG1" s="67" t="s">
        <v>17565</v>
      </c>
      <c r="OYH1" s="67" t="s">
        <v>17566</v>
      </c>
      <c r="OYI1" s="67" t="s">
        <v>17567</v>
      </c>
      <c r="OYJ1" s="67" t="s">
        <v>17568</v>
      </c>
      <c r="OYK1" s="67" t="s">
        <v>17569</v>
      </c>
      <c r="OYL1" s="67" t="s">
        <v>17570</v>
      </c>
      <c r="OYM1" s="67" t="s">
        <v>17571</v>
      </c>
      <c r="OYN1" s="67" t="s">
        <v>17572</v>
      </c>
      <c r="OYO1" s="67" t="s">
        <v>17573</v>
      </c>
      <c r="OYP1" s="67" t="s">
        <v>17574</v>
      </c>
      <c r="OYQ1" s="67" t="s">
        <v>17575</v>
      </c>
      <c r="OYR1" s="67" t="s">
        <v>17576</v>
      </c>
      <c r="OYS1" s="67" t="s">
        <v>17577</v>
      </c>
      <c r="OYT1" s="67" t="s">
        <v>17578</v>
      </c>
      <c r="OYU1" s="67" t="s">
        <v>17579</v>
      </c>
      <c r="OYV1" s="67" t="s">
        <v>17580</v>
      </c>
      <c r="OYW1" s="67" t="s">
        <v>17581</v>
      </c>
      <c r="OYX1" s="67" t="s">
        <v>17582</v>
      </c>
      <c r="OYY1" s="67" t="s">
        <v>17583</v>
      </c>
      <c r="OYZ1" s="67" t="s">
        <v>17584</v>
      </c>
      <c r="OZA1" s="67" t="s">
        <v>17585</v>
      </c>
      <c r="OZB1" s="67" t="s">
        <v>17586</v>
      </c>
      <c r="OZC1" s="67" t="s">
        <v>17587</v>
      </c>
      <c r="OZD1" s="67" t="s">
        <v>17588</v>
      </c>
      <c r="OZE1" s="67" t="s">
        <v>17589</v>
      </c>
      <c r="OZF1" s="67" t="s">
        <v>17590</v>
      </c>
      <c r="OZG1" s="67" t="s">
        <v>17591</v>
      </c>
      <c r="OZH1" s="67" t="s">
        <v>17592</v>
      </c>
      <c r="OZI1" s="67" t="s">
        <v>17593</v>
      </c>
      <c r="OZJ1" s="67" t="s">
        <v>17594</v>
      </c>
      <c r="OZK1" s="67" t="s">
        <v>17595</v>
      </c>
      <c r="OZL1" s="67" t="s">
        <v>17596</v>
      </c>
      <c r="OZM1" s="67" t="s">
        <v>17597</v>
      </c>
      <c r="OZN1" s="67" t="s">
        <v>17598</v>
      </c>
      <c r="OZO1" s="67" t="s">
        <v>17599</v>
      </c>
      <c r="OZP1" s="67" t="s">
        <v>17600</v>
      </c>
      <c r="OZQ1" s="67" t="s">
        <v>17601</v>
      </c>
      <c r="OZR1" s="67" t="s">
        <v>17602</v>
      </c>
      <c r="OZS1" s="67" t="s">
        <v>17603</v>
      </c>
      <c r="OZT1" s="67" t="s">
        <v>17604</v>
      </c>
      <c r="OZU1" s="67" t="s">
        <v>17605</v>
      </c>
      <c r="OZV1" s="67" t="s">
        <v>17606</v>
      </c>
      <c r="OZW1" s="67" t="s">
        <v>17607</v>
      </c>
      <c r="OZX1" s="67" t="s">
        <v>17608</v>
      </c>
      <c r="OZY1" s="67" t="s">
        <v>17609</v>
      </c>
      <c r="OZZ1" s="67" t="s">
        <v>17610</v>
      </c>
      <c r="PAA1" s="67" t="s">
        <v>17611</v>
      </c>
      <c r="PAB1" s="67" t="s">
        <v>17612</v>
      </c>
      <c r="PAC1" s="67" t="s">
        <v>17613</v>
      </c>
      <c r="PAD1" s="67" t="s">
        <v>9629</v>
      </c>
      <c r="PAE1" s="67" t="s">
        <v>9630</v>
      </c>
      <c r="PAF1" s="67" t="s">
        <v>9631</v>
      </c>
      <c r="PAG1" s="67" t="s">
        <v>9632</v>
      </c>
      <c r="PAH1" s="67" t="s">
        <v>9633</v>
      </c>
      <c r="PAI1" s="67" t="s">
        <v>9634</v>
      </c>
      <c r="PAJ1" s="67" t="s">
        <v>9635</v>
      </c>
      <c r="PAK1" s="67" t="s">
        <v>9636</v>
      </c>
      <c r="PAL1" s="67" t="s">
        <v>9637</v>
      </c>
      <c r="PAM1" s="67" t="s">
        <v>9638</v>
      </c>
      <c r="PAN1" s="67" t="s">
        <v>9639</v>
      </c>
      <c r="PAO1" s="67" t="s">
        <v>9640</v>
      </c>
      <c r="PAP1" s="67" t="s">
        <v>9641</v>
      </c>
      <c r="PAQ1" s="67" t="s">
        <v>9642</v>
      </c>
      <c r="PAR1" s="67" t="s">
        <v>9643</v>
      </c>
      <c r="PAS1" s="67" t="s">
        <v>9644</v>
      </c>
      <c r="PAT1" s="67" t="s">
        <v>9645</v>
      </c>
      <c r="PAU1" s="67" t="s">
        <v>9646</v>
      </c>
      <c r="PAV1" s="67" t="s">
        <v>9647</v>
      </c>
      <c r="PAW1" s="67" t="s">
        <v>9648</v>
      </c>
      <c r="PAX1" s="67" t="s">
        <v>9649</v>
      </c>
      <c r="PAY1" s="67" t="s">
        <v>9650</v>
      </c>
      <c r="PAZ1" s="67" t="s">
        <v>9651</v>
      </c>
      <c r="PBA1" s="67" t="s">
        <v>9652</v>
      </c>
      <c r="PBB1" s="67" t="s">
        <v>9653</v>
      </c>
      <c r="PBC1" s="67" t="s">
        <v>9654</v>
      </c>
      <c r="PBD1" s="67" t="s">
        <v>9655</v>
      </c>
      <c r="PBE1" s="67" t="s">
        <v>9656</v>
      </c>
      <c r="PBF1" s="67" t="s">
        <v>9657</v>
      </c>
      <c r="PBG1" s="67" t="s">
        <v>9658</v>
      </c>
      <c r="PBH1" s="67" t="s">
        <v>9659</v>
      </c>
      <c r="PBI1" s="67" t="s">
        <v>9660</v>
      </c>
      <c r="PBJ1" s="67" t="s">
        <v>9661</v>
      </c>
      <c r="PBK1" s="67" t="s">
        <v>9662</v>
      </c>
      <c r="PBL1" s="67" t="s">
        <v>9663</v>
      </c>
      <c r="PBM1" s="67" t="s">
        <v>9664</v>
      </c>
      <c r="PBN1" s="67" t="s">
        <v>9665</v>
      </c>
      <c r="PBO1" s="67" t="s">
        <v>9666</v>
      </c>
      <c r="PBP1" s="67" t="s">
        <v>9667</v>
      </c>
      <c r="PBQ1" s="67" t="s">
        <v>9668</v>
      </c>
      <c r="PBR1" s="67" t="s">
        <v>9669</v>
      </c>
      <c r="PBS1" s="67" t="s">
        <v>9670</v>
      </c>
      <c r="PBT1" s="67" t="s">
        <v>9671</v>
      </c>
      <c r="PBU1" s="67" t="s">
        <v>9672</v>
      </c>
      <c r="PBV1" s="67" t="s">
        <v>9673</v>
      </c>
      <c r="PBW1" s="67" t="s">
        <v>9674</v>
      </c>
      <c r="PBX1" s="67" t="s">
        <v>9675</v>
      </c>
      <c r="PBY1" s="67" t="s">
        <v>9676</v>
      </c>
      <c r="PBZ1" s="67" t="s">
        <v>9677</v>
      </c>
      <c r="PCA1" s="67" t="s">
        <v>9678</v>
      </c>
      <c r="PCB1" s="67" t="s">
        <v>9679</v>
      </c>
      <c r="PCC1" s="67" t="s">
        <v>9680</v>
      </c>
      <c r="PCD1" s="67" t="s">
        <v>9681</v>
      </c>
      <c r="PCE1" s="67" t="s">
        <v>9682</v>
      </c>
      <c r="PCF1" s="67" t="s">
        <v>9683</v>
      </c>
      <c r="PCG1" s="67" t="s">
        <v>9684</v>
      </c>
      <c r="PCH1" s="67" t="s">
        <v>9685</v>
      </c>
      <c r="PCI1" s="67" t="s">
        <v>9686</v>
      </c>
      <c r="PCJ1" s="67" t="s">
        <v>9687</v>
      </c>
      <c r="PCK1" s="67" t="s">
        <v>9688</v>
      </c>
      <c r="PCL1" s="67" t="s">
        <v>9689</v>
      </c>
      <c r="PCM1" s="67" t="s">
        <v>9690</v>
      </c>
      <c r="PCN1" s="67" t="s">
        <v>9691</v>
      </c>
      <c r="PCO1" s="67" t="s">
        <v>9692</v>
      </c>
      <c r="PCP1" s="67" t="s">
        <v>9693</v>
      </c>
      <c r="PCQ1" s="67" t="s">
        <v>9694</v>
      </c>
      <c r="PCR1" s="67" t="s">
        <v>9695</v>
      </c>
      <c r="PCS1" s="67" t="s">
        <v>9696</v>
      </c>
      <c r="PCT1" s="67" t="s">
        <v>9697</v>
      </c>
      <c r="PCU1" s="67" t="s">
        <v>9698</v>
      </c>
      <c r="PCV1" s="67" t="s">
        <v>9699</v>
      </c>
      <c r="PCW1" s="67" t="s">
        <v>9700</v>
      </c>
      <c r="PCX1" s="67" t="s">
        <v>9701</v>
      </c>
      <c r="PCY1" s="67" t="s">
        <v>9702</v>
      </c>
      <c r="PCZ1" s="67" t="s">
        <v>9703</v>
      </c>
      <c r="PDA1" s="67" t="s">
        <v>9704</v>
      </c>
      <c r="PDB1" s="67" t="s">
        <v>9705</v>
      </c>
      <c r="PDC1" s="67" t="s">
        <v>9706</v>
      </c>
      <c r="PDD1" s="67" t="s">
        <v>9707</v>
      </c>
      <c r="PDE1" s="67" t="s">
        <v>9708</v>
      </c>
      <c r="PDF1" s="67" t="s">
        <v>9709</v>
      </c>
      <c r="PDG1" s="67" t="s">
        <v>9710</v>
      </c>
      <c r="PDH1" s="67" t="s">
        <v>9711</v>
      </c>
      <c r="PDI1" s="67" t="s">
        <v>9712</v>
      </c>
      <c r="PDJ1" s="67" t="s">
        <v>9713</v>
      </c>
      <c r="PDK1" s="67" t="s">
        <v>9714</v>
      </c>
      <c r="PDL1" s="67" t="s">
        <v>9715</v>
      </c>
      <c r="PDM1" s="67" t="s">
        <v>9716</v>
      </c>
      <c r="PDN1" s="67" t="s">
        <v>9717</v>
      </c>
      <c r="PDO1" s="67" t="s">
        <v>9718</v>
      </c>
      <c r="PDP1" s="67" t="s">
        <v>9719</v>
      </c>
      <c r="PDQ1" s="67" t="s">
        <v>9720</v>
      </c>
      <c r="PDR1" s="67" t="s">
        <v>9721</v>
      </c>
      <c r="PDS1" s="67" t="s">
        <v>9722</v>
      </c>
      <c r="PDT1" s="67" t="s">
        <v>9723</v>
      </c>
      <c r="PDU1" s="67" t="s">
        <v>9724</v>
      </c>
      <c r="PDV1" s="67" t="s">
        <v>9725</v>
      </c>
      <c r="PDW1" s="67" t="s">
        <v>9726</v>
      </c>
      <c r="PDX1" s="67" t="s">
        <v>9727</v>
      </c>
      <c r="PDY1" s="67" t="s">
        <v>17614</v>
      </c>
      <c r="PDZ1" s="67" t="s">
        <v>9728</v>
      </c>
      <c r="PEA1" s="67" t="s">
        <v>9729</v>
      </c>
      <c r="PEB1" s="67" t="s">
        <v>9730</v>
      </c>
      <c r="PEC1" s="67" t="s">
        <v>9731</v>
      </c>
      <c r="PED1" s="67" t="s">
        <v>9732</v>
      </c>
      <c r="PEE1" s="67" t="s">
        <v>9733</v>
      </c>
      <c r="PEF1" s="67" t="s">
        <v>9734</v>
      </c>
      <c r="PEG1" s="67" t="s">
        <v>9735</v>
      </c>
      <c r="PEH1" s="67" t="s">
        <v>9736</v>
      </c>
      <c r="PEI1" s="67" t="s">
        <v>9737</v>
      </c>
      <c r="PEJ1" s="67" t="s">
        <v>9738</v>
      </c>
      <c r="PEK1" s="67" t="s">
        <v>9739</v>
      </c>
      <c r="PEL1" s="67" t="s">
        <v>9740</v>
      </c>
      <c r="PEM1" s="67" t="s">
        <v>9741</v>
      </c>
      <c r="PEN1" s="67" t="s">
        <v>9742</v>
      </c>
      <c r="PEO1" s="67" t="s">
        <v>9743</v>
      </c>
      <c r="PEP1" s="67" t="s">
        <v>9744</v>
      </c>
      <c r="PEQ1" s="67" t="s">
        <v>9745</v>
      </c>
      <c r="PER1" s="67" t="s">
        <v>9746</v>
      </c>
      <c r="PES1" s="67" t="s">
        <v>9747</v>
      </c>
      <c r="PET1" s="67" t="s">
        <v>9748</v>
      </c>
      <c r="PEU1" s="67" t="s">
        <v>9749</v>
      </c>
      <c r="PEV1" s="67" t="s">
        <v>9750</v>
      </c>
      <c r="PEW1" s="67" t="s">
        <v>9751</v>
      </c>
      <c r="PEX1" s="67" t="s">
        <v>9752</v>
      </c>
      <c r="PEY1" s="67" t="s">
        <v>9753</v>
      </c>
      <c r="PEZ1" s="67" t="s">
        <v>9754</v>
      </c>
      <c r="PFA1" s="67" t="s">
        <v>9755</v>
      </c>
      <c r="PFB1" s="67" t="s">
        <v>9756</v>
      </c>
      <c r="PFC1" s="67" t="s">
        <v>9757</v>
      </c>
      <c r="PFD1" s="67" t="s">
        <v>9758</v>
      </c>
      <c r="PFE1" s="67" t="s">
        <v>9759</v>
      </c>
      <c r="PFF1" s="67" t="s">
        <v>9760</v>
      </c>
      <c r="PFG1" s="67" t="s">
        <v>9761</v>
      </c>
      <c r="PFH1" s="67" t="s">
        <v>9762</v>
      </c>
      <c r="PFI1" s="67" t="s">
        <v>9763</v>
      </c>
      <c r="PFJ1" s="67" t="s">
        <v>9764</v>
      </c>
      <c r="PFK1" s="67" t="s">
        <v>9765</v>
      </c>
      <c r="PFL1" s="67" t="s">
        <v>9766</v>
      </c>
      <c r="PFM1" s="67" t="s">
        <v>9767</v>
      </c>
      <c r="PFN1" s="67" t="s">
        <v>9768</v>
      </c>
      <c r="PFO1" s="67" t="s">
        <v>9769</v>
      </c>
      <c r="PFP1" s="67" t="s">
        <v>9770</v>
      </c>
      <c r="PFQ1" s="67" t="s">
        <v>9771</v>
      </c>
      <c r="PFR1" s="67" t="s">
        <v>9772</v>
      </c>
      <c r="PFS1" s="67" t="s">
        <v>9773</v>
      </c>
      <c r="PFT1" s="67" t="s">
        <v>9774</v>
      </c>
      <c r="PFU1" s="67" t="s">
        <v>9775</v>
      </c>
      <c r="PFV1" s="67" t="s">
        <v>9776</v>
      </c>
      <c r="PFW1" s="67" t="s">
        <v>9777</v>
      </c>
      <c r="PFX1" s="67" t="s">
        <v>9778</v>
      </c>
      <c r="PFY1" s="67" t="s">
        <v>9779</v>
      </c>
      <c r="PFZ1" s="67" t="s">
        <v>9780</v>
      </c>
      <c r="PGA1" s="67" t="s">
        <v>9781</v>
      </c>
      <c r="PGB1" s="67" t="s">
        <v>9782</v>
      </c>
      <c r="PGC1" s="67" t="s">
        <v>9783</v>
      </c>
      <c r="PGD1" s="67" t="s">
        <v>9784</v>
      </c>
      <c r="PGE1" s="67" t="s">
        <v>9785</v>
      </c>
      <c r="PGF1" s="67" t="s">
        <v>9786</v>
      </c>
      <c r="PGG1" s="67" t="s">
        <v>9787</v>
      </c>
      <c r="PGH1" s="67" t="s">
        <v>9788</v>
      </c>
      <c r="PGI1" s="67" t="s">
        <v>9789</v>
      </c>
      <c r="PGJ1" s="67" t="s">
        <v>9790</v>
      </c>
      <c r="PGK1" s="67" t="s">
        <v>9791</v>
      </c>
      <c r="PGL1" s="67" t="s">
        <v>9792</v>
      </c>
      <c r="PGM1" s="67" t="s">
        <v>9793</v>
      </c>
      <c r="PGN1" s="67" t="s">
        <v>9794</v>
      </c>
      <c r="PGO1" s="67" t="s">
        <v>9795</v>
      </c>
      <c r="PGP1" s="67" t="s">
        <v>9796</v>
      </c>
      <c r="PGQ1" s="67" t="s">
        <v>9797</v>
      </c>
      <c r="PGR1" s="67" t="s">
        <v>9798</v>
      </c>
      <c r="PGS1" s="67" t="s">
        <v>9799</v>
      </c>
      <c r="PGT1" s="67" t="s">
        <v>9800</v>
      </c>
      <c r="PGU1" s="67" t="s">
        <v>9801</v>
      </c>
      <c r="PGV1" s="67" t="s">
        <v>9802</v>
      </c>
      <c r="PGW1" s="67" t="s">
        <v>9803</v>
      </c>
      <c r="PGX1" s="67" t="s">
        <v>9804</v>
      </c>
      <c r="PGY1" s="67" t="s">
        <v>9805</v>
      </c>
      <c r="PGZ1" s="67" t="s">
        <v>9806</v>
      </c>
      <c r="PHA1" s="67" t="s">
        <v>9807</v>
      </c>
      <c r="PHB1" s="67" t="s">
        <v>9808</v>
      </c>
      <c r="PHC1" s="67" t="s">
        <v>9809</v>
      </c>
      <c r="PHD1" s="67" t="s">
        <v>9810</v>
      </c>
      <c r="PHE1" s="67" t="s">
        <v>9811</v>
      </c>
      <c r="PHF1" s="67" t="s">
        <v>9812</v>
      </c>
      <c r="PHG1" s="67" t="s">
        <v>9813</v>
      </c>
      <c r="PHH1" s="67" t="s">
        <v>9814</v>
      </c>
      <c r="PHI1" s="67" t="s">
        <v>9815</v>
      </c>
      <c r="PHJ1" s="67" t="s">
        <v>9816</v>
      </c>
      <c r="PHK1" s="67" t="s">
        <v>9817</v>
      </c>
      <c r="PHL1" s="67" t="s">
        <v>9818</v>
      </c>
      <c r="PHM1" s="67" t="s">
        <v>9819</v>
      </c>
      <c r="PHN1" s="67" t="s">
        <v>9820</v>
      </c>
      <c r="PHO1" s="67" t="s">
        <v>9821</v>
      </c>
      <c r="PHP1" s="67" t="s">
        <v>9822</v>
      </c>
      <c r="PHQ1" s="67" t="s">
        <v>9823</v>
      </c>
      <c r="PHR1" s="67" t="s">
        <v>9824</v>
      </c>
      <c r="PHS1" s="67" t="s">
        <v>9825</v>
      </c>
      <c r="PHT1" s="67" t="s">
        <v>9826</v>
      </c>
      <c r="PHU1" s="67" t="s">
        <v>17615</v>
      </c>
      <c r="PHV1" s="67" t="s">
        <v>9827</v>
      </c>
      <c r="PHW1" s="67" t="s">
        <v>9828</v>
      </c>
      <c r="PHX1" s="67" t="s">
        <v>9829</v>
      </c>
      <c r="PHY1" s="67" t="s">
        <v>9830</v>
      </c>
      <c r="PHZ1" s="67" t="s">
        <v>9831</v>
      </c>
      <c r="PIA1" s="67" t="s">
        <v>9832</v>
      </c>
      <c r="PIB1" s="67" t="s">
        <v>9833</v>
      </c>
      <c r="PIC1" s="67" t="s">
        <v>9834</v>
      </c>
      <c r="PID1" s="67" t="s">
        <v>9835</v>
      </c>
      <c r="PIE1" s="67" t="s">
        <v>9836</v>
      </c>
      <c r="PIF1" s="67" t="s">
        <v>9837</v>
      </c>
      <c r="PIG1" s="67" t="s">
        <v>9838</v>
      </c>
      <c r="PIH1" s="67" t="s">
        <v>9839</v>
      </c>
      <c r="PII1" s="67" t="s">
        <v>9840</v>
      </c>
      <c r="PIJ1" s="67" t="s">
        <v>9841</v>
      </c>
      <c r="PIK1" s="67" t="s">
        <v>9842</v>
      </c>
      <c r="PIL1" s="67" t="s">
        <v>9843</v>
      </c>
      <c r="PIM1" s="67" t="s">
        <v>9844</v>
      </c>
      <c r="PIN1" s="67" t="s">
        <v>9845</v>
      </c>
      <c r="PIO1" s="67" t="s">
        <v>9846</v>
      </c>
      <c r="PIP1" s="67" t="s">
        <v>9847</v>
      </c>
      <c r="PIQ1" s="67" t="s">
        <v>9848</v>
      </c>
      <c r="PIR1" s="67" t="s">
        <v>9849</v>
      </c>
      <c r="PIS1" s="67" t="s">
        <v>9850</v>
      </c>
      <c r="PIT1" s="67" t="s">
        <v>9851</v>
      </c>
      <c r="PIU1" s="67" t="s">
        <v>9852</v>
      </c>
      <c r="PIV1" s="67" t="s">
        <v>9853</v>
      </c>
      <c r="PIW1" s="67" t="s">
        <v>9854</v>
      </c>
      <c r="PIX1" s="67" t="s">
        <v>9855</v>
      </c>
      <c r="PIY1" s="67" t="s">
        <v>9856</v>
      </c>
      <c r="PIZ1" s="67" t="s">
        <v>9857</v>
      </c>
      <c r="PJA1" s="67" t="s">
        <v>9858</v>
      </c>
      <c r="PJB1" s="67" t="s">
        <v>9859</v>
      </c>
      <c r="PJC1" s="67" t="s">
        <v>9860</v>
      </c>
      <c r="PJD1" s="67" t="s">
        <v>9861</v>
      </c>
      <c r="PJE1" s="67" t="s">
        <v>9862</v>
      </c>
      <c r="PJF1" s="67" t="s">
        <v>9863</v>
      </c>
      <c r="PJG1" s="67" t="s">
        <v>9864</v>
      </c>
      <c r="PJH1" s="67" t="s">
        <v>9865</v>
      </c>
      <c r="PJI1" s="67" t="s">
        <v>9866</v>
      </c>
      <c r="PJJ1" s="67" t="s">
        <v>9867</v>
      </c>
      <c r="PJK1" s="67" t="s">
        <v>9868</v>
      </c>
      <c r="PJL1" s="67" t="s">
        <v>9869</v>
      </c>
      <c r="PJM1" s="67" t="s">
        <v>9870</v>
      </c>
      <c r="PJN1" s="67" t="s">
        <v>9871</v>
      </c>
      <c r="PJO1" s="67" t="s">
        <v>9872</v>
      </c>
      <c r="PJP1" s="67" t="s">
        <v>9873</v>
      </c>
      <c r="PJQ1" s="67" t="s">
        <v>9874</v>
      </c>
      <c r="PJR1" s="67" t="s">
        <v>9875</v>
      </c>
      <c r="PJS1" s="67" t="s">
        <v>9876</v>
      </c>
      <c r="PJT1" s="67" t="s">
        <v>9877</v>
      </c>
      <c r="PJU1" s="67" t="s">
        <v>9878</v>
      </c>
      <c r="PJV1" s="67" t="s">
        <v>9879</v>
      </c>
      <c r="PJW1" s="67" t="s">
        <v>9880</v>
      </c>
      <c r="PJX1" s="67" t="s">
        <v>9881</v>
      </c>
      <c r="PJY1" s="67" t="s">
        <v>9882</v>
      </c>
      <c r="PJZ1" s="67" t="s">
        <v>9883</v>
      </c>
      <c r="PKA1" s="67" t="s">
        <v>9884</v>
      </c>
      <c r="PKB1" s="67" t="s">
        <v>9885</v>
      </c>
      <c r="PKC1" s="67" t="s">
        <v>9886</v>
      </c>
      <c r="PKD1" s="67" t="s">
        <v>9887</v>
      </c>
      <c r="PKE1" s="67" t="s">
        <v>9888</v>
      </c>
      <c r="PKF1" s="67" t="s">
        <v>9889</v>
      </c>
      <c r="PKG1" s="67" t="s">
        <v>9890</v>
      </c>
      <c r="PKH1" s="67" t="s">
        <v>9891</v>
      </c>
      <c r="PKI1" s="67" t="s">
        <v>9892</v>
      </c>
      <c r="PKJ1" s="67" t="s">
        <v>9893</v>
      </c>
      <c r="PKK1" s="67" t="s">
        <v>9894</v>
      </c>
      <c r="PKL1" s="67" t="s">
        <v>9895</v>
      </c>
      <c r="PKM1" s="67" t="s">
        <v>9896</v>
      </c>
      <c r="PKN1" s="67" t="s">
        <v>9897</v>
      </c>
      <c r="PKO1" s="67" t="s">
        <v>9898</v>
      </c>
      <c r="PKP1" s="67" t="s">
        <v>9899</v>
      </c>
      <c r="PKQ1" s="67" t="s">
        <v>9900</v>
      </c>
      <c r="PKR1" s="67" t="s">
        <v>9901</v>
      </c>
      <c r="PKS1" s="67" t="s">
        <v>9902</v>
      </c>
      <c r="PKT1" s="67" t="s">
        <v>9903</v>
      </c>
      <c r="PKU1" s="67" t="s">
        <v>9904</v>
      </c>
      <c r="PKV1" s="67" t="s">
        <v>9905</v>
      </c>
      <c r="PKW1" s="67" t="s">
        <v>9906</v>
      </c>
      <c r="PKX1" s="67" t="s">
        <v>9907</v>
      </c>
      <c r="PKY1" s="67" t="s">
        <v>9908</v>
      </c>
      <c r="PKZ1" s="67" t="s">
        <v>9909</v>
      </c>
      <c r="PLA1" s="67" t="s">
        <v>9910</v>
      </c>
      <c r="PLB1" s="67" t="s">
        <v>9911</v>
      </c>
      <c r="PLC1" s="67" t="s">
        <v>9912</v>
      </c>
      <c r="PLD1" s="67" t="s">
        <v>9913</v>
      </c>
      <c r="PLE1" s="67" t="s">
        <v>9914</v>
      </c>
      <c r="PLF1" s="67" t="s">
        <v>9915</v>
      </c>
      <c r="PLG1" s="67" t="s">
        <v>9916</v>
      </c>
      <c r="PLH1" s="67" t="s">
        <v>9917</v>
      </c>
      <c r="PLI1" s="67" t="s">
        <v>9918</v>
      </c>
      <c r="PLJ1" s="67" t="s">
        <v>9919</v>
      </c>
      <c r="PLK1" s="67" t="s">
        <v>9920</v>
      </c>
      <c r="PLL1" s="67" t="s">
        <v>9921</v>
      </c>
      <c r="PLM1" s="67" t="s">
        <v>9922</v>
      </c>
      <c r="PLN1" s="67" t="s">
        <v>9923</v>
      </c>
      <c r="PLO1" s="67" t="s">
        <v>9924</v>
      </c>
      <c r="PLP1" s="67" t="s">
        <v>9925</v>
      </c>
      <c r="PLQ1" s="67" t="s">
        <v>17616</v>
      </c>
      <c r="PLR1" s="67" t="s">
        <v>9926</v>
      </c>
      <c r="PLS1" s="67" t="s">
        <v>9927</v>
      </c>
      <c r="PLT1" s="67" t="s">
        <v>9928</v>
      </c>
      <c r="PLU1" s="67" t="s">
        <v>9929</v>
      </c>
      <c r="PLV1" s="67" t="s">
        <v>9930</v>
      </c>
      <c r="PLW1" s="67" t="s">
        <v>9931</v>
      </c>
      <c r="PLX1" s="67" t="s">
        <v>9932</v>
      </c>
      <c r="PLY1" s="67" t="s">
        <v>9933</v>
      </c>
      <c r="PLZ1" s="67" t="s">
        <v>9934</v>
      </c>
      <c r="PMA1" s="67" t="s">
        <v>9935</v>
      </c>
      <c r="PMB1" s="67" t="s">
        <v>9936</v>
      </c>
      <c r="PMC1" s="67" t="s">
        <v>9937</v>
      </c>
      <c r="PMD1" s="67" t="s">
        <v>9938</v>
      </c>
      <c r="PME1" s="67" t="s">
        <v>9939</v>
      </c>
      <c r="PMF1" s="67" t="s">
        <v>9940</v>
      </c>
      <c r="PMG1" s="67" t="s">
        <v>9941</v>
      </c>
      <c r="PMH1" s="67" t="s">
        <v>9942</v>
      </c>
      <c r="PMI1" s="67" t="s">
        <v>9943</v>
      </c>
      <c r="PMJ1" s="67" t="s">
        <v>9944</v>
      </c>
      <c r="PMK1" s="67" t="s">
        <v>9945</v>
      </c>
      <c r="PML1" s="67" t="s">
        <v>9946</v>
      </c>
      <c r="PMM1" s="67" t="s">
        <v>9947</v>
      </c>
      <c r="PMN1" s="67" t="s">
        <v>9948</v>
      </c>
      <c r="PMO1" s="67" t="s">
        <v>9949</v>
      </c>
      <c r="PMP1" s="67" t="s">
        <v>9950</v>
      </c>
      <c r="PMQ1" s="67" t="s">
        <v>9951</v>
      </c>
      <c r="PMR1" s="67" t="s">
        <v>9952</v>
      </c>
      <c r="PMS1" s="67" t="s">
        <v>9953</v>
      </c>
      <c r="PMT1" s="67" t="s">
        <v>9954</v>
      </c>
      <c r="PMU1" s="67" t="s">
        <v>9955</v>
      </c>
      <c r="PMV1" s="67" t="s">
        <v>9956</v>
      </c>
      <c r="PMW1" s="67" t="s">
        <v>9957</v>
      </c>
      <c r="PMX1" s="67" t="s">
        <v>9958</v>
      </c>
      <c r="PMY1" s="67" t="s">
        <v>9959</v>
      </c>
      <c r="PMZ1" s="67" t="s">
        <v>9960</v>
      </c>
      <c r="PNA1" s="67" t="s">
        <v>9961</v>
      </c>
      <c r="PNB1" s="67" t="s">
        <v>9962</v>
      </c>
      <c r="PNC1" s="67" t="s">
        <v>9963</v>
      </c>
      <c r="PND1" s="67" t="s">
        <v>9964</v>
      </c>
      <c r="PNE1" s="67" t="s">
        <v>9965</v>
      </c>
      <c r="PNF1" s="67" t="s">
        <v>9966</v>
      </c>
      <c r="PNG1" s="67" t="s">
        <v>9967</v>
      </c>
      <c r="PNH1" s="67" t="s">
        <v>9968</v>
      </c>
      <c r="PNI1" s="67" t="s">
        <v>9969</v>
      </c>
      <c r="PNJ1" s="67" t="s">
        <v>9970</v>
      </c>
      <c r="PNK1" s="67" t="s">
        <v>9971</v>
      </c>
      <c r="PNL1" s="67" t="s">
        <v>9972</v>
      </c>
      <c r="PNM1" s="67" t="s">
        <v>9973</v>
      </c>
      <c r="PNN1" s="67" t="s">
        <v>9974</v>
      </c>
      <c r="PNO1" s="67" t="s">
        <v>9975</v>
      </c>
      <c r="PNP1" s="67" t="s">
        <v>9976</v>
      </c>
      <c r="PNQ1" s="67" t="s">
        <v>9977</v>
      </c>
      <c r="PNR1" s="67" t="s">
        <v>9978</v>
      </c>
      <c r="PNS1" s="67" t="s">
        <v>9979</v>
      </c>
      <c r="PNT1" s="67" t="s">
        <v>9980</v>
      </c>
      <c r="PNU1" s="67" t="s">
        <v>9981</v>
      </c>
      <c r="PNV1" s="67" t="s">
        <v>9982</v>
      </c>
      <c r="PNW1" s="67" t="s">
        <v>9983</v>
      </c>
      <c r="PNX1" s="67" t="s">
        <v>9984</v>
      </c>
      <c r="PNY1" s="67" t="s">
        <v>9985</v>
      </c>
      <c r="PNZ1" s="67" t="s">
        <v>9986</v>
      </c>
      <c r="POA1" s="67" t="s">
        <v>9987</v>
      </c>
      <c r="POB1" s="67" t="s">
        <v>9988</v>
      </c>
      <c r="POC1" s="67" t="s">
        <v>9989</v>
      </c>
      <c r="POD1" s="67" t="s">
        <v>9990</v>
      </c>
      <c r="POE1" s="67" t="s">
        <v>9991</v>
      </c>
      <c r="POF1" s="67" t="s">
        <v>9992</v>
      </c>
      <c r="POG1" s="67" t="s">
        <v>9993</v>
      </c>
      <c r="POH1" s="67" t="s">
        <v>9994</v>
      </c>
      <c r="POI1" s="67" t="s">
        <v>9995</v>
      </c>
      <c r="POJ1" s="67" t="s">
        <v>9996</v>
      </c>
      <c r="POK1" s="67" t="s">
        <v>9997</v>
      </c>
      <c r="POL1" s="67" t="s">
        <v>9998</v>
      </c>
      <c r="POM1" s="67" t="s">
        <v>9999</v>
      </c>
      <c r="PON1" s="67" t="s">
        <v>10000</v>
      </c>
      <c r="POO1" s="67" t="s">
        <v>10001</v>
      </c>
      <c r="POP1" s="67" t="s">
        <v>10002</v>
      </c>
      <c r="POQ1" s="67" t="s">
        <v>10003</v>
      </c>
      <c r="POR1" s="67" t="s">
        <v>10004</v>
      </c>
      <c r="POS1" s="67" t="s">
        <v>10005</v>
      </c>
      <c r="POT1" s="67" t="s">
        <v>10006</v>
      </c>
      <c r="POU1" s="67" t="s">
        <v>10007</v>
      </c>
      <c r="POV1" s="67" t="s">
        <v>10008</v>
      </c>
      <c r="POW1" s="67" t="s">
        <v>10009</v>
      </c>
      <c r="POX1" s="67" t="s">
        <v>10010</v>
      </c>
      <c r="POY1" s="67" t="s">
        <v>10011</v>
      </c>
      <c r="POZ1" s="67" t="s">
        <v>10012</v>
      </c>
      <c r="PPA1" s="67" t="s">
        <v>10013</v>
      </c>
      <c r="PPB1" s="67" t="s">
        <v>10014</v>
      </c>
      <c r="PPC1" s="67" t="s">
        <v>10015</v>
      </c>
      <c r="PPD1" s="67" t="s">
        <v>10016</v>
      </c>
      <c r="PPE1" s="67" t="s">
        <v>10017</v>
      </c>
      <c r="PPF1" s="67" t="s">
        <v>10018</v>
      </c>
      <c r="PPG1" s="67" t="s">
        <v>10019</v>
      </c>
      <c r="PPH1" s="67" t="s">
        <v>10020</v>
      </c>
      <c r="PPI1" s="67" t="s">
        <v>10021</v>
      </c>
      <c r="PPJ1" s="67" t="s">
        <v>10022</v>
      </c>
      <c r="PPK1" s="67" t="s">
        <v>10023</v>
      </c>
      <c r="PPL1" s="67" t="s">
        <v>10024</v>
      </c>
      <c r="PPM1" s="67" t="s">
        <v>17617</v>
      </c>
      <c r="PPN1" s="67" t="s">
        <v>10025</v>
      </c>
      <c r="PPO1" s="67" t="s">
        <v>10026</v>
      </c>
      <c r="PPP1" s="67" t="s">
        <v>10027</v>
      </c>
      <c r="PPQ1" s="67" t="s">
        <v>10028</v>
      </c>
      <c r="PPR1" s="67" t="s">
        <v>10029</v>
      </c>
      <c r="PPS1" s="67" t="s">
        <v>10030</v>
      </c>
      <c r="PPT1" s="67" t="s">
        <v>10031</v>
      </c>
      <c r="PPU1" s="67" t="s">
        <v>10032</v>
      </c>
      <c r="PPV1" s="67" t="s">
        <v>10033</v>
      </c>
      <c r="PPW1" s="67" t="s">
        <v>10034</v>
      </c>
      <c r="PPX1" s="67" t="s">
        <v>10035</v>
      </c>
      <c r="PPY1" s="67" t="s">
        <v>10036</v>
      </c>
      <c r="PPZ1" s="67" t="s">
        <v>10037</v>
      </c>
      <c r="PQA1" s="67" t="s">
        <v>10038</v>
      </c>
      <c r="PQB1" s="67" t="s">
        <v>10039</v>
      </c>
      <c r="PQC1" s="67" t="s">
        <v>10040</v>
      </c>
      <c r="PQD1" s="67" t="s">
        <v>10041</v>
      </c>
      <c r="PQE1" s="67" t="s">
        <v>10042</v>
      </c>
      <c r="PQF1" s="67" t="s">
        <v>10043</v>
      </c>
      <c r="PQG1" s="67" t="s">
        <v>10044</v>
      </c>
      <c r="PQH1" s="67" t="s">
        <v>10045</v>
      </c>
      <c r="PQI1" s="67" t="s">
        <v>10046</v>
      </c>
      <c r="PQJ1" s="67" t="s">
        <v>10047</v>
      </c>
      <c r="PQK1" s="67" t="s">
        <v>10048</v>
      </c>
      <c r="PQL1" s="67" t="s">
        <v>10049</v>
      </c>
      <c r="PQM1" s="67" t="s">
        <v>10050</v>
      </c>
      <c r="PQN1" s="67" t="s">
        <v>10051</v>
      </c>
      <c r="PQO1" s="67" t="s">
        <v>10052</v>
      </c>
      <c r="PQP1" s="67" t="s">
        <v>10053</v>
      </c>
      <c r="PQQ1" s="67" t="s">
        <v>10054</v>
      </c>
      <c r="PQR1" s="67" t="s">
        <v>10055</v>
      </c>
      <c r="PQS1" s="67" t="s">
        <v>10056</v>
      </c>
      <c r="PQT1" s="67" t="s">
        <v>10057</v>
      </c>
      <c r="PQU1" s="67" t="s">
        <v>10058</v>
      </c>
      <c r="PQV1" s="67" t="s">
        <v>10059</v>
      </c>
      <c r="PQW1" s="67" t="s">
        <v>10060</v>
      </c>
      <c r="PQX1" s="67" t="s">
        <v>10061</v>
      </c>
      <c r="PQY1" s="67" t="s">
        <v>10062</v>
      </c>
      <c r="PQZ1" s="67" t="s">
        <v>10063</v>
      </c>
      <c r="PRA1" s="67" t="s">
        <v>10064</v>
      </c>
      <c r="PRB1" s="67" t="s">
        <v>10065</v>
      </c>
      <c r="PRC1" s="67" t="s">
        <v>10066</v>
      </c>
      <c r="PRD1" s="67" t="s">
        <v>10067</v>
      </c>
      <c r="PRE1" s="67" t="s">
        <v>10068</v>
      </c>
      <c r="PRF1" s="67" t="s">
        <v>10069</v>
      </c>
      <c r="PRG1" s="67" t="s">
        <v>10070</v>
      </c>
      <c r="PRH1" s="67" t="s">
        <v>10071</v>
      </c>
      <c r="PRI1" s="67" t="s">
        <v>10072</v>
      </c>
      <c r="PRJ1" s="67" t="s">
        <v>10073</v>
      </c>
      <c r="PRK1" s="67" t="s">
        <v>10074</v>
      </c>
      <c r="PRL1" s="67" t="s">
        <v>10075</v>
      </c>
      <c r="PRM1" s="67" t="s">
        <v>10076</v>
      </c>
      <c r="PRN1" s="67" t="s">
        <v>10077</v>
      </c>
      <c r="PRO1" s="67" t="s">
        <v>10078</v>
      </c>
      <c r="PRP1" s="67" t="s">
        <v>10079</v>
      </c>
      <c r="PRQ1" s="67" t="s">
        <v>10080</v>
      </c>
      <c r="PRR1" s="67" t="s">
        <v>10081</v>
      </c>
      <c r="PRS1" s="67" t="s">
        <v>10082</v>
      </c>
      <c r="PRT1" s="67" t="s">
        <v>10083</v>
      </c>
      <c r="PRU1" s="67" t="s">
        <v>10084</v>
      </c>
      <c r="PRV1" s="67" t="s">
        <v>10085</v>
      </c>
      <c r="PRW1" s="67" t="s">
        <v>10086</v>
      </c>
      <c r="PRX1" s="67" t="s">
        <v>10087</v>
      </c>
      <c r="PRY1" s="67" t="s">
        <v>10088</v>
      </c>
      <c r="PRZ1" s="67" t="s">
        <v>10089</v>
      </c>
      <c r="PSA1" s="67" t="s">
        <v>10090</v>
      </c>
      <c r="PSB1" s="67" t="s">
        <v>10091</v>
      </c>
      <c r="PSC1" s="67" t="s">
        <v>10092</v>
      </c>
      <c r="PSD1" s="67" t="s">
        <v>10093</v>
      </c>
      <c r="PSE1" s="67" t="s">
        <v>10094</v>
      </c>
      <c r="PSF1" s="67" t="s">
        <v>10095</v>
      </c>
      <c r="PSG1" s="67" t="s">
        <v>10096</v>
      </c>
      <c r="PSH1" s="67" t="s">
        <v>10097</v>
      </c>
      <c r="PSI1" s="67" t="s">
        <v>10098</v>
      </c>
      <c r="PSJ1" s="67" t="s">
        <v>10099</v>
      </c>
      <c r="PSK1" s="67" t="s">
        <v>10100</v>
      </c>
      <c r="PSL1" s="67" t="s">
        <v>10101</v>
      </c>
      <c r="PSM1" s="67" t="s">
        <v>10102</v>
      </c>
      <c r="PSN1" s="67" t="s">
        <v>10103</v>
      </c>
      <c r="PSO1" s="67" t="s">
        <v>10104</v>
      </c>
      <c r="PSP1" s="67" t="s">
        <v>10105</v>
      </c>
      <c r="PSQ1" s="67" t="s">
        <v>10106</v>
      </c>
      <c r="PSR1" s="67" t="s">
        <v>10107</v>
      </c>
      <c r="PSS1" s="67" t="s">
        <v>10108</v>
      </c>
      <c r="PST1" s="67" t="s">
        <v>10109</v>
      </c>
      <c r="PSU1" s="67" t="s">
        <v>10110</v>
      </c>
      <c r="PSV1" s="67" t="s">
        <v>10111</v>
      </c>
      <c r="PSW1" s="67" t="s">
        <v>10112</v>
      </c>
      <c r="PSX1" s="67" t="s">
        <v>10113</v>
      </c>
      <c r="PSY1" s="67" t="s">
        <v>10114</v>
      </c>
      <c r="PSZ1" s="67" t="s">
        <v>10115</v>
      </c>
      <c r="PTA1" s="67" t="s">
        <v>10116</v>
      </c>
      <c r="PTB1" s="67" t="s">
        <v>10117</v>
      </c>
      <c r="PTC1" s="67" t="s">
        <v>10118</v>
      </c>
      <c r="PTD1" s="67" t="s">
        <v>10119</v>
      </c>
      <c r="PTE1" s="67" t="s">
        <v>10120</v>
      </c>
      <c r="PTF1" s="67" t="s">
        <v>10121</v>
      </c>
      <c r="PTG1" s="67" t="s">
        <v>10122</v>
      </c>
      <c r="PTH1" s="67" t="s">
        <v>10123</v>
      </c>
      <c r="PTI1" s="67" t="s">
        <v>17618</v>
      </c>
      <c r="PTJ1" s="67" t="s">
        <v>10124</v>
      </c>
      <c r="PTK1" s="67" t="s">
        <v>10125</v>
      </c>
      <c r="PTL1" s="67" t="s">
        <v>10126</v>
      </c>
      <c r="PTM1" s="67" t="s">
        <v>10127</v>
      </c>
      <c r="PTN1" s="67" t="s">
        <v>10128</v>
      </c>
      <c r="PTO1" s="67" t="s">
        <v>10129</v>
      </c>
      <c r="PTP1" s="67" t="s">
        <v>10130</v>
      </c>
      <c r="PTQ1" s="67" t="s">
        <v>10131</v>
      </c>
      <c r="PTR1" s="67" t="s">
        <v>10132</v>
      </c>
      <c r="PTS1" s="67" t="s">
        <v>10133</v>
      </c>
      <c r="PTT1" s="67" t="s">
        <v>10134</v>
      </c>
      <c r="PTU1" s="67" t="s">
        <v>10135</v>
      </c>
      <c r="PTV1" s="67" t="s">
        <v>10136</v>
      </c>
      <c r="PTW1" s="67" t="s">
        <v>10137</v>
      </c>
      <c r="PTX1" s="67" t="s">
        <v>10138</v>
      </c>
      <c r="PTY1" s="67" t="s">
        <v>10139</v>
      </c>
      <c r="PTZ1" s="67" t="s">
        <v>10140</v>
      </c>
      <c r="PUA1" s="67" t="s">
        <v>10141</v>
      </c>
      <c r="PUB1" s="67" t="s">
        <v>10142</v>
      </c>
      <c r="PUC1" s="67" t="s">
        <v>10143</v>
      </c>
      <c r="PUD1" s="67" t="s">
        <v>10144</v>
      </c>
      <c r="PUE1" s="67" t="s">
        <v>10145</v>
      </c>
      <c r="PUF1" s="67" t="s">
        <v>10146</v>
      </c>
      <c r="PUG1" s="67" t="s">
        <v>10147</v>
      </c>
      <c r="PUH1" s="67" t="s">
        <v>10148</v>
      </c>
      <c r="PUI1" s="67" t="s">
        <v>10149</v>
      </c>
      <c r="PUJ1" s="67" t="s">
        <v>10150</v>
      </c>
      <c r="PUK1" s="67" t="s">
        <v>10151</v>
      </c>
      <c r="PUL1" s="67" t="s">
        <v>10152</v>
      </c>
      <c r="PUM1" s="67" t="s">
        <v>10153</v>
      </c>
      <c r="PUN1" s="67" t="s">
        <v>10154</v>
      </c>
      <c r="PUO1" s="67" t="s">
        <v>10155</v>
      </c>
      <c r="PUP1" s="67" t="s">
        <v>10156</v>
      </c>
      <c r="PUQ1" s="67" t="s">
        <v>10157</v>
      </c>
      <c r="PUR1" s="67" t="s">
        <v>10158</v>
      </c>
      <c r="PUS1" s="67" t="s">
        <v>10159</v>
      </c>
      <c r="PUT1" s="67" t="s">
        <v>10160</v>
      </c>
      <c r="PUU1" s="67" t="s">
        <v>10161</v>
      </c>
      <c r="PUV1" s="67" t="s">
        <v>10162</v>
      </c>
      <c r="PUW1" s="67" t="s">
        <v>10163</v>
      </c>
      <c r="PUX1" s="67" t="s">
        <v>10164</v>
      </c>
      <c r="PUY1" s="67" t="s">
        <v>10165</v>
      </c>
      <c r="PUZ1" s="67" t="s">
        <v>10166</v>
      </c>
      <c r="PVA1" s="67" t="s">
        <v>10167</v>
      </c>
      <c r="PVB1" s="67" t="s">
        <v>10168</v>
      </c>
      <c r="PVC1" s="67" t="s">
        <v>10169</v>
      </c>
      <c r="PVD1" s="67" t="s">
        <v>10170</v>
      </c>
      <c r="PVE1" s="67" t="s">
        <v>10171</v>
      </c>
      <c r="PVF1" s="67" t="s">
        <v>10172</v>
      </c>
      <c r="PVG1" s="67" t="s">
        <v>10173</v>
      </c>
      <c r="PVH1" s="67" t="s">
        <v>10174</v>
      </c>
      <c r="PVI1" s="67" t="s">
        <v>10175</v>
      </c>
      <c r="PVJ1" s="67" t="s">
        <v>10176</v>
      </c>
      <c r="PVK1" s="67" t="s">
        <v>10177</v>
      </c>
      <c r="PVL1" s="67" t="s">
        <v>10178</v>
      </c>
      <c r="PVM1" s="67" t="s">
        <v>10179</v>
      </c>
      <c r="PVN1" s="67" t="s">
        <v>10180</v>
      </c>
      <c r="PVO1" s="67" t="s">
        <v>10181</v>
      </c>
      <c r="PVP1" s="67" t="s">
        <v>10182</v>
      </c>
      <c r="PVQ1" s="67" t="s">
        <v>10183</v>
      </c>
      <c r="PVR1" s="67" t="s">
        <v>10184</v>
      </c>
      <c r="PVS1" s="67" t="s">
        <v>10185</v>
      </c>
      <c r="PVT1" s="67" t="s">
        <v>10186</v>
      </c>
      <c r="PVU1" s="67" t="s">
        <v>10187</v>
      </c>
      <c r="PVV1" s="67" t="s">
        <v>10188</v>
      </c>
      <c r="PVW1" s="67" t="s">
        <v>10189</v>
      </c>
      <c r="PVX1" s="67" t="s">
        <v>10190</v>
      </c>
      <c r="PVY1" s="67" t="s">
        <v>10191</v>
      </c>
      <c r="PVZ1" s="67" t="s">
        <v>10192</v>
      </c>
      <c r="PWA1" s="67" t="s">
        <v>10193</v>
      </c>
      <c r="PWB1" s="67" t="s">
        <v>10194</v>
      </c>
      <c r="PWC1" s="67" t="s">
        <v>10195</v>
      </c>
      <c r="PWD1" s="67" t="s">
        <v>10196</v>
      </c>
      <c r="PWE1" s="67" t="s">
        <v>10197</v>
      </c>
      <c r="PWF1" s="67" t="s">
        <v>10198</v>
      </c>
      <c r="PWG1" s="67" t="s">
        <v>10199</v>
      </c>
      <c r="PWH1" s="67" t="s">
        <v>10200</v>
      </c>
      <c r="PWI1" s="67" t="s">
        <v>10201</v>
      </c>
      <c r="PWJ1" s="67" t="s">
        <v>10202</v>
      </c>
      <c r="PWK1" s="67" t="s">
        <v>10203</v>
      </c>
      <c r="PWL1" s="67" t="s">
        <v>10204</v>
      </c>
      <c r="PWM1" s="67" t="s">
        <v>10205</v>
      </c>
      <c r="PWN1" s="67" t="s">
        <v>10206</v>
      </c>
      <c r="PWO1" s="67" t="s">
        <v>10207</v>
      </c>
      <c r="PWP1" s="67" t="s">
        <v>10208</v>
      </c>
      <c r="PWQ1" s="67" t="s">
        <v>10209</v>
      </c>
      <c r="PWR1" s="67" t="s">
        <v>10210</v>
      </c>
      <c r="PWS1" s="67" t="s">
        <v>10211</v>
      </c>
      <c r="PWT1" s="67" t="s">
        <v>10212</v>
      </c>
      <c r="PWU1" s="67" t="s">
        <v>10213</v>
      </c>
      <c r="PWV1" s="67" t="s">
        <v>10214</v>
      </c>
      <c r="PWW1" s="67" t="s">
        <v>10215</v>
      </c>
      <c r="PWX1" s="67" t="s">
        <v>10216</v>
      </c>
      <c r="PWY1" s="67" t="s">
        <v>10217</v>
      </c>
      <c r="PWZ1" s="67" t="s">
        <v>10218</v>
      </c>
      <c r="PXA1" s="67" t="s">
        <v>10219</v>
      </c>
      <c r="PXB1" s="67" t="s">
        <v>10220</v>
      </c>
      <c r="PXC1" s="67" t="s">
        <v>10221</v>
      </c>
      <c r="PXD1" s="67" t="s">
        <v>10222</v>
      </c>
      <c r="PXE1" s="67" t="s">
        <v>17619</v>
      </c>
      <c r="PXF1" s="67" t="s">
        <v>10223</v>
      </c>
      <c r="PXG1" s="67" t="s">
        <v>10224</v>
      </c>
      <c r="PXH1" s="67" t="s">
        <v>10225</v>
      </c>
      <c r="PXI1" s="67" t="s">
        <v>10226</v>
      </c>
      <c r="PXJ1" s="67" t="s">
        <v>10227</v>
      </c>
      <c r="PXK1" s="67" t="s">
        <v>10228</v>
      </c>
      <c r="PXL1" s="67" t="s">
        <v>10229</v>
      </c>
      <c r="PXM1" s="67" t="s">
        <v>10230</v>
      </c>
      <c r="PXN1" s="67" t="s">
        <v>10231</v>
      </c>
      <c r="PXO1" s="67" t="s">
        <v>10232</v>
      </c>
      <c r="PXP1" s="67" t="s">
        <v>10233</v>
      </c>
      <c r="PXQ1" s="67" t="s">
        <v>10234</v>
      </c>
      <c r="PXR1" s="67" t="s">
        <v>10235</v>
      </c>
      <c r="PXS1" s="67" t="s">
        <v>10236</v>
      </c>
      <c r="PXT1" s="67" t="s">
        <v>10237</v>
      </c>
      <c r="PXU1" s="67" t="s">
        <v>10238</v>
      </c>
      <c r="PXV1" s="67" t="s">
        <v>10239</v>
      </c>
      <c r="PXW1" s="67" t="s">
        <v>10240</v>
      </c>
      <c r="PXX1" s="67" t="s">
        <v>10241</v>
      </c>
      <c r="PXY1" s="67" t="s">
        <v>10242</v>
      </c>
      <c r="PXZ1" s="67" t="s">
        <v>10243</v>
      </c>
      <c r="PYA1" s="67" t="s">
        <v>10244</v>
      </c>
      <c r="PYB1" s="67" t="s">
        <v>10245</v>
      </c>
      <c r="PYC1" s="67" t="s">
        <v>10246</v>
      </c>
      <c r="PYD1" s="67" t="s">
        <v>10247</v>
      </c>
      <c r="PYE1" s="67" t="s">
        <v>10248</v>
      </c>
      <c r="PYF1" s="67" t="s">
        <v>10249</v>
      </c>
      <c r="PYG1" s="67" t="s">
        <v>10250</v>
      </c>
      <c r="PYH1" s="67" t="s">
        <v>10251</v>
      </c>
      <c r="PYI1" s="67" t="s">
        <v>10252</v>
      </c>
      <c r="PYJ1" s="67" t="s">
        <v>10253</v>
      </c>
      <c r="PYK1" s="67" t="s">
        <v>10254</v>
      </c>
      <c r="PYL1" s="67" t="s">
        <v>10255</v>
      </c>
      <c r="PYM1" s="67" t="s">
        <v>10256</v>
      </c>
      <c r="PYN1" s="67" t="s">
        <v>10257</v>
      </c>
      <c r="PYO1" s="67" t="s">
        <v>10258</v>
      </c>
      <c r="PYP1" s="67" t="s">
        <v>10259</v>
      </c>
      <c r="PYQ1" s="67" t="s">
        <v>10260</v>
      </c>
      <c r="PYR1" s="67" t="s">
        <v>10261</v>
      </c>
      <c r="PYS1" s="67" t="s">
        <v>10262</v>
      </c>
      <c r="PYT1" s="67" t="s">
        <v>10263</v>
      </c>
      <c r="PYU1" s="67" t="s">
        <v>10264</v>
      </c>
      <c r="PYV1" s="67" t="s">
        <v>10265</v>
      </c>
      <c r="PYW1" s="67" t="s">
        <v>10266</v>
      </c>
      <c r="PYX1" s="67" t="s">
        <v>10267</v>
      </c>
      <c r="PYY1" s="67" t="s">
        <v>10268</v>
      </c>
      <c r="PYZ1" s="67" t="s">
        <v>10269</v>
      </c>
      <c r="PZA1" s="67" t="s">
        <v>10270</v>
      </c>
      <c r="PZB1" s="67" t="s">
        <v>10271</v>
      </c>
      <c r="PZC1" s="67" t="s">
        <v>10272</v>
      </c>
      <c r="PZD1" s="67" t="s">
        <v>10273</v>
      </c>
      <c r="PZE1" s="67" t="s">
        <v>10274</v>
      </c>
      <c r="PZF1" s="67" t="s">
        <v>10275</v>
      </c>
      <c r="PZG1" s="67" t="s">
        <v>10276</v>
      </c>
      <c r="PZH1" s="67" t="s">
        <v>10277</v>
      </c>
      <c r="PZI1" s="67" t="s">
        <v>10278</v>
      </c>
      <c r="PZJ1" s="67" t="s">
        <v>10279</v>
      </c>
      <c r="PZK1" s="67" t="s">
        <v>10280</v>
      </c>
      <c r="PZL1" s="67" t="s">
        <v>10281</v>
      </c>
      <c r="PZM1" s="67" t="s">
        <v>10282</v>
      </c>
      <c r="PZN1" s="67" t="s">
        <v>10283</v>
      </c>
      <c r="PZO1" s="67" t="s">
        <v>10284</v>
      </c>
      <c r="PZP1" s="67" t="s">
        <v>10285</v>
      </c>
      <c r="PZQ1" s="67" t="s">
        <v>10286</v>
      </c>
      <c r="PZR1" s="67" t="s">
        <v>10287</v>
      </c>
      <c r="PZS1" s="67" t="s">
        <v>10288</v>
      </c>
      <c r="PZT1" s="67" t="s">
        <v>10289</v>
      </c>
      <c r="PZU1" s="67" t="s">
        <v>10290</v>
      </c>
      <c r="PZV1" s="67" t="s">
        <v>10291</v>
      </c>
      <c r="PZW1" s="67" t="s">
        <v>10292</v>
      </c>
      <c r="PZX1" s="67" t="s">
        <v>10293</v>
      </c>
      <c r="PZY1" s="67" t="s">
        <v>10294</v>
      </c>
      <c r="PZZ1" s="67" t="s">
        <v>10295</v>
      </c>
      <c r="QAA1" s="67" t="s">
        <v>10296</v>
      </c>
      <c r="QAB1" s="67" t="s">
        <v>10297</v>
      </c>
      <c r="QAC1" s="67" t="s">
        <v>10298</v>
      </c>
      <c r="QAD1" s="67" t="s">
        <v>10299</v>
      </c>
      <c r="QAE1" s="67" t="s">
        <v>10300</v>
      </c>
      <c r="QAF1" s="67" t="s">
        <v>10301</v>
      </c>
      <c r="QAG1" s="67" t="s">
        <v>10302</v>
      </c>
      <c r="QAH1" s="67" t="s">
        <v>10303</v>
      </c>
      <c r="QAI1" s="67" t="s">
        <v>10304</v>
      </c>
      <c r="QAJ1" s="67" t="s">
        <v>10305</v>
      </c>
      <c r="QAK1" s="67" t="s">
        <v>10306</v>
      </c>
      <c r="QAL1" s="67" t="s">
        <v>10307</v>
      </c>
      <c r="QAM1" s="67" t="s">
        <v>10308</v>
      </c>
      <c r="QAN1" s="67" t="s">
        <v>10309</v>
      </c>
      <c r="QAO1" s="67" t="s">
        <v>10310</v>
      </c>
      <c r="QAP1" s="67" t="s">
        <v>10311</v>
      </c>
      <c r="QAQ1" s="67" t="s">
        <v>10312</v>
      </c>
      <c r="QAR1" s="67" t="s">
        <v>10313</v>
      </c>
      <c r="QAS1" s="67" t="s">
        <v>10314</v>
      </c>
      <c r="QAT1" s="67" t="s">
        <v>10315</v>
      </c>
      <c r="QAU1" s="67" t="s">
        <v>10316</v>
      </c>
      <c r="QAV1" s="67" t="s">
        <v>10317</v>
      </c>
      <c r="QAW1" s="67" t="s">
        <v>10318</v>
      </c>
      <c r="QAX1" s="67" t="s">
        <v>10319</v>
      </c>
      <c r="QAY1" s="67" t="s">
        <v>10320</v>
      </c>
      <c r="QAZ1" s="67" t="s">
        <v>10321</v>
      </c>
      <c r="QBA1" s="67" t="s">
        <v>17620</v>
      </c>
      <c r="QBB1" s="67" t="s">
        <v>10322</v>
      </c>
      <c r="QBC1" s="67" t="s">
        <v>10323</v>
      </c>
      <c r="QBD1" s="67" t="s">
        <v>10324</v>
      </c>
      <c r="QBE1" s="67" t="s">
        <v>10325</v>
      </c>
      <c r="QBF1" s="67" t="s">
        <v>10326</v>
      </c>
      <c r="QBG1" s="67" t="s">
        <v>10327</v>
      </c>
      <c r="QBH1" s="67" t="s">
        <v>10328</v>
      </c>
      <c r="QBI1" s="67" t="s">
        <v>10329</v>
      </c>
      <c r="QBJ1" s="67" t="s">
        <v>10330</v>
      </c>
      <c r="QBK1" s="67" t="s">
        <v>10331</v>
      </c>
      <c r="QBL1" s="67" t="s">
        <v>10332</v>
      </c>
      <c r="QBM1" s="67" t="s">
        <v>10333</v>
      </c>
      <c r="QBN1" s="67" t="s">
        <v>10334</v>
      </c>
      <c r="QBO1" s="67" t="s">
        <v>10335</v>
      </c>
      <c r="QBP1" s="67" t="s">
        <v>10336</v>
      </c>
      <c r="QBQ1" s="67" t="s">
        <v>10337</v>
      </c>
      <c r="QBR1" s="67" t="s">
        <v>10338</v>
      </c>
      <c r="QBS1" s="67" t="s">
        <v>10339</v>
      </c>
      <c r="QBT1" s="67" t="s">
        <v>10340</v>
      </c>
      <c r="QBU1" s="67" t="s">
        <v>10341</v>
      </c>
      <c r="QBV1" s="67" t="s">
        <v>10342</v>
      </c>
      <c r="QBW1" s="67" t="s">
        <v>10343</v>
      </c>
      <c r="QBX1" s="67" t="s">
        <v>10344</v>
      </c>
      <c r="QBY1" s="67" t="s">
        <v>10345</v>
      </c>
      <c r="QBZ1" s="67" t="s">
        <v>10346</v>
      </c>
      <c r="QCA1" s="67" t="s">
        <v>10347</v>
      </c>
      <c r="QCB1" s="67" t="s">
        <v>10348</v>
      </c>
      <c r="QCC1" s="67" t="s">
        <v>10349</v>
      </c>
      <c r="QCD1" s="67" t="s">
        <v>10350</v>
      </c>
      <c r="QCE1" s="67" t="s">
        <v>10351</v>
      </c>
      <c r="QCF1" s="67" t="s">
        <v>10352</v>
      </c>
      <c r="QCG1" s="67" t="s">
        <v>10353</v>
      </c>
      <c r="QCH1" s="67" t="s">
        <v>10354</v>
      </c>
      <c r="QCI1" s="67" t="s">
        <v>10355</v>
      </c>
      <c r="QCJ1" s="67" t="s">
        <v>10356</v>
      </c>
      <c r="QCK1" s="67" t="s">
        <v>10357</v>
      </c>
      <c r="QCL1" s="67" t="s">
        <v>10358</v>
      </c>
      <c r="QCM1" s="67" t="s">
        <v>10359</v>
      </c>
      <c r="QCN1" s="67" t="s">
        <v>10360</v>
      </c>
      <c r="QCO1" s="67" t="s">
        <v>10361</v>
      </c>
      <c r="QCP1" s="67" t="s">
        <v>10362</v>
      </c>
      <c r="QCQ1" s="67" t="s">
        <v>10363</v>
      </c>
      <c r="QCR1" s="67" t="s">
        <v>10364</v>
      </c>
      <c r="QCS1" s="67" t="s">
        <v>10365</v>
      </c>
      <c r="QCT1" s="67" t="s">
        <v>10366</v>
      </c>
      <c r="QCU1" s="67" t="s">
        <v>10367</v>
      </c>
      <c r="QCV1" s="67" t="s">
        <v>10368</v>
      </c>
      <c r="QCW1" s="67" t="s">
        <v>10369</v>
      </c>
      <c r="QCX1" s="67" t="s">
        <v>10370</v>
      </c>
      <c r="QCY1" s="67" t="s">
        <v>10371</v>
      </c>
      <c r="QCZ1" s="67" t="s">
        <v>10372</v>
      </c>
      <c r="QDA1" s="67" t="s">
        <v>10373</v>
      </c>
      <c r="QDB1" s="67" t="s">
        <v>10374</v>
      </c>
      <c r="QDC1" s="67" t="s">
        <v>10375</v>
      </c>
      <c r="QDD1" s="67" t="s">
        <v>10376</v>
      </c>
      <c r="QDE1" s="67" t="s">
        <v>10377</v>
      </c>
      <c r="QDF1" s="67" t="s">
        <v>10378</v>
      </c>
      <c r="QDG1" s="67" t="s">
        <v>10379</v>
      </c>
      <c r="QDH1" s="67" t="s">
        <v>10380</v>
      </c>
      <c r="QDI1" s="67" t="s">
        <v>10381</v>
      </c>
      <c r="QDJ1" s="67" t="s">
        <v>10382</v>
      </c>
      <c r="QDK1" s="67" t="s">
        <v>10383</v>
      </c>
      <c r="QDL1" s="67" t="s">
        <v>10384</v>
      </c>
      <c r="QDM1" s="67" t="s">
        <v>10385</v>
      </c>
      <c r="QDN1" s="67" t="s">
        <v>10386</v>
      </c>
      <c r="QDO1" s="67" t="s">
        <v>10387</v>
      </c>
      <c r="QDP1" s="67" t="s">
        <v>10388</v>
      </c>
      <c r="QDQ1" s="67" t="s">
        <v>10389</v>
      </c>
      <c r="QDR1" s="67" t="s">
        <v>10390</v>
      </c>
      <c r="QDS1" s="67" t="s">
        <v>10391</v>
      </c>
      <c r="QDT1" s="67" t="s">
        <v>10392</v>
      </c>
      <c r="QDU1" s="67" t="s">
        <v>10393</v>
      </c>
      <c r="QDV1" s="67" t="s">
        <v>10394</v>
      </c>
      <c r="QDW1" s="67" t="s">
        <v>10395</v>
      </c>
      <c r="QDX1" s="67" t="s">
        <v>10396</v>
      </c>
      <c r="QDY1" s="67" t="s">
        <v>10397</v>
      </c>
      <c r="QDZ1" s="67" t="s">
        <v>10398</v>
      </c>
      <c r="QEA1" s="67" t="s">
        <v>10399</v>
      </c>
      <c r="QEB1" s="67" t="s">
        <v>10400</v>
      </c>
      <c r="QEC1" s="67" t="s">
        <v>10401</v>
      </c>
      <c r="QED1" s="67" t="s">
        <v>10402</v>
      </c>
      <c r="QEE1" s="67" t="s">
        <v>10403</v>
      </c>
      <c r="QEF1" s="67" t="s">
        <v>10404</v>
      </c>
      <c r="QEG1" s="67" t="s">
        <v>10405</v>
      </c>
      <c r="QEH1" s="67" t="s">
        <v>10406</v>
      </c>
      <c r="QEI1" s="67" t="s">
        <v>10407</v>
      </c>
      <c r="QEJ1" s="67" t="s">
        <v>10408</v>
      </c>
      <c r="QEK1" s="67" t="s">
        <v>10409</v>
      </c>
      <c r="QEL1" s="67" t="s">
        <v>10410</v>
      </c>
      <c r="QEM1" s="67" t="s">
        <v>10411</v>
      </c>
      <c r="QEN1" s="67" t="s">
        <v>10412</v>
      </c>
      <c r="QEO1" s="67" t="s">
        <v>10413</v>
      </c>
      <c r="QEP1" s="67" t="s">
        <v>10414</v>
      </c>
      <c r="QEQ1" s="67" t="s">
        <v>10415</v>
      </c>
      <c r="QER1" s="67" t="s">
        <v>10416</v>
      </c>
      <c r="QES1" s="67" t="s">
        <v>10417</v>
      </c>
      <c r="QET1" s="67" t="s">
        <v>10418</v>
      </c>
      <c r="QEU1" s="67" t="s">
        <v>10419</v>
      </c>
      <c r="QEV1" s="67" t="s">
        <v>10420</v>
      </c>
      <c r="QEW1" s="67" t="s">
        <v>17621</v>
      </c>
      <c r="QEX1" s="67" t="s">
        <v>10421</v>
      </c>
      <c r="QEY1" s="67" t="s">
        <v>10422</v>
      </c>
      <c r="QEZ1" s="67" t="s">
        <v>10423</v>
      </c>
      <c r="QFA1" s="67" t="s">
        <v>10424</v>
      </c>
      <c r="QFB1" s="67" t="s">
        <v>10425</v>
      </c>
      <c r="QFC1" s="67" t="s">
        <v>10426</v>
      </c>
      <c r="QFD1" s="67" t="s">
        <v>10427</v>
      </c>
      <c r="QFE1" s="67" t="s">
        <v>10428</v>
      </c>
      <c r="QFF1" s="67" t="s">
        <v>10429</v>
      </c>
      <c r="QFG1" s="67" t="s">
        <v>10430</v>
      </c>
      <c r="QFH1" s="67" t="s">
        <v>10431</v>
      </c>
      <c r="QFI1" s="67" t="s">
        <v>10432</v>
      </c>
      <c r="QFJ1" s="67" t="s">
        <v>10433</v>
      </c>
      <c r="QFK1" s="67" t="s">
        <v>10434</v>
      </c>
      <c r="QFL1" s="67" t="s">
        <v>10435</v>
      </c>
      <c r="QFM1" s="67" t="s">
        <v>10436</v>
      </c>
      <c r="QFN1" s="67" t="s">
        <v>10437</v>
      </c>
      <c r="QFO1" s="67" t="s">
        <v>10438</v>
      </c>
      <c r="QFP1" s="67" t="s">
        <v>10439</v>
      </c>
      <c r="QFQ1" s="67" t="s">
        <v>10440</v>
      </c>
      <c r="QFR1" s="67" t="s">
        <v>10441</v>
      </c>
      <c r="QFS1" s="67" t="s">
        <v>10442</v>
      </c>
      <c r="QFT1" s="67" t="s">
        <v>10443</v>
      </c>
      <c r="QFU1" s="67" t="s">
        <v>10444</v>
      </c>
      <c r="QFV1" s="67" t="s">
        <v>10445</v>
      </c>
      <c r="QFW1" s="67" t="s">
        <v>10446</v>
      </c>
      <c r="QFX1" s="67" t="s">
        <v>10447</v>
      </c>
      <c r="QFY1" s="67" t="s">
        <v>10448</v>
      </c>
      <c r="QFZ1" s="67" t="s">
        <v>10449</v>
      </c>
      <c r="QGA1" s="67" t="s">
        <v>10450</v>
      </c>
      <c r="QGB1" s="67" t="s">
        <v>10451</v>
      </c>
      <c r="QGC1" s="67" t="s">
        <v>10452</v>
      </c>
      <c r="QGD1" s="67" t="s">
        <v>10453</v>
      </c>
      <c r="QGE1" s="67" t="s">
        <v>10454</v>
      </c>
      <c r="QGF1" s="67" t="s">
        <v>10455</v>
      </c>
      <c r="QGG1" s="67" t="s">
        <v>10456</v>
      </c>
      <c r="QGH1" s="67" t="s">
        <v>10457</v>
      </c>
      <c r="QGI1" s="67" t="s">
        <v>10458</v>
      </c>
      <c r="QGJ1" s="67" t="s">
        <v>10459</v>
      </c>
      <c r="QGK1" s="67" t="s">
        <v>10460</v>
      </c>
      <c r="QGL1" s="67" t="s">
        <v>10461</v>
      </c>
      <c r="QGM1" s="67" t="s">
        <v>10462</v>
      </c>
      <c r="QGN1" s="67" t="s">
        <v>10463</v>
      </c>
      <c r="QGO1" s="67" t="s">
        <v>10464</v>
      </c>
      <c r="QGP1" s="67" t="s">
        <v>10465</v>
      </c>
      <c r="QGQ1" s="67" t="s">
        <v>10466</v>
      </c>
      <c r="QGR1" s="67" t="s">
        <v>10467</v>
      </c>
      <c r="QGS1" s="67" t="s">
        <v>10468</v>
      </c>
      <c r="QGT1" s="67" t="s">
        <v>10469</v>
      </c>
      <c r="QGU1" s="67" t="s">
        <v>10470</v>
      </c>
      <c r="QGV1" s="67" t="s">
        <v>10471</v>
      </c>
      <c r="QGW1" s="67" t="s">
        <v>10472</v>
      </c>
      <c r="QGX1" s="67" t="s">
        <v>10473</v>
      </c>
      <c r="QGY1" s="67" t="s">
        <v>10474</v>
      </c>
      <c r="QGZ1" s="67" t="s">
        <v>10475</v>
      </c>
      <c r="QHA1" s="67" t="s">
        <v>10476</v>
      </c>
      <c r="QHB1" s="67" t="s">
        <v>10477</v>
      </c>
      <c r="QHC1" s="67" t="s">
        <v>10478</v>
      </c>
      <c r="QHD1" s="67" t="s">
        <v>10479</v>
      </c>
      <c r="QHE1" s="67" t="s">
        <v>10480</v>
      </c>
      <c r="QHF1" s="67" t="s">
        <v>10481</v>
      </c>
      <c r="QHG1" s="67" t="s">
        <v>10482</v>
      </c>
      <c r="QHH1" s="67" t="s">
        <v>10483</v>
      </c>
      <c r="QHI1" s="67" t="s">
        <v>10484</v>
      </c>
      <c r="QHJ1" s="67" t="s">
        <v>10485</v>
      </c>
      <c r="QHK1" s="67" t="s">
        <v>10486</v>
      </c>
      <c r="QHL1" s="67" t="s">
        <v>10487</v>
      </c>
      <c r="QHM1" s="67" t="s">
        <v>10488</v>
      </c>
      <c r="QHN1" s="67" t="s">
        <v>10489</v>
      </c>
      <c r="QHO1" s="67" t="s">
        <v>10490</v>
      </c>
      <c r="QHP1" s="67" t="s">
        <v>10491</v>
      </c>
      <c r="QHQ1" s="67" t="s">
        <v>10492</v>
      </c>
      <c r="QHR1" s="67" t="s">
        <v>10493</v>
      </c>
      <c r="QHS1" s="67" t="s">
        <v>10494</v>
      </c>
      <c r="QHT1" s="67" t="s">
        <v>10495</v>
      </c>
      <c r="QHU1" s="67" t="s">
        <v>10496</v>
      </c>
      <c r="QHV1" s="67" t="s">
        <v>10497</v>
      </c>
      <c r="QHW1" s="67" t="s">
        <v>10498</v>
      </c>
      <c r="QHX1" s="67" t="s">
        <v>10499</v>
      </c>
      <c r="QHY1" s="67" t="s">
        <v>10500</v>
      </c>
      <c r="QHZ1" s="67" t="s">
        <v>10501</v>
      </c>
      <c r="QIA1" s="67" t="s">
        <v>10502</v>
      </c>
      <c r="QIB1" s="67" t="s">
        <v>10503</v>
      </c>
      <c r="QIC1" s="67" t="s">
        <v>10504</v>
      </c>
      <c r="QID1" s="67" t="s">
        <v>10505</v>
      </c>
      <c r="QIE1" s="67" t="s">
        <v>10506</v>
      </c>
      <c r="QIF1" s="67" t="s">
        <v>10507</v>
      </c>
      <c r="QIG1" s="67" t="s">
        <v>10508</v>
      </c>
      <c r="QIH1" s="67" t="s">
        <v>10509</v>
      </c>
      <c r="QII1" s="67" t="s">
        <v>10510</v>
      </c>
      <c r="QIJ1" s="67" t="s">
        <v>10511</v>
      </c>
      <c r="QIK1" s="67" t="s">
        <v>10512</v>
      </c>
      <c r="QIL1" s="67" t="s">
        <v>10513</v>
      </c>
      <c r="QIM1" s="67" t="s">
        <v>10514</v>
      </c>
      <c r="QIN1" s="67" t="s">
        <v>10515</v>
      </c>
      <c r="QIO1" s="67" t="s">
        <v>10516</v>
      </c>
      <c r="QIP1" s="67" t="s">
        <v>10517</v>
      </c>
      <c r="QIQ1" s="67" t="s">
        <v>10518</v>
      </c>
      <c r="QIR1" s="67" t="s">
        <v>10519</v>
      </c>
      <c r="QIS1" s="67" t="s">
        <v>17622</v>
      </c>
      <c r="QIT1" s="67" t="s">
        <v>10520</v>
      </c>
      <c r="QIU1" s="67" t="s">
        <v>10521</v>
      </c>
      <c r="QIV1" s="67" t="s">
        <v>10522</v>
      </c>
      <c r="QIW1" s="67" t="s">
        <v>10523</v>
      </c>
      <c r="QIX1" s="67" t="s">
        <v>10524</v>
      </c>
      <c r="QIY1" s="67" t="s">
        <v>10525</v>
      </c>
      <c r="QIZ1" s="67" t="s">
        <v>10526</v>
      </c>
      <c r="QJA1" s="67" t="s">
        <v>10527</v>
      </c>
      <c r="QJB1" s="67" t="s">
        <v>10528</v>
      </c>
      <c r="QJC1" s="67" t="s">
        <v>10529</v>
      </c>
      <c r="QJD1" s="67" t="s">
        <v>10530</v>
      </c>
      <c r="QJE1" s="67" t="s">
        <v>10531</v>
      </c>
      <c r="QJF1" s="67" t="s">
        <v>10532</v>
      </c>
      <c r="QJG1" s="67" t="s">
        <v>10533</v>
      </c>
      <c r="QJH1" s="67" t="s">
        <v>10534</v>
      </c>
      <c r="QJI1" s="67" t="s">
        <v>10535</v>
      </c>
      <c r="QJJ1" s="67" t="s">
        <v>10536</v>
      </c>
      <c r="QJK1" s="67" t="s">
        <v>10537</v>
      </c>
      <c r="QJL1" s="67" t="s">
        <v>10538</v>
      </c>
      <c r="QJM1" s="67" t="s">
        <v>10539</v>
      </c>
      <c r="QJN1" s="67" t="s">
        <v>10540</v>
      </c>
      <c r="QJO1" s="67" t="s">
        <v>10541</v>
      </c>
      <c r="QJP1" s="67" t="s">
        <v>10542</v>
      </c>
      <c r="QJQ1" s="67" t="s">
        <v>10543</v>
      </c>
      <c r="QJR1" s="67" t="s">
        <v>10544</v>
      </c>
      <c r="QJS1" s="67" t="s">
        <v>10545</v>
      </c>
      <c r="QJT1" s="67" t="s">
        <v>10546</v>
      </c>
      <c r="QJU1" s="67" t="s">
        <v>10547</v>
      </c>
      <c r="QJV1" s="67" t="s">
        <v>10548</v>
      </c>
      <c r="QJW1" s="67" t="s">
        <v>10549</v>
      </c>
      <c r="QJX1" s="67" t="s">
        <v>10550</v>
      </c>
      <c r="QJY1" s="67" t="s">
        <v>10551</v>
      </c>
      <c r="QJZ1" s="67" t="s">
        <v>10552</v>
      </c>
      <c r="QKA1" s="67" t="s">
        <v>10553</v>
      </c>
      <c r="QKB1" s="67" t="s">
        <v>10554</v>
      </c>
      <c r="QKC1" s="67" t="s">
        <v>10555</v>
      </c>
      <c r="QKD1" s="67" t="s">
        <v>10556</v>
      </c>
      <c r="QKE1" s="67" t="s">
        <v>10557</v>
      </c>
      <c r="QKF1" s="67" t="s">
        <v>10558</v>
      </c>
      <c r="QKG1" s="67" t="s">
        <v>10559</v>
      </c>
      <c r="QKH1" s="67" t="s">
        <v>10560</v>
      </c>
      <c r="QKI1" s="67" t="s">
        <v>10561</v>
      </c>
      <c r="QKJ1" s="67" t="s">
        <v>10562</v>
      </c>
      <c r="QKK1" s="67" t="s">
        <v>10563</v>
      </c>
      <c r="QKL1" s="67" t="s">
        <v>10564</v>
      </c>
      <c r="QKM1" s="67" t="s">
        <v>10565</v>
      </c>
      <c r="QKN1" s="67" t="s">
        <v>10566</v>
      </c>
      <c r="QKO1" s="67" t="s">
        <v>10567</v>
      </c>
      <c r="QKP1" s="67" t="s">
        <v>10568</v>
      </c>
      <c r="QKQ1" s="67" t="s">
        <v>10569</v>
      </c>
      <c r="QKR1" s="67" t="s">
        <v>10570</v>
      </c>
      <c r="QKS1" s="67" t="s">
        <v>10571</v>
      </c>
      <c r="QKT1" s="67" t="s">
        <v>10572</v>
      </c>
      <c r="QKU1" s="67" t="s">
        <v>10573</v>
      </c>
      <c r="QKV1" s="67" t="s">
        <v>10574</v>
      </c>
      <c r="QKW1" s="67" t="s">
        <v>10575</v>
      </c>
      <c r="QKX1" s="67" t="s">
        <v>10576</v>
      </c>
      <c r="QKY1" s="67" t="s">
        <v>10577</v>
      </c>
      <c r="QKZ1" s="67" t="s">
        <v>10578</v>
      </c>
      <c r="QLA1" s="67" t="s">
        <v>10579</v>
      </c>
      <c r="QLB1" s="67" t="s">
        <v>10580</v>
      </c>
      <c r="QLC1" s="67" t="s">
        <v>10581</v>
      </c>
      <c r="QLD1" s="67" t="s">
        <v>10582</v>
      </c>
      <c r="QLE1" s="67" t="s">
        <v>10583</v>
      </c>
      <c r="QLF1" s="67" t="s">
        <v>10584</v>
      </c>
      <c r="QLG1" s="67" t="s">
        <v>10585</v>
      </c>
      <c r="QLH1" s="67" t="s">
        <v>10586</v>
      </c>
      <c r="QLI1" s="67" t="s">
        <v>10587</v>
      </c>
      <c r="QLJ1" s="67" t="s">
        <v>10588</v>
      </c>
      <c r="QLK1" s="67" t="s">
        <v>10589</v>
      </c>
      <c r="QLL1" s="67" t="s">
        <v>10590</v>
      </c>
      <c r="QLM1" s="67" t="s">
        <v>10591</v>
      </c>
      <c r="QLN1" s="67" t="s">
        <v>10592</v>
      </c>
      <c r="QLO1" s="67" t="s">
        <v>10593</v>
      </c>
      <c r="QLP1" s="67" t="s">
        <v>10594</v>
      </c>
      <c r="QLQ1" s="67" t="s">
        <v>10595</v>
      </c>
      <c r="QLR1" s="67" t="s">
        <v>10596</v>
      </c>
      <c r="QLS1" s="67" t="s">
        <v>10597</v>
      </c>
      <c r="QLT1" s="67" t="s">
        <v>10598</v>
      </c>
      <c r="QLU1" s="67" t="s">
        <v>10599</v>
      </c>
      <c r="QLV1" s="67" t="s">
        <v>10600</v>
      </c>
      <c r="QLW1" s="67" t="s">
        <v>10601</v>
      </c>
      <c r="QLX1" s="67" t="s">
        <v>10602</v>
      </c>
      <c r="QLY1" s="67" t="s">
        <v>10603</v>
      </c>
      <c r="QLZ1" s="67" t="s">
        <v>10604</v>
      </c>
      <c r="QMA1" s="67" t="s">
        <v>10605</v>
      </c>
      <c r="QMB1" s="67" t="s">
        <v>10606</v>
      </c>
      <c r="QMC1" s="67" t="s">
        <v>10607</v>
      </c>
      <c r="QMD1" s="67" t="s">
        <v>10608</v>
      </c>
      <c r="QME1" s="67" t="s">
        <v>17623</v>
      </c>
      <c r="QMF1" s="67" t="s">
        <v>17624</v>
      </c>
      <c r="QMG1" s="67" t="s">
        <v>17625</v>
      </c>
      <c r="QMH1" s="67" t="s">
        <v>17626</v>
      </c>
      <c r="QMI1" s="67" t="s">
        <v>17627</v>
      </c>
      <c r="QMJ1" s="67" t="s">
        <v>17628</v>
      </c>
      <c r="QMK1" s="67" t="s">
        <v>17629</v>
      </c>
      <c r="QML1" s="67" t="s">
        <v>17630</v>
      </c>
      <c r="QMM1" s="67" t="s">
        <v>17631</v>
      </c>
      <c r="QMN1" s="67" t="s">
        <v>17632</v>
      </c>
      <c r="QMO1" s="67" t="s">
        <v>17633</v>
      </c>
      <c r="QMP1" s="67" t="s">
        <v>10609</v>
      </c>
      <c r="QMQ1" s="67" t="s">
        <v>10610</v>
      </c>
      <c r="QMR1" s="67" t="s">
        <v>10611</v>
      </c>
      <c r="QMS1" s="67" t="s">
        <v>10612</v>
      </c>
      <c r="QMT1" s="67" t="s">
        <v>10613</v>
      </c>
      <c r="QMU1" s="67" t="s">
        <v>10614</v>
      </c>
      <c r="QMV1" s="67" t="s">
        <v>10615</v>
      </c>
      <c r="QMW1" s="67" t="s">
        <v>10616</v>
      </c>
      <c r="QMX1" s="67" t="s">
        <v>10617</v>
      </c>
      <c r="QMY1" s="67" t="s">
        <v>10618</v>
      </c>
      <c r="QMZ1" s="67" t="s">
        <v>10619</v>
      </c>
      <c r="QNA1" s="67" t="s">
        <v>10620</v>
      </c>
      <c r="QNB1" s="67" t="s">
        <v>10621</v>
      </c>
      <c r="QNC1" s="67" t="s">
        <v>10622</v>
      </c>
      <c r="QND1" s="67" t="s">
        <v>10623</v>
      </c>
      <c r="QNE1" s="67" t="s">
        <v>10624</v>
      </c>
      <c r="QNF1" s="67" t="s">
        <v>10625</v>
      </c>
      <c r="QNG1" s="67" t="s">
        <v>10626</v>
      </c>
      <c r="QNH1" s="67" t="s">
        <v>10627</v>
      </c>
      <c r="QNI1" s="67" t="s">
        <v>10628</v>
      </c>
      <c r="QNJ1" s="67" t="s">
        <v>10629</v>
      </c>
      <c r="QNK1" s="67" t="s">
        <v>10630</v>
      </c>
      <c r="QNL1" s="67" t="s">
        <v>10631</v>
      </c>
      <c r="QNM1" s="67" t="s">
        <v>10632</v>
      </c>
      <c r="QNN1" s="67" t="s">
        <v>10633</v>
      </c>
      <c r="QNO1" s="67" t="s">
        <v>10634</v>
      </c>
      <c r="QNP1" s="67" t="s">
        <v>10635</v>
      </c>
      <c r="QNQ1" s="67" t="s">
        <v>10636</v>
      </c>
      <c r="QNR1" s="67" t="s">
        <v>10637</v>
      </c>
      <c r="QNS1" s="67" t="s">
        <v>10638</v>
      </c>
      <c r="QNT1" s="67" t="s">
        <v>10639</v>
      </c>
      <c r="QNU1" s="67" t="s">
        <v>10640</v>
      </c>
      <c r="QNV1" s="67" t="s">
        <v>10641</v>
      </c>
      <c r="QNW1" s="67" t="s">
        <v>10642</v>
      </c>
      <c r="QNX1" s="67" t="s">
        <v>10643</v>
      </c>
      <c r="QNY1" s="67" t="s">
        <v>10644</v>
      </c>
      <c r="QNZ1" s="67" t="s">
        <v>10645</v>
      </c>
      <c r="QOA1" s="67" t="s">
        <v>10646</v>
      </c>
      <c r="QOB1" s="67" t="s">
        <v>10647</v>
      </c>
      <c r="QOC1" s="67" t="s">
        <v>10648</v>
      </c>
      <c r="QOD1" s="67" t="s">
        <v>10649</v>
      </c>
      <c r="QOE1" s="67" t="s">
        <v>10650</v>
      </c>
      <c r="QOF1" s="67" t="s">
        <v>10651</v>
      </c>
      <c r="QOG1" s="67" t="s">
        <v>10652</v>
      </c>
      <c r="QOH1" s="67" t="s">
        <v>10653</v>
      </c>
      <c r="QOI1" s="67" t="s">
        <v>10654</v>
      </c>
      <c r="QOJ1" s="67" t="s">
        <v>10655</v>
      </c>
      <c r="QOK1" s="67" t="s">
        <v>10656</v>
      </c>
      <c r="QOL1" s="67" t="s">
        <v>10657</v>
      </c>
      <c r="QOM1" s="67" t="s">
        <v>10658</v>
      </c>
      <c r="QON1" s="67" t="s">
        <v>10659</v>
      </c>
      <c r="QOO1" s="67" t="s">
        <v>10660</v>
      </c>
      <c r="QOP1" s="67" t="s">
        <v>10661</v>
      </c>
      <c r="QOQ1" s="67" t="s">
        <v>10662</v>
      </c>
      <c r="QOR1" s="67" t="s">
        <v>10663</v>
      </c>
      <c r="QOS1" s="67" t="s">
        <v>10664</v>
      </c>
      <c r="QOT1" s="67" t="s">
        <v>10665</v>
      </c>
      <c r="QOU1" s="67" t="s">
        <v>10666</v>
      </c>
      <c r="QOV1" s="67" t="s">
        <v>10667</v>
      </c>
      <c r="QOW1" s="67" t="s">
        <v>10668</v>
      </c>
      <c r="QOX1" s="67" t="s">
        <v>10669</v>
      </c>
      <c r="QOY1" s="67" t="s">
        <v>10670</v>
      </c>
      <c r="QOZ1" s="67" t="s">
        <v>10671</v>
      </c>
      <c r="QPA1" s="67" t="s">
        <v>10672</v>
      </c>
      <c r="QPB1" s="67" t="s">
        <v>10673</v>
      </c>
      <c r="QPC1" s="67" t="s">
        <v>10674</v>
      </c>
      <c r="QPD1" s="67" t="s">
        <v>10675</v>
      </c>
      <c r="QPE1" s="67" t="s">
        <v>10676</v>
      </c>
      <c r="QPF1" s="67" t="s">
        <v>10677</v>
      </c>
      <c r="QPG1" s="67" t="s">
        <v>10678</v>
      </c>
      <c r="QPH1" s="67" t="s">
        <v>10679</v>
      </c>
      <c r="QPI1" s="67" t="s">
        <v>10680</v>
      </c>
      <c r="QPJ1" s="67" t="s">
        <v>10681</v>
      </c>
      <c r="QPK1" s="67" t="s">
        <v>10682</v>
      </c>
      <c r="QPL1" s="67" t="s">
        <v>10683</v>
      </c>
      <c r="QPM1" s="67" t="s">
        <v>10684</v>
      </c>
      <c r="QPN1" s="67" t="s">
        <v>10685</v>
      </c>
      <c r="QPO1" s="67" t="s">
        <v>10686</v>
      </c>
      <c r="QPP1" s="67" t="s">
        <v>10687</v>
      </c>
      <c r="QPQ1" s="67" t="s">
        <v>10688</v>
      </c>
      <c r="QPR1" s="67" t="s">
        <v>10689</v>
      </c>
      <c r="QPS1" s="67" t="s">
        <v>10690</v>
      </c>
      <c r="QPT1" s="67" t="s">
        <v>10691</v>
      </c>
      <c r="QPU1" s="67" t="s">
        <v>10692</v>
      </c>
      <c r="QPV1" s="67" t="s">
        <v>10693</v>
      </c>
      <c r="QPW1" s="67" t="s">
        <v>10694</v>
      </c>
      <c r="QPX1" s="67" t="s">
        <v>10695</v>
      </c>
      <c r="QPY1" s="67" t="s">
        <v>10696</v>
      </c>
      <c r="QPZ1" s="67" t="s">
        <v>10697</v>
      </c>
      <c r="QQA1" s="67" t="s">
        <v>10698</v>
      </c>
      <c r="QQB1" s="67" t="s">
        <v>10699</v>
      </c>
      <c r="QQC1" s="67" t="s">
        <v>10700</v>
      </c>
      <c r="QQD1" s="67" t="s">
        <v>10701</v>
      </c>
      <c r="QQE1" s="67" t="s">
        <v>10702</v>
      </c>
      <c r="QQF1" s="67" t="s">
        <v>10703</v>
      </c>
      <c r="QQG1" s="67" t="s">
        <v>10704</v>
      </c>
      <c r="QQH1" s="67" t="s">
        <v>10705</v>
      </c>
      <c r="QQI1" s="67" t="s">
        <v>10706</v>
      </c>
      <c r="QQJ1" s="67" t="s">
        <v>10707</v>
      </c>
      <c r="QQK1" s="67" t="s">
        <v>17634</v>
      </c>
      <c r="QQL1" s="67" t="s">
        <v>10708</v>
      </c>
      <c r="QQM1" s="67" t="s">
        <v>10709</v>
      </c>
      <c r="QQN1" s="67" t="s">
        <v>10710</v>
      </c>
      <c r="QQO1" s="67" t="s">
        <v>10711</v>
      </c>
      <c r="QQP1" s="67" t="s">
        <v>10712</v>
      </c>
      <c r="QQQ1" s="67" t="s">
        <v>10713</v>
      </c>
      <c r="QQR1" s="67" t="s">
        <v>10714</v>
      </c>
      <c r="QQS1" s="67" t="s">
        <v>10715</v>
      </c>
      <c r="QQT1" s="67" t="s">
        <v>10716</v>
      </c>
      <c r="QQU1" s="67" t="s">
        <v>10717</v>
      </c>
      <c r="QQV1" s="67" t="s">
        <v>10718</v>
      </c>
      <c r="QQW1" s="67" t="s">
        <v>10719</v>
      </c>
      <c r="QQX1" s="67" t="s">
        <v>10720</v>
      </c>
      <c r="QQY1" s="67" t="s">
        <v>10721</v>
      </c>
      <c r="QQZ1" s="67" t="s">
        <v>10722</v>
      </c>
      <c r="QRA1" s="67" t="s">
        <v>10723</v>
      </c>
      <c r="QRB1" s="67" t="s">
        <v>10724</v>
      </c>
      <c r="QRC1" s="67" t="s">
        <v>10725</v>
      </c>
      <c r="QRD1" s="67" t="s">
        <v>10726</v>
      </c>
      <c r="QRE1" s="67" t="s">
        <v>10727</v>
      </c>
      <c r="QRF1" s="67" t="s">
        <v>10728</v>
      </c>
      <c r="QRG1" s="67" t="s">
        <v>10729</v>
      </c>
      <c r="QRH1" s="67" t="s">
        <v>10730</v>
      </c>
      <c r="QRI1" s="67" t="s">
        <v>10731</v>
      </c>
      <c r="QRJ1" s="67" t="s">
        <v>10732</v>
      </c>
      <c r="QRK1" s="67" t="s">
        <v>10733</v>
      </c>
      <c r="QRL1" s="67" t="s">
        <v>10734</v>
      </c>
      <c r="QRM1" s="67" t="s">
        <v>10735</v>
      </c>
      <c r="QRN1" s="67" t="s">
        <v>10736</v>
      </c>
      <c r="QRO1" s="67" t="s">
        <v>10737</v>
      </c>
      <c r="QRP1" s="67" t="s">
        <v>10738</v>
      </c>
      <c r="QRQ1" s="67" t="s">
        <v>10739</v>
      </c>
      <c r="QRR1" s="67" t="s">
        <v>10740</v>
      </c>
      <c r="QRS1" s="67" t="s">
        <v>10741</v>
      </c>
      <c r="QRT1" s="67" t="s">
        <v>10742</v>
      </c>
      <c r="QRU1" s="67" t="s">
        <v>10743</v>
      </c>
      <c r="QRV1" s="67" t="s">
        <v>10744</v>
      </c>
      <c r="QRW1" s="67" t="s">
        <v>10745</v>
      </c>
      <c r="QRX1" s="67" t="s">
        <v>10746</v>
      </c>
      <c r="QRY1" s="67" t="s">
        <v>10747</v>
      </c>
      <c r="QRZ1" s="67" t="s">
        <v>10748</v>
      </c>
      <c r="QSA1" s="67" t="s">
        <v>10749</v>
      </c>
      <c r="QSB1" s="67" t="s">
        <v>10750</v>
      </c>
      <c r="QSC1" s="67" t="s">
        <v>10751</v>
      </c>
      <c r="QSD1" s="67" t="s">
        <v>10752</v>
      </c>
      <c r="QSE1" s="67" t="s">
        <v>10753</v>
      </c>
      <c r="QSF1" s="67" t="s">
        <v>10754</v>
      </c>
      <c r="QSG1" s="67" t="s">
        <v>10755</v>
      </c>
      <c r="QSH1" s="67" t="s">
        <v>10756</v>
      </c>
      <c r="QSI1" s="67" t="s">
        <v>10757</v>
      </c>
      <c r="QSJ1" s="67" t="s">
        <v>10758</v>
      </c>
      <c r="QSK1" s="67" t="s">
        <v>10759</v>
      </c>
      <c r="QSL1" s="67" t="s">
        <v>10760</v>
      </c>
      <c r="QSM1" s="67" t="s">
        <v>10761</v>
      </c>
      <c r="QSN1" s="67" t="s">
        <v>10762</v>
      </c>
      <c r="QSO1" s="67" t="s">
        <v>10763</v>
      </c>
      <c r="QSP1" s="67" t="s">
        <v>10764</v>
      </c>
      <c r="QSQ1" s="67" t="s">
        <v>10765</v>
      </c>
      <c r="QSR1" s="67" t="s">
        <v>10766</v>
      </c>
      <c r="QSS1" s="67" t="s">
        <v>10767</v>
      </c>
      <c r="QST1" s="67" t="s">
        <v>10768</v>
      </c>
      <c r="QSU1" s="67" t="s">
        <v>10769</v>
      </c>
      <c r="QSV1" s="67" t="s">
        <v>10770</v>
      </c>
      <c r="QSW1" s="67" t="s">
        <v>10771</v>
      </c>
      <c r="QSX1" s="67" t="s">
        <v>10772</v>
      </c>
      <c r="QSY1" s="67" t="s">
        <v>10773</v>
      </c>
      <c r="QSZ1" s="67" t="s">
        <v>10774</v>
      </c>
      <c r="QTA1" s="67" t="s">
        <v>10775</v>
      </c>
      <c r="QTB1" s="67" t="s">
        <v>10776</v>
      </c>
      <c r="QTC1" s="67" t="s">
        <v>10777</v>
      </c>
      <c r="QTD1" s="67" t="s">
        <v>10778</v>
      </c>
      <c r="QTE1" s="67" t="s">
        <v>10779</v>
      </c>
      <c r="QTF1" s="67" t="s">
        <v>10780</v>
      </c>
      <c r="QTG1" s="67" t="s">
        <v>10781</v>
      </c>
      <c r="QTH1" s="67" t="s">
        <v>10782</v>
      </c>
      <c r="QTI1" s="67" t="s">
        <v>10783</v>
      </c>
      <c r="QTJ1" s="67" t="s">
        <v>10784</v>
      </c>
      <c r="QTK1" s="67" t="s">
        <v>10785</v>
      </c>
      <c r="QTL1" s="67" t="s">
        <v>10786</v>
      </c>
      <c r="QTM1" s="67" t="s">
        <v>10787</v>
      </c>
      <c r="QTN1" s="67" t="s">
        <v>10788</v>
      </c>
      <c r="QTO1" s="67" t="s">
        <v>10789</v>
      </c>
      <c r="QTP1" s="67" t="s">
        <v>10790</v>
      </c>
      <c r="QTQ1" s="67" t="s">
        <v>10791</v>
      </c>
      <c r="QTR1" s="67" t="s">
        <v>10792</v>
      </c>
      <c r="QTS1" s="67" t="s">
        <v>10793</v>
      </c>
      <c r="QTT1" s="67" t="s">
        <v>10794</v>
      </c>
      <c r="QTU1" s="67" t="s">
        <v>10795</v>
      </c>
      <c r="QTV1" s="67" t="s">
        <v>10796</v>
      </c>
      <c r="QTW1" s="67" t="s">
        <v>10797</v>
      </c>
      <c r="QTX1" s="67" t="s">
        <v>10798</v>
      </c>
      <c r="QTY1" s="67" t="s">
        <v>10799</v>
      </c>
      <c r="QTZ1" s="67" t="s">
        <v>10800</v>
      </c>
      <c r="QUA1" s="67" t="s">
        <v>10801</v>
      </c>
      <c r="QUB1" s="67" t="s">
        <v>10802</v>
      </c>
      <c r="QUC1" s="67" t="s">
        <v>10803</v>
      </c>
      <c r="QUD1" s="67" t="s">
        <v>10804</v>
      </c>
      <c r="QUE1" s="67" t="s">
        <v>10805</v>
      </c>
      <c r="QUF1" s="67" t="s">
        <v>10806</v>
      </c>
      <c r="QUG1" s="67" t="s">
        <v>17635</v>
      </c>
      <c r="QUH1" s="67" t="s">
        <v>10807</v>
      </c>
      <c r="QUI1" s="67" t="s">
        <v>10808</v>
      </c>
      <c r="QUJ1" s="67" t="s">
        <v>10809</v>
      </c>
      <c r="QUK1" s="67" t="s">
        <v>10810</v>
      </c>
      <c r="QUL1" s="67" t="s">
        <v>10811</v>
      </c>
      <c r="QUM1" s="67" t="s">
        <v>10812</v>
      </c>
      <c r="QUN1" s="67" t="s">
        <v>10813</v>
      </c>
      <c r="QUO1" s="67" t="s">
        <v>10814</v>
      </c>
      <c r="QUP1" s="67" t="s">
        <v>10815</v>
      </c>
      <c r="QUQ1" s="67" t="s">
        <v>10816</v>
      </c>
      <c r="QUR1" s="67" t="s">
        <v>10817</v>
      </c>
      <c r="QUS1" s="67" t="s">
        <v>10818</v>
      </c>
      <c r="QUT1" s="67" t="s">
        <v>10819</v>
      </c>
      <c r="QUU1" s="67" t="s">
        <v>10820</v>
      </c>
      <c r="QUV1" s="67" t="s">
        <v>10821</v>
      </c>
      <c r="QUW1" s="67" t="s">
        <v>10822</v>
      </c>
      <c r="QUX1" s="67" t="s">
        <v>10823</v>
      </c>
      <c r="QUY1" s="67" t="s">
        <v>10824</v>
      </c>
      <c r="QUZ1" s="67" t="s">
        <v>10825</v>
      </c>
      <c r="QVA1" s="67" t="s">
        <v>10826</v>
      </c>
      <c r="QVB1" s="67" t="s">
        <v>10827</v>
      </c>
      <c r="QVC1" s="67" t="s">
        <v>10828</v>
      </c>
      <c r="QVD1" s="67" t="s">
        <v>10829</v>
      </c>
      <c r="QVE1" s="67" t="s">
        <v>10830</v>
      </c>
      <c r="QVF1" s="67" t="s">
        <v>10831</v>
      </c>
      <c r="QVG1" s="67" t="s">
        <v>10832</v>
      </c>
      <c r="QVH1" s="67" t="s">
        <v>10833</v>
      </c>
      <c r="QVI1" s="67" t="s">
        <v>10834</v>
      </c>
      <c r="QVJ1" s="67" t="s">
        <v>10835</v>
      </c>
      <c r="QVK1" s="67" t="s">
        <v>10836</v>
      </c>
      <c r="QVL1" s="67" t="s">
        <v>10837</v>
      </c>
      <c r="QVM1" s="67" t="s">
        <v>10838</v>
      </c>
      <c r="QVN1" s="67" t="s">
        <v>10839</v>
      </c>
      <c r="QVO1" s="67" t="s">
        <v>10840</v>
      </c>
      <c r="QVP1" s="67" t="s">
        <v>10841</v>
      </c>
      <c r="QVQ1" s="67" t="s">
        <v>10842</v>
      </c>
      <c r="QVR1" s="67" t="s">
        <v>10843</v>
      </c>
      <c r="QVS1" s="67" t="s">
        <v>10844</v>
      </c>
      <c r="QVT1" s="67" t="s">
        <v>10845</v>
      </c>
      <c r="QVU1" s="67" t="s">
        <v>10846</v>
      </c>
      <c r="QVV1" s="67" t="s">
        <v>10847</v>
      </c>
      <c r="QVW1" s="67" t="s">
        <v>10848</v>
      </c>
      <c r="QVX1" s="67" t="s">
        <v>10849</v>
      </c>
      <c r="QVY1" s="67" t="s">
        <v>10850</v>
      </c>
      <c r="QVZ1" s="67" t="s">
        <v>10851</v>
      </c>
      <c r="QWA1" s="67" t="s">
        <v>10852</v>
      </c>
      <c r="QWB1" s="67" t="s">
        <v>10853</v>
      </c>
      <c r="QWC1" s="67" t="s">
        <v>10854</v>
      </c>
      <c r="QWD1" s="67" t="s">
        <v>10855</v>
      </c>
      <c r="QWE1" s="67" t="s">
        <v>10856</v>
      </c>
      <c r="QWF1" s="67" t="s">
        <v>10857</v>
      </c>
      <c r="QWG1" s="67" t="s">
        <v>10858</v>
      </c>
      <c r="QWH1" s="67" t="s">
        <v>10859</v>
      </c>
      <c r="QWI1" s="67" t="s">
        <v>10860</v>
      </c>
      <c r="QWJ1" s="67" t="s">
        <v>10861</v>
      </c>
      <c r="QWK1" s="67" t="s">
        <v>10862</v>
      </c>
      <c r="QWL1" s="67" t="s">
        <v>10863</v>
      </c>
      <c r="QWM1" s="67" t="s">
        <v>10864</v>
      </c>
      <c r="QWN1" s="67" t="s">
        <v>10865</v>
      </c>
      <c r="QWO1" s="67" t="s">
        <v>10866</v>
      </c>
      <c r="QWP1" s="67" t="s">
        <v>10867</v>
      </c>
      <c r="QWQ1" s="67" t="s">
        <v>10868</v>
      </c>
      <c r="QWR1" s="67" t="s">
        <v>10869</v>
      </c>
      <c r="QWS1" s="67" t="s">
        <v>10870</v>
      </c>
      <c r="QWT1" s="67" t="s">
        <v>10871</v>
      </c>
      <c r="QWU1" s="67" t="s">
        <v>10872</v>
      </c>
      <c r="QWV1" s="67" t="s">
        <v>10873</v>
      </c>
      <c r="QWW1" s="67" t="s">
        <v>10874</v>
      </c>
      <c r="QWX1" s="67" t="s">
        <v>10875</v>
      </c>
      <c r="QWY1" s="67" t="s">
        <v>10876</v>
      </c>
      <c r="QWZ1" s="67" t="s">
        <v>10877</v>
      </c>
      <c r="QXA1" s="67" t="s">
        <v>10878</v>
      </c>
      <c r="QXB1" s="67" t="s">
        <v>10879</v>
      </c>
      <c r="QXC1" s="67" t="s">
        <v>10880</v>
      </c>
      <c r="QXD1" s="67" t="s">
        <v>10881</v>
      </c>
      <c r="QXE1" s="67" t="s">
        <v>10882</v>
      </c>
      <c r="QXF1" s="67" t="s">
        <v>10883</v>
      </c>
      <c r="QXG1" s="67" t="s">
        <v>10884</v>
      </c>
      <c r="QXH1" s="67" t="s">
        <v>10885</v>
      </c>
      <c r="QXI1" s="67" t="s">
        <v>10886</v>
      </c>
      <c r="QXJ1" s="67" t="s">
        <v>10887</v>
      </c>
      <c r="QXK1" s="67" t="s">
        <v>10888</v>
      </c>
      <c r="QXL1" s="67" t="s">
        <v>10889</v>
      </c>
      <c r="QXM1" s="67" t="s">
        <v>10890</v>
      </c>
      <c r="QXN1" s="67" t="s">
        <v>10891</v>
      </c>
      <c r="QXO1" s="67" t="s">
        <v>10892</v>
      </c>
      <c r="QXP1" s="67" t="s">
        <v>10893</v>
      </c>
      <c r="QXQ1" s="67" t="s">
        <v>10894</v>
      </c>
      <c r="QXR1" s="67" t="s">
        <v>10895</v>
      </c>
      <c r="QXS1" s="67" t="s">
        <v>10896</v>
      </c>
      <c r="QXT1" s="67" t="s">
        <v>10897</v>
      </c>
      <c r="QXU1" s="67" t="s">
        <v>10898</v>
      </c>
      <c r="QXV1" s="67" t="s">
        <v>10899</v>
      </c>
      <c r="QXW1" s="67" t="s">
        <v>10900</v>
      </c>
      <c r="QXX1" s="67" t="s">
        <v>10901</v>
      </c>
      <c r="QXY1" s="67" t="s">
        <v>10902</v>
      </c>
      <c r="QXZ1" s="67" t="s">
        <v>10903</v>
      </c>
      <c r="QYA1" s="67" t="s">
        <v>10904</v>
      </c>
      <c r="QYB1" s="67" t="s">
        <v>10905</v>
      </c>
      <c r="QYC1" s="67" t="s">
        <v>17636</v>
      </c>
      <c r="QYD1" s="67" t="s">
        <v>10906</v>
      </c>
      <c r="QYE1" s="67" t="s">
        <v>10907</v>
      </c>
      <c r="QYF1" s="67" t="s">
        <v>10908</v>
      </c>
      <c r="QYG1" s="67" t="s">
        <v>10909</v>
      </c>
      <c r="QYH1" s="67" t="s">
        <v>10910</v>
      </c>
      <c r="QYI1" s="67" t="s">
        <v>10911</v>
      </c>
      <c r="QYJ1" s="67" t="s">
        <v>10912</v>
      </c>
      <c r="QYK1" s="67" t="s">
        <v>10913</v>
      </c>
      <c r="QYL1" s="67" t="s">
        <v>10914</v>
      </c>
      <c r="QYM1" s="67" t="s">
        <v>10915</v>
      </c>
      <c r="QYN1" s="67" t="s">
        <v>10916</v>
      </c>
      <c r="QYO1" s="67" t="s">
        <v>10917</v>
      </c>
      <c r="QYP1" s="67" t="s">
        <v>10918</v>
      </c>
      <c r="QYQ1" s="67" t="s">
        <v>10919</v>
      </c>
      <c r="QYR1" s="67" t="s">
        <v>10920</v>
      </c>
      <c r="QYS1" s="67" t="s">
        <v>10921</v>
      </c>
      <c r="QYT1" s="67" t="s">
        <v>10922</v>
      </c>
      <c r="QYU1" s="67" t="s">
        <v>10923</v>
      </c>
      <c r="QYV1" s="67" t="s">
        <v>10924</v>
      </c>
      <c r="QYW1" s="67" t="s">
        <v>10925</v>
      </c>
      <c r="QYX1" s="67" t="s">
        <v>10926</v>
      </c>
      <c r="QYY1" s="67" t="s">
        <v>10927</v>
      </c>
      <c r="QYZ1" s="67" t="s">
        <v>10928</v>
      </c>
      <c r="QZA1" s="67" t="s">
        <v>10929</v>
      </c>
      <c r="QZB1" s="67" t="s">
        <v>10930</v>
      </c>
      <c r="QZC1" s="67" t="s">
        <v>10931</v>
      </c>
      <c r="QZD1" s="67" t="s">
        <v>10932</v>
      </c>
      <c r="QZE1" s="67" t="s">
        <v>10933</v>
      </c>
      <c r="QZF1" s="67" t="s">
        <v>10934</v>
      </c>
      <c r="QZG1" s="67" t="s">
        <v>10935</v>
      </c>
      <c r="QZH1" s="67" t="s">
        <v>10936</v>
      </c>
      <c r="QZI1" s="67" t="s">
        <v>10937</v>
      </c>
      <c r="QZJ1" s="67" t="s">
        <v>10938</v>
      </c>
      <c r="QZK1" s="67" t="s">
        <v>10939</v>
      </c>
      <c r="QZL1" s="67" t="s">
        <v>10940</v>
      </c>
      <c r="QZM1" s="67" t="s">
        <v>10941</v>
      </c>
      <c r="QZN1" s="67" t="s">
        <v>10942</v>
      </c>
      <c r="QZO1" s="67" t="s">
        <v>10943</v>
      </c>
      <c r="QZP1" s="67" t="s">
        <v>10944</v>
      </c>
      <c r="QZQ1" s="67" t="s">
        <v>10945</v>
      </c>
      <c r="QZR1" s="67" t="s">
        <v>10946</v>
      </c>
      <c r="QZS1" s="67" t="s">
        <v>10947</v>
      </c>
      <c r="QZT1" s="67" t="s">
        <v>10948</v>
      </c>
      <c r="QZU1" s="67" t="s">
        <v>10949</v>
      </c>
      <c r="QZV1" s="67" t="s">
        <v>10950</v>
      </c>
      <c r="QZW1" s="67" t="s">
        <v>10951</v>
      </c>
      <c r="QZX1" s="67" t="s">
        <v>10952</v>
      </c>
      <c r="QZY1" s="67" t="s">
        <v>10953</v>
      </c>
      <c r="QZZ1" s="67" t="s">
        <v>10954</v>
      </c>
      <c r="RAA1" s="67" t="s">
        <v>10955</v>
      </c>
      <c r="RAB1" s="67" t="s">
        <v>10956</v>
      </c>
      <c r="RAC1" s="67" t="s">
        <v>10957</v>
      </c>
      <c r="RAD1" s="67" t="s">
        <v>10958</v>
      </c>
      <c r="RAE1" s="67" t="s">
        <v>10959</v>
      </c>
      <c r="RAF1" s="67" t="s">
        <v>10960</v>
      </c>
      <c r="RAG1" s="67" t="s">
        <v>10961</v>
      </c>
      <c r="RAH1" s="67" t="s">
        <v>10962</v>
      </c>
      <c r="RAI1" s="67" t="s">
        <v>10963</v>
      </c>
      <c r="RAJ1" s="67" t="s">
        <v>10964</v>
      </c>
      <c r="RAK1" s="67" t="s">
        <v>10965</v>
      </c>
      <c r="RAL1" s="67" t="s">
        <v>10966</v>
      </c>
      <c r="RAM1" s="67" t="s">
        <v>10967</v>
      </c>
      <c r="RAN1" s="67" t="s">
        <v>10968</v>
      </c>
      <c r="RAO1" s="67" t="s">
        <v>10969</v>
      </c>
      <c r="RAP1" s="67" t="s">
        <v>10970</v>
      </c>
      <c r="RAQ1" s="67" t="s">
        <v>10971</v>
      </c>
      <c r="RAR1" s="67" t="s">
        <v>10972</v>
      </c>
      <c r="RAS1" s="67" t="s">
        <v>10973</v>
      </c>
      <c r="RAT1" s="67" t="s">
        <v>10974</v>
      </c>
      <c r="RAU1" s="67" t="s">
        <v>10975</v>
      </c>
      <c r="RAV1" s="67" t="s">
        <v>10976</v>
      </c>
      <c r="RAW1" s="67" t="s">
        <v>10977</v>
      </c>
      <c r="RAX1" s="67" t="s">
        <v>10978</v>
      </c>
      <c r="RAY1" s="67" t="s">
        <v>10979</v>
      </c>
      <c r="RAZ1" s="67" t="s">
        <v>10980</v>
      </c>
      <c r="RBA1" s="67" t="s">
        <v>10981</v>
      </c>
      <c r="RBB1" s="67" t="s">
        <v>10982</v>
      </c>
      <c r="RBC1" s="67" t="s">
        <v>10983</v>
      </c>
      <c r="RBD1" s="67" t="s">
        <v>10984</v>
      </c>
      <c r="RBE1" s="67" t="s">
        <v>10985</v>
      </c>
      <c r="RBF1" s="67" t="s">
        <v>10986</v>
      </c>
      <c r="RBG1" s="67" t="s">
        <v>10987</v>
      </c>
      <c r="RBH1" s="67" t="s">
        <v>10988</v>
      </c>
      <c r="RBI1" s="67" t="s">
        <v>10989</v>
      </c>
      <c r="RBJ1" s="67" t="s">
        <v>10990</v>
      </c>
      <c r="RBK1" s="67" t="s">
        <v>10991</v>
      </c>
      <c r="RBL1" s="67" t="s">
        <v>10992</v>
      </c>
      <c r="RBM1" s="67" t="s">
        <v>10993</v>
      </c>
      <c r="RBN1" s="67" t="s">
        <v>10994</v>
      </c>
      <c r="RBO1" s="67" t="s">
        <v>10995</v>
      </c>
      <c r="RBP1" s="67" t="s">
        <v>10996</v>
      </c>
      <c r="RBQ1" s="67" t="s">
        <v>10997</v>
      </c>
      <c r="RBR1" s="67" t="s">
        <v>10998</v>
      </c>
      <c r="RBS1" s="67" t="s">
        <v>10999</v>
      </c>
      <c r="RBT1" s="67" t="s">
        <v>11000</v>
      </c>
      <c r="RBU1" s="67" t="s">
        <v>11001</v>
      </c>
      <c r="RBV1" s="67" t="s">
        <v>11002</v>
      </c>
      <c r="RBW1" s="67" t="s">
        <v>11003</v>
      </c>
      <c r="RBX1" s="67" t="s">
        <v>11004</v>
      </c>
      <c r="RBY1" s="67" t="s">
        <v>17637</v>
      </c>
      <c r="RBZ1" s="67" t="s">
        <v>11005</v>
      </c>
      <c r="RCA1" s="67" t="s">
        <v>11006</v>
      </c>
      <c r="RCB1" s="67" t="s">
        <v>11007</v>
      </c>
      <c r="RCC1" s="67" t="s">
        <v>11008</v>
      </c>
      <c r="RCD1" s="67" t="s">
        <v>11009</v>
      </c>
      <c r="RCE1" s="67" t="s">
        <v>11010</v>
      </c>
      <c r="RCF1" s="67" t="s">
        <v>11011</v>
      </c>
      <c r="RCG1" s="67" t="s">
        <v>11012</v>
      </c>
      <c r="RCH1" s="67" t="s">
        <v>11013</v>
      </c>
      <c r="RCI1" s="67" t="s">
        <v>11014</v>
      </c>
      <c r="RCJ1" s="67" t="s">
        <v>11015</v>
      </c>
      <c r="RCK1" s="67" t="s">
        <v>11016</v>
      </c>
      <c r="RCL1" s="67" t="s">
        <v>11017</v>
      </c>
      <c r="RCM1" s="67" t="s">
        <v>11018</v>
      </c>
      <c r="RCN1" s="67" t="s">
        <v>11019</v>
      </c>
      <c r="RCO1" s="67" t="s">
        <v>11020</v>
      </c>
      <c r="RCP1" s="67" t="s">
        <v>11021</v>
      </c>
      <c r="RCQ1" s="67" t="s">
        <v>11022</v>
      </c>
      <c r="RCR1" s="67" t="s">
        <v>11023</v>
      </c>
      <c r="RCS1" s="67" t="s">
        <v>11024</v>
      </c>
      <c r="RCT1" s="67" t="s">
        <v>11025</v>
      </c>
      <c r="RCU1" s="67" t="s">
        <v>11026</v>
      </c>
      <c r="RCV1" s="67" t="s">
        <v>11027</v>
      </c>
      <c r="RCW1" s="67" t="s">
        <v>11028</v>
      </c>
      <c r="RCX1" s="67" t="s">
        <v>11029</v>
      </c>
      <c r="RCY1" s="67" t="s">
        <v>11030</v>
      </c>
      <c r="RCZ1" s="67" t="s">
        <v>11031</v>
      </c>
      <c r="RDA1" s="67" t="s">
        <v>11032</v>
      </c>
      <c r="RDB1" s="67" t="s">
        <v>11033</v>
      </c>
      <c r="RDC1" s="67" t="s">
        <v>11034</v>
      </c>
      <c r="RDD1" s="67" t="s">
        <v>11035</v>
      </c>
      <c r="RDE1" s="67" t="s">
        <v>11036</v>
      </c>
      <c r="RDF1" s="67" t="s">
        <v>11037</v>
      </c>
      <c r="RDG1" s="67" t="s">
        <v>11038</v>
      </c>
      <c r="RDH1" s="67" t="s">
        <v>11039</v>
      </c>
      <c r="RDI1" s="67" t="s">
        <v>11040</v>
      </c>
      <c r="RDJ1" s="67" t="s">
        <v>11041</v>
      </c>
      <c r="RDK1" s="67" t="s">
        <v>11042</v>
      </c>
      <c r="RDL1" s="67" t="s">
        <v>11043</v>
      </c>
      <c r="RDM1" s="67" t="s">
        <v>11044</v>
      </c>
      <c r="RDN1" s="67" t="s">
        <v>11045</v>
      </c>
      <c r="RDO1" s="67" t="s">
        <v>11046</v>
      </c>
      <c r="RDP1" s="67" t="s">
        <v>11047</v>
      </c>
      <c r="RDQ1" s="67" t="s">
        <v>11048</v>
      </c>
      <c r="RDR1" s="67" t="s">
        <v>11049</v>
      </c>
      <c r="RDS1" s="67" t="s">
        <v>11050</v>
      </c>
      <c r="RDT1" s="67" t="s">
        <v>11051</v>
      </c>
      <c r="RDU1" s="67" t="s">
        <v>11052</v>
      </c>
      <c r="RDV1" s="67" t="s">
        <v>11053</v>
      </c>
      <c r="RDW1" s="67" t="s">
        <v>11054</v>
      </c>
      <c r="RDX1" s="67" t="s">
        <v>11055</v>
      </c>
      <c r="RDY1" s="67" t="s">
        <v>11056</v>
      </c>
      <c r="RDZ1" s="67" t="s">
        <v>11057</v>
      </c>
      <c r="REA1" s="67" t="s">
        <v>11058</v>
      </c>
      <c r="REB1" s="67" t="s">
        <v>11059</v>
      </c>
      <c r="REC1" s="67" t="s">
        <v>11060</v>
      </c>
      <c r="RED1" s="67" t="s">
        <v>11061</v>
      </c>
      <c r="REE1" s="67" t="s">
        <v>11062</v>
      </c>
      <c r="REF1" s="67" t="s">
        <v>11063</v>
      </c>
      <c r="REG1" s="67" t="s">
        <v>11064</v>
      </c>
      <c r="REH1" s="67" t="s">
        <v>11065</v>
      </c>
      <c r="REI1" s="67" t="s">
        <v>11066</v>
      </c>
      <c r="REJ1" s="67" t="s">
        <v>11067</v>
      </c>
      <c r="REK1" s="67" t="s">
        <v>11068</v>
      </c>
      <c r="REL1" s="67" t="s">
        <v>11069</v>
      </c>
      <c r="REM1" s="67" t="s">
        <v>11070</v>
      </c>
      <c r="REN1" s="67" t="s">
        <v>11071</v>
      </c>
      <c r="REO1" s="67" t="s">
        <v>11072</v>
      </c>
      <c r="REP1" s="67" t="s">
        <v>11073</v>
      </c>
      <c r="REQ1" s="67" t="s">
        <v>11074</v>
      </c>
      <c r="RER1" s="67" t="s">
        <v>11075</v>
      </c>
      <c r="RES1" s="67" t="s">
        <v>11076</v>
      </c>
      <c r="RET1" s="67" t="s">
        <v>11077</v>
      </c>
      <c r="REU1" s="67" t="s">
        <v>11078</v>
      </c>
      <c r="REV1" s="67" t="s">
        <v>11079</v>
      </c>
      <c r="REW1" s="67" t="s">
        <v>11080</v>
      </c>
      <c r="REX1" s="67" t="s">
        <v>11081</v>
      </c>
      <c r="REY1" s="67" t="s">
        <v>11082</v>
      </c>
      <c r="REZ1" s="67" t="s">
        <v>11083</v>
      </c>
      <c r="RFA1" s="67" t="s">
        <v>11084</v>
      </c>
      <c r="RFB1" s="67" t="s">
        <v>11085</v>
      </c>
      <c r="RFC1" s="67" t="s">
        <v>11086</v>
      </c>
      <c r="RFD1" s="67" t="s">
        <v>11087</v>
      </c>
      <c r="RFE1" s="67" t="s">
        <v>11088</v>
      </c>
      <c r="RFF1" s="67" t="s">
        <v>11089</v>
      </c>
      <c r="RFG1" s="67" t="s">
        <v>11090</v>
      </c>
      <c r="RFH1" s="67" t="s">
        <v>11091</v>
      </c>
      <c r="RFI1" s="67" t="s">
        <v>11092</v>
      </c>
      <c r="RFJ1" s="67" t="s">
        <v>11093</v>
      </c>
      <c r="RFK1" s="67" t="s">
        <v>11094</v>
      </c>
      <c r="RFL1" s="67" t="s">
        <v>11095</v>
      </c>
      <c r="RFM1" s="67" t="s">
        <v>11096</v>
      </c>
      <c r="RFN1" s="67" t="s">
        <v>11097</v>
      </c>
      <c r="RFO1" s="67" t="s">
        <v>11098</v>
      </c>
      <c r="RFP1" s="67" t="s">
        <v>11099</v>
      </c>
      <c r="RFQ1" s="67" t="s">
        <v>11100</v>
      </c>
      <c r="RFR1" s="67" t="s">
        <v>11101</v>
      </c>
      <c r="RFS1" s="67" t="s">
        <v>11102</v>
      </c>
      <c r="RFT1" s="67" t="s">
        <v>11103</v>
      </c>
      <c r="RFU1" s="67" t="s">
        <v>17638</v>
      </c>
      <c r="RFV1" s="67" t="s">
        <v>11104</v>
      </c>
      <c r="RFW1" s="67" t="s">
        <v>11105</v>
      </c>
      <c r="RFX1" s="67" t="s">
        <v>11106</v>
      </c>
      <c r="RFY1" s="67" t="s">
        <v>11107</v>
      </c>
      <c r="RFZ1" s="67" t="s">
        <v>11108</v>
      </c>
      <c r="RGA1" s="67" t="s">
        <v>11109</v>
      </c>
      <c r="RGB1" s="67" t="s">
        <v>11110</v>
      </c>
      <c r="RGC1" s="67" t="s">
        <v>11111</v>
      </c>
      <c r="RGD1" s="67" t="s">
        <v>11112</v>
      </c>
      <c r="RGE1" s="67" t="s">
        <v>11113</v>
      </c>
      <c r="RGF1" s="67" t="s">
        <v>11114</v>
      </c>
      <c r="RGG1" s="67" t="s">
        <v>11115</v>
      </c>
      <c r="RGH1" s="67" t="s">
        <v>11116</v>
      </c>
      <c r="RGI1" s="67" t="s">
        <v>11117</v>
      </c>
      <c r="RGJ1" s="67" t="s">
        <v>11118</v>
      </c>
      <c r="RGK1" s="67" t="s">
        <v>11119</v>
      </c>
      <c r="RGL1" s="67" t="s">
        <v>11120</v>
      </c>
      <c r="RGM1" s="67" t="s">
        <v>11121</v>
      </c>
      <c r="RGN1" s="67" t="s">
        <v>11122</v>
      </c>
      <c r="RGO1" s="67" t="s">
        <v>11123</v>
      </c>
      <c r="RGP1" s="67" t="s">
        <v>11124</v>
      </c>
      <c r="RGQ1" s="67" t="s">
        <v>11125</v>
      </c>
      <c r="RGR1" s="67" t="s">
        <v>11126</v>
      </c>
      <c r="RGS1" s="67" t="s">
        <v>11127</v>
      </c>
      <c r="RGT1" s="67" t="s">
        <v>11128</v>
      </c>
      <c r="RGU1" s="67" t="s">
        <v>11129</v>
      </c>
      <c r="RGV1" s="67" t="s">
        <v>11130</v>
      </c>
      <c r="RGW1" s="67" t="s">
        <v>11131</v>
      </c>
      <c r="RGX1" s="67" t="s">
        <v>11132</v>
      </c>
      <c r="RGY1" s="67" t="s">
        <v>11133</v>
      </c>
      <c r="RGZ1" s="67" t="s">
        <v>11134</v>
      </c>
      <c r="RHA1" s="67" t="s">
        <v>11135</v>
      </c>
      <c r="RHB1" s="67" t="s">
        <v>11136</v>
      </c>
      <c r="RHC1" s="67" t="s">
        <v>11137</v>
      </c>
      <c r="RHD1" s="67" t="s">
        <v>11138</v>
      </c>
      <c r="RHE1" s="67" t="s">
        <v>11139</v>
      </c>
      <c r="RHF1" s="67" t="s">
        <v>11140</v>
      </c>
      <c r="RHG1" s="67" t="s">
        <v>11141</v>
      </c>
      <c r="RHH1" s="67" t="s">
        <v>11142</v>
      </c>
      <c r="RHI1" s="67" t="s">
        <v>11143</v>
      </c>
      <c r="RHJ1" s="67" t="s">
        <v>11144</v>
      </c>
      <c r="RHK1" s="67" t="s">
        <v>11145</v>
      </c>
      <c r="RHL1" s="67" t="s">
        <v>11146</v>
      </c>
      <c r="RHM1" s="67" t="s">
        <v>11147</v>
      </c>
      <c r="RHN1" s="67" t="s">
        <v>11148</v>
      </c>
      <c r="RHO1" s="67" t="s">
        <v>11149</v>
      </c>
      <c r="RHP1" s="67" t="s">
        <v>11150</v>
      </c>
      <c r="RHQ1" s="67" t="s">
        <v>11151</v>
      </c>
      <c r="RHR1" s="67" t="s">
        <v>11152</v>
      </c>
      <c r="RHS1" s="67" t="s">
        <v>11153</v>
      </c>
      <c r="RHT1" s="67" t="s">
        <v>11154</v>
      </c>
      <c r="RHU1" s="67" t="s">
        <v>11155</v>
      </c>
      <c r="RHV1" s="67" t="s">
        <v>11156</v>
      </c>
      <c r="RHW1" s="67" t="s">
        <v>11157</v>
      </c>
      <c r="RHX1" s="67" t="s">
        <v>11158</v>
      </c>
      <c r="RHY1" s="67" t="s">
        <v>11159</v>
      </c>
      <c r="RHZ1" s="67" t="s">
        <v>11160</v>
      </c>
      <c r="RIA1" s="67" t="s">
        <v>11161</v>
      </c>
      <c r="RIB1" s="67" t="s">
        <v>11162</v>
      </c>
      <c r="RIC1" s="67" t="s">
        <v>11163</v>
      </c>
      <c r="RID1" s="67" t="s">
        <v>11164</v>
      </c>
      <c r="RIE1" s="67" t="s">
        <v>11165</v>
      </c>
      <c r="RIF1" s="67" t="s">
        <v>11166</v>
      </c>
      <c r="RIG1" s="67" t="s">
        <v>11167</v>
      </c>
      <c r="RIH1" s="67" t="s">
        <v>11168</v>
      </c>
      <c r="RII1" s="67" t="s">
        <v>11169</v>
      </c>
      <c r="RIJ1" s="67" t="s">
        <v>11170</v>
      </c>
      <c r="RIK1" s="67" t="s">
        <v>11171</v>
      </c>
      <c r="RIL1" s="67" t="s">
        <v>11172</v>
      </c>
      <c r="RIM1" s="67" t="s">
        <v>11173</v>
      </c>
      <c r="RIN1" s="67" t="s">
        <v>11174</v>
      </c>
      <c r="RIO1" s="67" t="s">
        <v>11175</v>
      </c>
      <c r="RIP1" s="67" t="s">
        <v>11176</v>
      </c>
      <c r="RIQ1" s="67" t="s">
        <v>11177</v>
      </c>
      <c r="RIR1" s="67" t="s">
        <v>11178</v>
      </c>
      <c r="RIS1" s="67" t="s">
        <v>11179</v>
      </c>
      <c r="RIT1" s="67" t="s">
        <v>11180</v>
      </c>
      <c r="RIU1" s="67" t="s">
        <v>11181</v>
      </c>
      <c r="RIV1" s="67" t="s">
        <v>11182</v>
      </c>
      <c r="RIW1" s="67" t="s">
        <v>11183</v>
      </c>
      <c r="RIX1" s="67" t="s">
        <v>11184</v>
      </c>
      <c r="RIY1" s="67" t="s">
        <v>11185</v>
      </c>
      <c r="RIZ1" s="67" t="s">
        <v>11186</v>
      </c>
      <c r="RJA1" s="67" t="s">
        <v>11187</v>
      </c>
      <c r="RJB1" s="67" t="s">
        <v>11188</v>
      </c>
      <c r="RJC1" s="67" t="s">
        <v>11189</v>
      </c>
      <c r="RJD1" s="67" t="s">
        <v>11190</v>
      </c>
      <c r="RJE1" s="67" t="s">
        <v>11191</v>
      </c>
      <c r="RJF1" s="67" t="s">
        <v>11192</v>
      </c>
      <c r="RJG1" s="67" t="s">
        <v>11193</v>
      </c>
      <c r="RJH1" s="67" t="s">
        <v>11194</v>
      </c>
      <c r="RJI1" s="67" t="s">
        <v>11195</v>
      </c>
      <c r="RJJ1" s="67" t="s">
        <v>11196</v>
      </c>
      <c r="RJK1" s="67" t="s">
        <v>11197</v>
      </c>
      <c r="RJL1" s="67" t="s">
        <v>11198</v>
      </c>
      <c r="RJM1" s="67" t="s">
        <v>11199</v>
      </c>
      <c r="RJN1" s="67" t="s">
        <v>11200</v>
      </c>
      <c r="RJO1" s="67" t="s">
        <v>11201</v>
      </c>
      <c r="RJP1" s="67" t="s">
        <v>11202</v>
      </c>
      <c r="RJQ1" s="67" t="s">
        <v>17639</v>
      </c>
      <c r="RJR1" s="67" t="s">
        <v>11203</v>
      </c>
      <c r="RJS1" s="67" t="s">
        <v>11204</v>
      </c>
      <c r="RJT1" s="67" t="s">
        <v>11205</v>
      </c>
      <c r="RJU1" s="67" t="s">
        <v>11206</v>
      </c>
      <c r="RJV1" s="67" t="s">
        <v>11207</v>
      </c>
      <c r="RJW1" s="67" t="s">
        <v>11208</v>
      </c>
      <c r="RJX1" s="67" t="s">
        <v>11209</v>
      </c>
      <c r="RJY1" s="67" t="s">
        <v>11210</v>
      </c>
      <c r="RJZ1" s="67" t="s">
        <v>11211</v>
      </c>
      <c r="RKA1" s="67" t="s">
        <v>11212</v>
      </c>
      <c r="RKB1" s="67" t="s">
        <v>11213</v>
      </c>
      <c r="RKC1" s="67" t="s">
        <v>11214</v>
      </c>
      <c r="RKD1" s="67" t="s">
        <v>11215</v>
      </c>
      <c r="RKE1" s="67" t="s">
        <v>11216</v>
      </c>
      <c r="RKF1" s="67" t="s">
        <v>11217</v>
      </c>
      <c r="RKG1" s="67" t="s">
        <v>11218</v>
      </c>
      <c r="RKH1" s="67" t="s">
        <v>11219</v>
      </c>
      <c r="RKI1" s="67" t="s">
        <v>11220</v>
      </c>
      <c r="RKJ1" s="67" t="s">
        <v>11221</v>
      </c>
      <c r="RKK1" s="67" t="s">
        <v>11222</v>
      </c>
      <c r="RKL1" s="67" t="s">
        <v>11223</v>
      </c>
      <c r="RKM1" s="67" t="s">
        <v>11224</v>
      </c>
      <c r="RKN1" s="67" t="s">
        <v>11225</v>
      </c>
      <c r="RKO1" s="67" t="s">
        <v>11226</v>
      </c>
      <c r="RKP1" s="67" t="s">
        <v>11227</v>
      </c>
      <c r="RKQ1" s="67" t="s">
        <v>11228</v>
      </c>
      <c r="RKR1" s="67" t="s">
        <v>11229</v>
      </c>
      <c r="RKS1" s="67" t="s">
        <v>11230</v>
      </c>
      <c r="RKT1" s="67" t="s">
        <v>11231</v>
      </c>
      <c r="RKU1" s="67" t="s">
        <v>11232</v>
      </c>
      <c r="RKV1" s="67" t="s">
        <v>11233</v>
      </c>
      <c r="RKW1" s="67" t="s">
        <v>11234</v>
      </c>
      <c r="RKX1" s="67" t="s">
        <v>11235</v>
      </c>
      <c r="RKY1" s="67" t="s">
        <v>11236</v>
      </c>
      <c r="RKZ1" s="67" t="s">
        <v>11237</v>
      </c>
      <c r="RLA1" s="67" t="s">
        <v>11238</v>
      </c>
      <c r="RLB1" s="67" t="s">
        <v>11239</v>
      </c>
      <c r="RLC1" s="67" t="s">
        <v>11240</v>
      </c>
      <c r="RLD1" s="67" t="s">
        <v>11241</v>
      </c>
      <c r="RLE1" s="67" t="s">
        <v>11242</v>
      </c>
      <c r="RLF1" s="67" t="s">
        <v>11243</v>
      </c>
      <c r="RLG1" s="67" t="s">
        <v>11244</v>
      </c>
      <c r="RLH1" s="67" t="s">
        <v>11245</v>
      </c>
      <c r="RLI1" s="67" t="s">
        <v>11246</v>
      </c>
      <c r="RLJ1" s="67" t="s">
        <v>11247</v>
      </c>
      <c r="RLK1" s="67" t="s">
        <v>11248</v>
      </c>
      <c r="RLL1" s="67" t="s">
        <v>11249</v>
      </c>
      <c r="RLM1" s="67" t="s">
        <v>11250</v>
      </c>
      <c r="RLN1" s="67" t="s">
        <v>11251</v>
      </c>
      <c r="RLO1" s="67" t="s">
        <v>11252</v>
      </c>
      <c r="RLP1" s="67" t="s">
        <v>11253</v>
      </c>
      <c r="RLQ1" s="67" t="s">
        <v>11254</v>
      </c>
      <c r="RLR1" s="67" t="s">
        <v>11255</v>
      </c>
      <c r="RLS1" s="67" t="s">
        <v>11256</v>
      </c>
      <c r="RLT1" s="67" t="s">
        <v>11257</v>
      </c>
      <c r="RLU1" s="67" t="s">
        <v>11258</v>
      </c>
      <c r="RLV1" s="67" t="s">
        <v>11259</v>
      </c>
      <c r="RLW1" s="67" t="s">
        <v>11260</v>
      </c>
      <c r="RLX1" s="67" t="s">
        <v>11261</v>
      </c>
      <c r="RLY1" s="67" t="s">
        <v>11262</v>
      </c>
      <c r="RLZ1" s="67" t="s">
        <v>11263</v>
      </c>
      <c r="RMA1" s="67" t="s">
        <v>11264</v>
      </c>
      <c r="RMB1" s="67" t="s">
        <v>11265</v>
      </c>
      <c r="RMC1" s="67" t="s">
        <v>11266</v>
      </c>
      <c r="RMD1" s="67" t="s">
        <v>11267</v>
      </c>
      <c r="RME1" s="67" t="s">
        <v>11268</v>
      </c>
      <c r="RMF1" s="67" t="s">
        <v>11269</v>
      </c>
      <c r="RMG1" s="67" t="s">
        <v>11270</v>
      </c>
      <c r="RMH1" s="67" t="s">
        <v>11271</v>
      </c>
      <c r="RMI1" s="67" t="s">
        <v>11272</v>
      </c>
      <c r="RMJ1" s="67" t="s">
        <v>11273</v>
      </c>
      <c r="RMK1" s="67" t="s">
        <v>11274</v>
      </c>
      <c r="RML1" s="67" t="s">
        <v>11275</v>
      </c>
      <c r="RMM1" s="67" t="s">
        <v>11276</v>
      </c>
      <c r="RMN1" s="67" t="s">
        <v>11277</v>
      </c>
      <c r="RMO1" s="67" t="s">
        <v>11278</v>
      </c>
      <c r="RMP1" s="67" t="s">
        <v>11279</v>
      </c>
      <c r="RMQ1" s="67" t="s">
        <v>11280</v>
      </c>
      <c r="RMR1" s="67" t="s">
        <v>11281</v>
      </c>
      <c r="RMS1" s="67" t="s">
        <v>11282</v>
      </c>
      <c r="RMT1" s="67" t="s">
        <v>11283</v>
      </c>
      <c r="RMU1" s="67" t="s">
        <v>11284</v>
      </c>
      <c r="RMV1" s="67" t="s">
        <v>11285</v>
      </c>
      <c r="RMW1" s="67" t="s">
        <v>11286</v>
      </c>
      <c r="RMX1" s="67" t="s">
        <v>11287</v>
      </c>
      <c r="RMY1" s="67" t="s">
        <v>11288</v>
      </c>
      <c r="RMZ1" s="67" t="s">
        <v>11289</v>
      </c>
      <c r="RNA1" s="67" t="s">
        <v>11290</v>
      </c>
      <c r="RNB1" s="67" t="s">
        <v>11291</v>
      </c>
      <c r="RNC1" s="67" t="s">
        <v>11292</v>
      </c>
      <c r="RND1" s="67" t="s">
        <v>11293</v>
      </c>
      <c r="RNE1" s="67" t="s">
        <v>11294</v>
      </c>
      <c r="RNF1" s="67" t="s">
        <v>11295</v>
      </c>
      <c r="RNG1" s="67" t="s">
        <v>11296</v>
      </c>
      <c r="RNH1" s="67" t="s">
        <v>11297</v>
      </c>
      <c r="RNI1" s="67" t="s">
        <v>11298</v>
      </c>
      <c r="RNJ1" s="67" t="s">
        <v>11299</v>
      </c>
      <c r="RNK1" s="67" t="s">
        <v>11300</v>
      </c>
      <c r="RNL1" s="67" t="s">
        <v>11301</v>
      </c>
      <c r="RNM1" s="67" t="s">
        <v>17640</v>
      </c>
      <c r="RNN1" s="67" t="s">
        <v>11302</v>
      </c>
      <c r="RNO1" s="67" t="s">
        <v>11303</v>
      </c>
      <c r="RNP1" s="67" t="s">
        <v>11304</v>
      </c>
      <c r="RNQ1" s="67" t="s">
        <v>11305</v>
      </c>
      <c r="RNR1" s="67" t="s">
        <v>11306</v>
      </c>
      <c r="RNS1" s="67" t="s">
        <v>11307</v>
      </c>
      <c r="RNT1" s="67" t="s">
        <v>11308</v>
      </c>
      <c r="RNU1" s="67" t="s">
        <v>11309</v>
      </c>
      <c r="RNV1" s="67" t="s">
        <v>11310</v>
      </c>
      <c r="RNW1" s="67" t="s">
        <v>11311</v>
      </c>
      <c r="RNX1" s="67" t="s">
        <v>11312</v>
      </c>
      <c r="RNY1" s="67" t="s">
        <v>11313</v>
      </c>
      <c r="RNZ1" s="67" t="s">
        <v>11314</v>
      </c>
      <c r="ROA1" s="67" t="s">
        <v>11315</v>
      </c>
      <c r="ROB1" s="67" t="s">
        <v>11316</v>
      </c>
      <c r="ROC1" s="67" t="s">
        <v>11317</v>
      </c>
      <c r="ROD1" s="67" t="s">
        <v>11318</v>
      </c>
      <c r="ROE1" s="67" t="s">
        <v>11319</v>
      </c>
      <c r="ROF1" s="67" t="s">
        <v>11320</v>
      </c>
      <c r="ROG1" s="67" t="s">
        <v>11321</v>
      </c>
      <c r="ROH1" s="67" t="s">
        <v>11322</v>
      </c>
      <c r="ROI1" s="67" t="s">
        <v>11323</v>
      </c>
      <c r="ROJ1" s="67" t="s">
        <v>11324</v>
      </c>
      <c r="ROK1" s="67" t="s">
        <v>11325</v>
      </c>
      <c r="ROL1" s="67" t="s">
        <v>11326</v>
      </c>
      <c r="ROM1" s="67" t="s">
        <v>11327</v>
      </c>
      <c r="RON1" s="67" t="s">
        <v>11328</v>
      </c>
      <c r="ROO1" s="67" t="s">
        <v>11329</v>
      </c>
      <c r="ROP1" s="67" t="s">
        <v>11330</v>
      </c>
      <c r="ROQ1" s="67" t="s">
        <v>11331</v>
      </c>
      <c r="ROR1" s="67" t="s">
        <v>11332</v>
      </c>
      <c r="ROS1" s="67" t="s">
        <v>11333</v>
      </c>
      <c r="ROT1" s="67" t="s">
        <v>11334</v>
      </c>
      <c r="ROU1" s="67" t="s">
        <v>11335</v>
      </c>
      <c r="ROV1" s="67" t="s">
        <v>11336</v>
      </c>
      <c r="ROW1" s="67" t="s">
        <v>11337</v>
      </c>
      <c r="ROX1" s="67" t="s">
        <v>11338</v>
      </c>
      <c r="ROY1" s="67" t="s">
        <v>11339</v>
      </c>
      <c r="ROZ1" s="67" t="s">
        <v>11340</v>
      </c>
      <c r="RPA1" s="67" t="s">
        <v>11341</v>
      </c>
      <c r="RPB1" s="67" t="s">
        <v>11342</v>
      </c>
      <c r="RPC1" s="67" t="s">
        <v>11343</v>
      </c>
      <c r="RPD1" s="67" t="s">
        <v>11344</v>
      </c>
      <c r="RPE1" s="67" t="s">
        <v>11345</v>
      </c>
      <c r="RPF1" s="67" t="s">
        <v>11346</v>
      </c>
      <c r="RPG1" s="67" t="s">
        <v>11347</v>
      </c>
      <c r="RPH1" s="67" t="s">
        <v>11348</v>
      </c>
      <c r="RPI1" s="67" t="s">
        <v>11349</v>
      </c>
      <c r="RPJ1" s="67" t="s">
        <v>11350</v>
      </c>
      <c r="RPK1" s="67" t="s">
        <v>11351</v>
      </c>
      <c r="RPL1" s="67" t="s">
        <v>11352</v>
      </c>
      <c r="RPM1" s="67" t="s">
        <v>11353</v>
      </c>
      <c r="RPN1" s="67" t="s">
        <v>11354</v>
      </c>
      <c r="RPO1" s="67" t="s">
        <v>11355</v>
      </c>
      <c r="RPP1" s="67" t="s">
        <v>11356</v>
      </c>
      <c r="RPQ1" s="67" t="s">
        <v>11357</v>
      </c>
      <c r="RPR1" s="67" t="s">
        <v>11358</v>
      </c>
      <c r="RPS1" s="67" t="s">
        <v>11359</v>
      </c>
      <c r="RPT1" s="67" t="s">
        <v>11360</v>
      </c>
      <c r="RPU1" s="67" t="s">
        <v>11361</v>
      </c>
      <c r="RPV1" s="67" t="s">
        <v>11362</v>
      </c>
      <c r="RPW1" s="67" t="s">
        <v>11363</v>
      </c>
      <c r="RPX1" s="67" t="s">
        <v>11364</v>
      </c>
      <c r="RPY1" s="67" t="s">
        <v>11365</v>
      </c>
      <c r="RPZ1" s="67" t="s">
        <v>11366</v>
      </c>
      <c r="RQA1" s="67" t="s">
        <v>11367</v>
      </c>
      <c r="RQB1" s="67" t="s">
        <v>11368</v>
      </c>
      <c r="RQC1" s="67" t="s">
        <v>11369</v>
      </c>
      <c r="RQD1" s="67" t="s">
        <v>11370</v>
      </c>
      <c r="RQE1" s="67" t="s">
        <v>11371</v>
      </c>
      <c r="RQF1" s="67" t="s">
        <v>11372</v>
      </c>
      <c r="RQG1" s="67" t="s">
        <v>11373</v>
      </c>
      <c r="RQH1" s="67" t="s">
        <v>11374</v>
      </c>
      <c r="RQI1" s="67" t="s">
        <v>11375</v>
      </c>
      <c r="RQJ1" s="67" t="s">
        <v>11376</v>
      </c>
      <c r="RQK1" s="67" t="s">
        <v>11377</v>
      </c>
      <c r="RQL1" s="67" t="s">
        <v>11378</v>
      </c>
      <c r="RQM1" s="67" t="s">
        <v>11379</v>
      </c>
      <c r="RQN1" s="67" t="s">
        <v>11380</v>
      </c>
      <c r="RQO1" s="67" t="s">
        <v>11381</v>
      </c>
      <c r="RQP1" s="67" t="s">
        <v>11382</v>
      </c>
      <c r="RQQ1" s="67" t="s">
        <v>11383</v>
      </c>
      <c r="RQR1" s="67" t="s">
        <v>11384</v>
      </c>
      <c r="RQS1" s="67" t="s">
        <v>11385</v>
      </c>
      <c r="RQT1" s="67" t="s">
        <v>11386</v>
      </c>
      <c r="RQU1" s="67" t="s">
        <v>11387</v>
      </c>
      <c r="RQV1" s="67" t="s">
        <v>11388</v>
      </c>
      <c r="RQW1" s="67" t="s">
        <v>11389</v>
      </c>
      <c r="RQX1" s="67" t="s">
        <v>11390</v>
      </c>
      <c r="RQY1" s="67" t="s">
        <v>11391</v>
      </c>
      <c r="RQZ1" s="67" t="s">
        <v>11392</v>
      </c>
      <c r="RRA1" s="67" t="s">
        <v>11393</v>
      </c>
      <c r="RRB1" s="67" t="s">
        <v>11394</v>
      </c>
      <c r="RRC1" s="67" t="s">
        <v>11395</v>
      </c>
      <c r="RRD1" s="67" t="s">
        <v>11396</v>
      </c>
      <c r="RRE1" s="67" t="s">
        <v>11397</v>
      </c>
      <c r="RRF1" s="67" t="s">
        <v>11398</v>
      </c>
      <c r="RRG1" s="67" t="s">
        <v>11399</v>
      </c>
      <c r="RRH1" s="67" t="s">
        <v>11400</v>
      </c>
      <c r="RRI1" s="67" t="s">
        <v>17641</v>
      </c>
      <c r="RRJ1" s="67" t="s">
        <v>11401</v>
      </c>
      <c r="RRK1" s="67" t="s">
        <v>11402</v>
      </c>
      <c r="RRL1" s="67" t="s">
        <v>11403</v>
      </c>
      <c r="RRM1" s="67" t="s">
        <v>11404</v>
      </c>
      <c r="RRN1" s="67" t="s">
        <v>11405</v>
      </c>
      <c r="RRO1" s="67" t="s">
        <v>11406</v>
      </c>
      <c r="RRP1" s="67" t="s">
        <v>11407</v>
      </c>
      <c r="RRQ1" s="67" t="s">
        <v>11408</v>
      </c>
      <c r="RRR1" s="67" t="s">
        <v>11409</v>
      </c>
      <c r="RRS1" s="67" t="s">
        <v>11410</v>
      </c>
      <c r="RRT1" s="67" t="s">
        <v>11411</v>
      </c>
      <c r="RRU1" s="67" t="s">
        <v>11412</v>
      </c>
      <c r="RRV1" s="67" t="s">
        <v>11413</v>
      </c>
      <c r="RRW1" s="67" t="s">
        <v>11414</v>
      </c>
      <c r="RRX1" s="67" t="s">
        <v>11415</v>
      </c>
      <c r="RRY1" s="67" t="s">
        <v>11416</v>
      </c>
      <c r="RRZ1" s="67" t="s">
        <v>11417</v>
      </c>
      <c r="RSA1" s="67" t="s">
        <v>11418</v>
      </c>
      <c r="RSB1" s="67" t="s">
        <v>11419</v>
      </c>
      <c r="RSC1" s="67" t="s">
        <v>11420</v>
      </c>
      <c r="RSD1" s="67" t="s">
        <v>11421</v>
      </c>
      <c r="RSE1" s="67" t="s">
        <v>11422</v>
      </c>
      <c r="RSF1" s="67" t="s">
        <v>11423</v>
      </c>
      <c r="RSG1" s="67" t="s">
        <v>11424</v>
      </c>
      <c r="RSH1" s="67" t="s">
        <v>11425</v>
      </c>
      <c r="RSI1" s="67" t="s">
        <v>11426</v>
      </c>
      <c r="RSJ1" s="67" t="s">
        <v>11427</v>
      </c>
      <c r="RSK1" s="67" t="s">
        <v>11428</v>
      </c>
      <c r="RSL1" s="67" t="s">
        <v>11429</v>
      </c>
      <c r="RSM1" s="67" t="s">
        <v>11430</v>
      </c>
      <c r="RSN1" s="67" t="s">
        <v>11431</v>
      </c>
      <c r="RSO1" s="67" t="s">
        <v>11432</v>
      </c>
      <c r="RSP1" s="67" t="s">
        <v>11433</v>
      </c>
      <c r="RSQ1" s="67" t="s">
        <v>11434</v>
      </c>
      <c r="RSR1" s="67" t="s">
        <v>11435</v>
      </c>
      <c r="RSS1" s="67" t="s">
        <v>11436</v>
      </c>
      <c r="RST1" s="67" t="s">
        <v>11437</v>
      </c>
      <c r="RSU1" s="67" t="s">
        <v>11438</v>
      </c>
      <c r="RSV1" s="67" t="s">
        <v>11439</v>
      </c>
      <c r="RSW1" s="67" t="s">
        <v>11440</v>
      </c>
      <c r="RSX1" s="67" t="s">
        <v>11441</v>
      </c>
      <c r="RSY1" s="67" t="s">
        <v>11442</v>
      </c>
      <c r="RSZ1" s="67" t="s">
        <v>11443</v>
      </c>
      <c r="RTA1" s="67" t="s">
        <v>11444</v>
      </c>
      <c r="RTB1" s="67" t="s">
        <v>11445</v>
      </c>
      <c r="RTC1" s="67" t="s">
        <v>11446</v>
      </c>
      <c r="RTD1" s="67" t="s">
        <v>11447</v>
      </c>
      <c r="RTE1" s="67" t="s">
        <v>11448</v>
      </c>
      <c r="RTF1" s="67" t="s">
        <v>11449</v>
      </c>
      <c r="RTG1" s="67" t="s">
        <v>11450</v>
      </c>
      <c r="RTH1" s="67" t="s">
        <v>11451</v>
      </c>
      <c r="RTI1" s="67" t="s">
        <v>11452</v>
      </c>
      <c r="RTJ1" s="67" t="s">
        <v>11453</v>
      </c>
      <c r="RTK1" s="67" t="s">
        <v>11454</v>
      </c>
      <c r="RTL1" s="67" t="s">
        <v>11455</v>
      </c>
      <c r="RTM1" s="67" t="s">
        <v>11456</v>
      </c>
      <c r="RTN1" s="67" t="s">
        <v>11457</v>
      </c>
      <c r="RTO1" s="67" t="s">
        <v>11458</v>
      </c>
      <c r="RTP1" s="67" t="s">
        <v>11459</v>
      </c>
      <c r="RTQ1" s="67" t="s">
        <v>11460</v>
      </c>
      <c r="RTR1" s="67" t="s">
        <v>11461</v>
      </c>
      <c r="RTS1" s="67" t="s">
        <v>11462</v>
      </c>
      <c r="RTT1" s="67" t="s">
        <v>11463</v>
      </c>
      <c r="RTU1" s="67" t="s">
        <v>11464</v>
      </c>
      <c r="RTV1" s="67" t="s">
        <v>11465</v>
      </c>
      <c r="RTW1" s="67" t="s">
        <v>11466</v>
      </c>
      <c r="RTX1" s="67" t="s">
        <v>11467</v>
      </c>
      <c r="RTY1" s="67" t="s">
        <v>11468</v>
      </c>
      <c r="RTZ1" s="67" t="s">
        <v>11469</v>
      </c>
      <c r="RUA1" s="67" t="s">
        <v>11470</v>
      </c>
      <c r="RUB1" s="67" t="s">
        <v>11471</v>
      </c>
      <c r="RUC1" s="67" t="s">
        <v>11472</v>
      </c>
      <c r="RUD1" s="67" t="s">
        <v>11473</v>
      </c>
      <c r="RUE1" s="67" t="s">
        <v>11474</v>
      </c>
      <c r="RUF1" s="67" t="s">
        <v>11475</v>
      </c>
      <c r="RUG1" s="67" t="s">
        <v>11476</v>
      </c>
      <c r="RUH1" s="67" t="s">
        <v>11477</v>
      </c>
      <c r="RUI1" s="67" t="s">
        <v>11478</v>
      </c>
      <c r="RUJ1" s="67" t="s">
        <v>11479</v>
      </c>
      <c r="RUK1" s="67" t="s">
        <v>11480</v>
      </c>
      <c r="RUL1" s="67" t="s">
        <v>11481</v>
      </c>
      <c r="RUM1" s="67" t="s">
        <v>11482</v>
      </c>
      <c r="RUN1" s="67" t="s">
        <v>11483</v>
      </c>
      <c r="RUO1" s="67" t="s">
        <v>11484</v>
      </c>
      <c r="RUP1" s="67" t="s">
        <v>11485</v>
      </c>
      <c r="RUQ1" s="67" t="s">
        <v>11486</v>
      </c>
      <c r="RUR1" s="67" t="s">
        <v>11487</v>
      </c>
      <c r="RUS1" s="67" t="s">
        <v>11488</v>
      </c>
      <c r="RUT1" s="67" t="s">
        <v>11489</v>
      </c>
      <c r="RUU1" s="67" t="s">
        <v>11490</v>
      </c>
      <c r="RUV1" s="67" t="s">
        <v>11491</v>
      </c>
      <c r="RUW1" s="67" t="s">
        <v>11492</v>
      </c>
      <c r="RUX1" s="67" t="s">
        <v>11493</v>
      </c>
      <c r="RUY1" s="67" t="s">
        <v>11494</v>
      </c>
      <c r="RUZ1" s="67" t="s">
        <v>11495</v>
      </c>
      <c r="RVA1" s="67" t="s">
        <v>11496</v>
      </c>
      <c r="RVB1" s="67" t="s">
        <v>11497</v>
      </c>
      <c r="RVC1" s="67" t="s">
        <v>11498</v>
      </c>
      <c r="RVD1" s="67" t="s">
        <v>11499</v>
      </c>
      <c r="RVE1" s="67" t="s">
        <v>17642</v>
      </c>
      <c r="RVF1" s="67" t="s">
        <v>11500</v>
      </c>
      <c r="RVG1" s="67" t="s">
        <v>11501</v>
      </c>
      <c r="RVH1" s="67" t="s">
        <v>11502</v>
      </c>
      <c r="RVI1" s="67" t="s">
        <v>11503</v>
      </c>
      <c r="RVJ1" s="67" t="s">
        <v>11504</v>
      </c>
      <c r="RVK1" s="67" t="s">
        <v>11505</v>
      </c>
      <c r="RVL1" s="67" t="s">
        <v>11506</v>
      </c>
      <c r="RVM1" s="67" t="s">
        <v>11507</v>
      </c>
      <c r="RVN1" s="67" t="s">
        <v>11508</v>
      </c>
      <c r="RVO1" s="67" t="s">
        <v>11509</v>
      </c>
      <c r="RVP1" s="67" t="s">
        <v>11510</v>
      </c>
      <c r="RVQ1" s="67" t="s">
        <v>11511</v>
      </c>
      <c r="RVR1" s="67" t="s">
        <v>11512</v>
      </c>
      <c r="RVS1" s="67" t="s">
        <v>11513</v>
      </c>
      <c r="RVT1" s="67" t="s">
        <v>11514</v>
      </c>
      <c r="RVU1" s="67" t="s">
        <v>11515</v>
      </c>
      <c r="RVV1" s="67" t="s">
        <v>11516</v>
      </c>
      <c r="RVW1" s="67" t="s">
        <v>11517</v>
      </c>
      <c r="RVX1" s="67" t="s">
        <v>11518</v>
      </c>
      <c r="RVY1" s="67" t="s">
        <v>11519</v>
      </c>
      <c r="RVZ1" s="67" t="s">
        <v>11520</v>
      </c>
      <c r="RWA1" s="67" t="s">
        <v>11521</v>
      </c>
      <c r="RWB1" s="67" t="s">
        <v>11522</v>
      </c>
      <c r="RWC1" s="67" t="s">
        <v>11523</v>
      </c>
      <c r="RWD1" s="67" t="s">
        <v>11524</v>
      </c>
      <c r="RWE1" s="67" t="s">
        <v>11525</v>
      </c>
      <c r="RWF1" s="67" t="s">
        <v>11526</v>
      </c>
      <c r="RWG1" s="67" t="s">
        <v>11527</v>
      </c>
      <c r="RWH1" s="67" t="s">
        <v>11528</v>
      </c>
      <c r="RWI1" s="67" t="s">
        <v>11529</v>
      </c>
      <c r="RWJ1" s="67" t="s">
        <v>11530</v>
      </c>
      <c r="RWK1" s="67" t="s">
        <v>11531</v>
      </c>
      <c r="RWL1" s="67" t="s">
        <v>11532</v>
      </c>
      <c r="RWM1" s="67" t="s">
        <v>11533</v>
      </c>
      <c r="RWN1" s="67" t="s">
        <v>11534</v>
      </c>
      <c r="RWO1" s="67" t="s">
        <v>11535</v>
      </c>
      <c r="RWP1" s="67" t="s">
        <v>11536</v>
      </c>
      <c r="RWQ1" s="67" t="s">
        <v>11537</v>
      </c>
      <c r="RWR1" s="67" t="s">
        <v>11538</v>
      </c>
      <c r="RWS1" s="67" t="s">
        <v>11539</v>
      </c>
      <c r="RWT1" s="67" t="s">
        <v>11540</v>
      </c>
      <c r="RWU1" s="67" t="s">
        <v>11541</v>
      </c>
      <c r="RWV1" s="67" t="s">
        <v>11542</v>
      </c>
      <c r="RWW1" s="67" t="s">
        <v>11543</v>
      </c>
      <c r="RWX1" s="67" t="s">
        <v>11544</v>
      </c>
      <c r="RWY1" s="67" t="s">
        <v>11545</v>
      </c>
      <c r="RWZ1" s="67" t="s">
        <v>11546</v>
      </c>
      <c r="RXA1" s="67" t="s">
        <v>11547</v>
      </c>
      <c r="RXB1" s="67" t="s">
        <v>11548</v>
      </c>
      <c r="RXC1" s="67" t="s">
        <v>11549</v>
      </c>
      <c r="RXD1" s="67" t="s">
        <v>11550</v>
      </c>
      <c r="RXE1" s="67" t="s">
        <v>11551</v>
      </c>
      <c r="RXF1" s="67" t="s">
        <v>11552</v>
      </c>
      <c r="RXG1" s="67" t="s">
        <v>11553</v>
      </c>
      <c r="RXH1" s="67" t="s">
        <v>11554</v>
      </c>
      <c r="RXI1" s="67" t="s">
        <v>11555</v>
      </c>
      <c r="RXJ1" s="67" t="s">
        <v>11556</v>
      </c>
      <c r="RXK1" s="67" t="s">
        <v>11557</v>
      </c>
      <c r="RXL1" s="67" t="s">
        <v>11558</v>
      </c>
      <c r="RXM1" s="67" t="s">
        <v>11559</v>
      </c>
      <c r="RXN1" s="67" t="s">
        <v>11560</v>
      </c>
      <c r="RXO1" s="67" t="s">
        <v>11561</v>
      </c>
      <c r="RXP1" s="67" t="s">
        <v>11562</v>
      </c>
      <c r="RXQ1" s="67" t="s">
        <v>11563</v>
      </c>
      <c r="RXR1" s="67" t="s">
        <v>11564</v>
      </c>
      <c r="RXS1" s="67" t="s">
        <v>11565</v>
      </c>
      <c r="RXT1" s="67" t="s">
        <v>11566</v>
      </c>
      <c r="RXU1" s="67" t="s">
        <v>11567</v>
      </c>
      <c r="RXV1" s="67" t="s">
        <v>11568</v>
      </c>
      <c r="RXW1" s="67" t="s">
        <v>11569</v>
      </c>
      <c r="RXX1" s="67" t="s">
        <v>11570</v>
      </c>
      <c r="RXY1" s="67" t="s">
        <v>11571</v>
      </c>
      <c r="RXZ1" s="67" t="s">
        <v>11572</v>
      </c>
      <c r="RYA1" s="67" t="s">
        <v>11573</v>
      </c>
      <c r="RYB1" s="67" t="s">
        <v>11574</v>
      </c>
      <c r="RYC1" s="67" t="s">
        <v>11575</v>
      </c>
      <c r="RYD1" s="67" t="s">
        <v>11576</v>
      </c>
      <c r="RYE1" s="67" t="s">
        <v>11577</v>
      </c>
      <c r="RYF1" s="67" t="s">
        <v>11578</v>
      </c>
      <c r="RYG1" s="67" t="s">
        <v>11579</v>
      </c>
      <c r="RYH1" s="67" t="s">
        <v>11580</v>
      </c>
      <c r="RYI1" s="67" t="s">
        <v>11581</v>
      </c>
      <c r="RYJ1" s="67" t="s">
        <v>11582</v>
      </c>
      <c r="RYK1" s="67" t="s">
        <v>11583</v>
      </c>
      <c r="RYL1" s="67" t="s">
        <v>11584</v>
      </c>
      <c r="RYM1" s="67" t="s">
        <v>11585</v>
      </c>
      <c r="RYN1" s="67" t="s">
        <v>11586</v>
      </c>
      <c r="RYO1" s="67" t="s">
        <v>11587</v>
      </c>
      <c r="RYP1" s="67" t="s">
        <v>11588</v>
      </c>
      <c r="RYQ1" s="67" t="s">
        <v>17643</v>
      </c>
      <c r="RYR1" s="67" t="s">
        <v>17644</v>
      </c>
      <c r="RYS1" s="67" t="s">
        <v>17645</v>
      </c>
      <c r="RYT1" s="67" t="s">
        <v>17646</v>
      </c>
      <c r="RYU1" s="67" t="s">
        <v>17647</v>
      </c>
      <c r="RYV1" s="67" t="s">
        <v>17648</v>
      </c>
      <c r="RYW1" s="67" t="s">
        <v>17649</v>
      </c>
      <c r="RYX1" s="67" t="s">
        <v>17650</v>
      </c>
      <c r="RYY1" s="67" t="s">
        <v>17651</v>
      </c>
      <c r="RYZ1" s="67" t="s">
        <v>17652</v>
      </c>
      <c r="RZA1" s="67" t="s">
        <v>17653</v>
      </c>
      <c r="RZB1" s="67" t="s">
        <v>11589</v>
      </c>
      <c r="RZC1" s="67" t="s">
        <v>11590</v>
      </c>
      <c r="RZD1" s="67" t="s">
        <v>11591</v>
      </c>
      <c r="RZE1" s="67" t="s">
        <v>11592</v>
      </c>
      <c r="RZF1" s="67" t="s">
        <v>11593</v>
      </c>
      <c r="RZG1" s="67" t="s">
        <v>11594</v>
      </c>
      <c r="RZH1" s="67" t="s">
        <v>11595</v>
      </c>
      <c r="RZI1" s="67" t="s">
        <v>11596</v>
      </c>
      <c r="RZJ1" s="67" t="s">
        <v>11597</v>
      </c>
      <c r="RZK1" s="67" t="s">
        <v>11598</v>
      </c>
      <c r="RZL1" s="67" t="s">
        <v>11599</v>
      </c>
      <c r="RZM1" s="67" t="s">
        <v>11600</v>
      </c>
      <c r="RZN1" s="67" t="s">
        <v>11601</v>
      </c>
      <c r="RZO1" s="67" t="s">
        <v>11602</v>
      </c>
      <c r="RZP1" s="67" t="s">
        <v>11603</v>
      </c>
      <c r="RZQ1" s="67" t="s">
        <v>11604</v>
      </c>
      <c r="RZR1" s="67" t="s">
        <v>11605</v>
      </c>
      <c r="RZS1" s="67" t="s">
        <v>11606</v>
      </c>
      <c r="RZT1" s="67" t="s">
        <v>11607</v>
      </c>
      <c r="RZU1" s="67" t="s">
        <v>11608</v>
      </c>
      <c r="RZV1" s="67" t="s">
        <v>11609</v>
      </c>
      <c r="RZW1" s="67" t="s">
        <v>11610</v>
      </c>
      <c r="RZX1" s="67" t="s">
        <v>11611</v>
      </c>
      <c r="RZY1" s="67" t="s">
        <v>11612</v>
      </c>
      <c r="RZZ1" s="67" t="s">
        <v>11613</v>
      </c>
      <c r="SAA1" s="67" t="s">
        <v>11614</v>
      </c>
      <c r="SAB1" s="67" t="s">
        <v>11615</v>
      </c>
      <c r="SAC1" s="67" t="s">
        <v>11616</v>
      </c>
      <c r="SAD1" s="67" t="s">
        <v>11617</v>
      </c>
      <c r="SAE1" s="67" t="s">
        <v>11618</v>
      </c>
      <c r="SAF1" s="67" t="s">
        <v>11619</v>
      </c>
      <c r="SAG1" s="67" t="s">
        <v>11620</v>
      </c>
      <c r="SAH1" s="67" t="s">
        <v>11621</v>
      </c>
      <c r="SAI1" s="67" t="s">
        <v>11622</v>
      </c>
      <c r="SAJ1" s="67" t="s">
        <v>11623</v>
      </c>
      <c r="SAK1" s="67" t="s">
        <v>11624</v>
      </c>
      <c r="SAL1" s="67" t="s">
        <v>11625</v>
      </c>
      <c r="SAM1" s="67" t="s">
        <v>11626</v>
      </c>
      <c r="SAN1" s="67" t="s">
        <v>11627</v>
      </c>
      <c r="SAO1" s="67" t="s">
        <v>11628</v>
      </c>
      <c r="SAP1" s="67" t="s">
        <v>11629</v>
      </c>
      <c r="SAQ1" s="67" t="s">
        <v>11630</v>
      </c>
      <c r="SAR1" s="67" t="s">
        <v>11631</v>
      </c>
      <c r="SAS1" s="67" t="s">
        <v>11632</v>
      </c>
      <c r="SAT1" s="67" t="s">
        <v>11633</v>
      </c>
      <c r="SAU1" s="67" t="s">
        <v>11634</v>
      </c>
      <c r="SAV1" s="67" t="s">
        <v>11635</v>
      </c>
      <c r="SAW1" s="67" t="s">
        <v>11636</v>
      </c>
      <c r="SAX1" s="67" t="s">
        <v>11637</v>
      </c>
      <c r="SAY1" s="67" t="s">
        <v>11638</v>
      </c>
      <c r="SAZ1" s="67" t="s">
        <v>11639</v>
      </c>
      <c r="SBA1" s="67" t="s">
        <v>11640</v>
      </c>
      <c r="SBB1" s="67" t="s">
        <v>11641</v>
      </c>
      <c r="SBC1" s="67" t="s">
        <v>11642</v>
      </c>
      <c r="SBD1" s="67" t="s">
        <v>11643</v>
      </c>
      <c r="SBE1" s="67" t="s">
        <v>11644</v>
      </c>
      <c r="SBF1" s="67" t="s">
        <v>11645</v>
      </c>
      <c r="SBG1" s="67" t="s">
        <v>11646</v>
      </c>
      <c r="SBH1" s="67" t="s">
        <v>11647</v>
      </c>
      <c r="SBI1" s="67" t="s">
        <v>11648</v>
      </c>
      <c r="SBJ1" s="67" t="s">
        <v>11649</v>
      </c>
      <c r="SBK1" s="67" t="s">
        <v>11650</v>
      </c>
      <c r="SBL1" s="67" t="s">
        <v>11651</v>
      </c>
      <c r="SBM1" s="67" t="s">
        <v>11652</v>
      </c>
      <c r="SBN1" s="67" t="s">
        <v>11653</v>
      </c>
      <c r="SBO1" s="67" t="s">
        <v>11654</v>
      </c>
      <c r="SBP1" s="67" t="s">
        <v>11655</v>
      </c>
      <c r="SBQ1" s="67" t="s">
        <v>11656</v>
      </c>
      <c r="SBR1" s="67" t="s">
        <v>11657</v>
      </c>
      <c r="SBS1" s="67" t="s">
        <v>11658</v>
      </c>
      <c r="SBT1" s="67" t="s">
        <v>11659</v>
      </c>
      <c r="SBU1" s="67" t="s">
        <v>11660</v>
      </c>
      <c r="SBV1" s="67" t="s">
        <v>11661</v>
      </c>
      <c r="SBW1" s="67" t="s">
        <v>11662</v>
      </c>
      <c r="SBX1" s="67" t="s">
        <v>11663</v>
      </c>
      <c r="SBY1" s="67" t="s">
        <v>11664</v>
      </c>
      <c r="SBZ1" s="67" t="s">
        <v>11665</v>
      </c>
      <c r="SCA1" s="67" t="s">
        <v>11666</v>
      </c>
      <c r="SCB1" s="67" t="s">
        <v>11667</v>
      </c>
      <c r="SCC1" s="67" t="s">
        <v>11668</v>
      </c>
      <c r="SCD1" s="67" t="s">
        <v>11669</v>
      </c>
      <c r="SCE1" s="67" t="s">
        <v>11670</v>
      </c>
      <c r="SCF1" s="67" t="s">
        <v>11671</v>
      </c>
      <c r="SCG1" s="67" t="s">
        <v>11672</v>
      </c>
      <c r="SCH1" s="67" t="s">
        <v>11673</v>
      </c>
      <c r="SCI1" s="67" t="s">
        <v>11674</v>
      </c>
      <c r="SCJ1" s="67" t="s">
        <v>11675</v>
      </c>
      <c r="SCK1" s="67" t="s">
        <v>11676</v>
      </c>
      <c r="SCL1" s="67" t="s">
        <v>11677</v>
      </c>
      <c r="SCM1" s="67" t="s">
        <v>11678</v>
      </c>
      <c r="SCN1" s="67" t="s">
        <v>11679</v>
      </c>
      <c r="SCO1" s="67" t="s">
        <v>11680</v>
      </c>
      <c r="SCP1" s="67" t="s">
        <v>11681</v>
      </c>
      <c r="SCQ1" s="67" t="s">
        <v>11682</v>
      </c>
      <c r="SCR1" s="67" t="s">
        <v>11683</v>
      </c>
      <c r="SCS1" s="67" t="s">
        <v>11684</v>
      </c>
      <c r="SCT1" s="67" t="s">
        <v>11685</v>
      </c>
      <c r="SCU1" s="67" t="s">
        <v>11686</v>
      </c>
      <c r="SCV1" s="67" t="s">
        <v>11687</v>
      </c>
      <c r="SCW1" s="67" t="s">
        <v>17654</v>
      </c>
      <c r="SCX1" s="67" t="s">
        <v>11688</v>
      </c>
      <c r="SCY1" s="67" t="s">
        <v>11689</v>
      </c>
      <c r="SCZ1" s="67" t="s">
        <v>11690</v>
      </c>
      <c r="SDA1" s="67" t="s">
        <v>11691</v>
      </c>
      <c r="SDB1" s="67" t="s">
        <v>11692</v>
      </c>
      <c r="SDC1" s="67" t="s">
        <v>11693</v>
      </c>
      <c r="SDD1" s="67" t="s">
        <v>11694</v>
      </c>
      <c r="SDE1" s="67" t="s">
        <v>11695</v>
      </c>
      <c r="SDF1" s="67" t="s">
        <v>11696</v>
      </c>
      <c r="SDG1" s="67" t="s">
        <v>11697</v>
      </c>
      <c r="SDH1" s="67" t="s">
        <v>11698</v>
      </c>
      <c r="SDI1" s="67" t="s">
        <v>11699</v>
      </c>
      <c r="SDJ1" s="67" t="s">
        <v>11700</v>
      </c>
      <c r="SDK1" s="67" t="s">
        <v>11701</v>
      </c>
      <c r="SDL1" s="67" t="s">
        <v>11702</v>
      </c>
      <c r="SDM1" s="67" t="s">
        <v>11703</v>
      </c>
      <c r="SDN1" s="67" t="s">
        <v>11704</v>
      </c>
      <c r="SDO1" s="67" t="s">
        <v>11705</v>
      </c>
      <c r="SDP1" s="67" t="s">
        <v>11706</v>
      </c>
      <c r="SDQ1" s="67" t="s">
        <v>11707</v>
      </c>
      <c r="SDR1" s="67" t="s">
        <v>11708</v>
      </c>
      <c r="SDS1" s="67" t="s">
        <v>11709</v>
      </c>
      <c r="SDT1" s="67" t="s">
        <v>11710</v>
      </c>
      <c r="SDU1" s="67" t="s">
        <v>11711</v>
      </c>
      <c r="SDV1" s="67" t="s">
        <v>11712</v>
      </c>
      <c r="SDW1" s="67" t="s">
        <v>11713</v>
      </c>
      <c r="SDX1" s="67" t="s">
        <v>11714</v>
      </c>
      <c r="SDY1" s="67" t="s">
        <v>11715</v>
      </c>
      <c r="SDZ1" s="67" t="s">
        <v>11716</v>
      </c>
      <c r="SEA1" s="67" t="s">
        <v>11717</v>
      </c>
      <c r="SEB1" s="67" t="s">
        <v>11718</v>
      </c>
      <c r="SEC1" s="67" t="s">
        <v>11719</v>
      </c>
      <c r="SED1" s="67" t="s">
        <v>11720</v>
      </c>
      <c r="SEE1" s="67" t="s">
        <v>11721</v>
      </c>
      <c r="SEF1" s="67" t="s">
        <v>11722</v>
      </c>
      <c r="SEG1" s="67" t="s">
        <v>11723</v>
      </c>
      <c r="SEH1" s="67" t="s">
        <v>11724</v>
      </c>
      <c r="SEI1" s="67" t="s">
        <v>11725</v>
      </c>
      <c r="SEJ1" s="67" t="s">
        <v>11726</v>
      </c>
      <c r="SEK1" s="67" t="s">
        <v>11727</v>
      </c>
      <c r="SEL1" s="67" t="s">
        <v>11728</v>
      </c>
      <c r="SEM1" s="67" t="s">
        <v>11729</v>
      </c>
      <c r="SEN1" s="67" t="s">
        <v>11730</v>
      </c>
      <c r="SEO1" s="67" t="s">
        <v>11731</v>
      </c>
      <c r="SEP1" s="67" t="s">
        <v>11732</v>
      </c>
      <c r="SEQ1" s="67" t="s">
        <v>11733</v>
      </c>
      <c r="SER1" s="67" t="s">
        <v>11734</v>
      </c>
      <c r="SES1" s="67" t="s">
        <v>11735</v>
      </c>
      <c r="SET1" s="67" t="s">
        <v>11736</v>
      </c>
      <c r="SEU1" s="67" t="s">
        <v>11737</v>
      </c>
      <c r="SEV1" s="67" t="s">
        <v>11738</v>
      </c>
      <c r="SEW1" s="67" t="s">
        <v>11739</v>
      </c>
      <c r="SEX1" s="67" t="s">
        <v>11740</v>
      </c>
      <c r="SEY1" s="67" t="s">
        <v>11741</v>
      </c>
      <c r="SEZ1" s="67" t="s">
        <v>11742</v>
      </c>
      <c r="SFA1" s="67" t="s">
        <v>11743</v>
      </c>
      <c r="SFB1" s="67" t="s">
        <v>11744</v>
      </c>
      <c r="SFC1" s="67" t="s">
        <v>11745</v>
      </c>
      <c r="SFD1" s="67" t="s">
        <v>11746</v>
      </c>
      <c r="SFE1" s="67" t="s">
        <v>11747</v>
      </c>
      <c r="SFF1" s="67" t="s">
        <v>11748</v>
      </c>
      <c r="SFG1" s="67" t="s">
        <v>11749</v>
      </c>
      <c r="SFH1" s="67" t="s">
        <v>11750</v>
      </c>
      <c r="SFI1" s="67" t="s">
        <v>11751</v>
      </c>
      <c r="SFJ1" s="67" t="s">
        <v>11752</v>
      </c>
      <c r="SFK1" s="67" t="s">
        <v>11753</v>
      </c>
      <c r="SFL1" s="67" t="s">
        <v>11754</v>
      </c>
      <c r="SFM1" s="67" t="s">
        <v>11755</v>
      </c>
      <c r="SFN1" s="67" t="s">
        <v>11756</v>
      </c>
      <c r="SFO1" s="67" t="s">
        <v>11757</v>
      </c>
      <c r="SFP1" s="67" t="s">
        <v>11758</v>
      </c>
      <c r="SFQ1" s="67" t="s">
        <v>11759</v>
      </c>
      <c r="SFR1" s="67" t="s">
        <v>11760</v>
      </c>
      <c r="SFS1" s="67" t="s">
        <v>11761</v>
      </c>
      <c r="SFT1" s="67" t="s">
        <v>11762</v>
      </c>
      <c r="SFU1" s="67" t="s">
        <v>11763</v>
      </c>
      <c r="SFV1" s="67" t="s">
        <v>11764</v>
      </c>
      <c r="SFW1" s="67" t="s">
        <v>11765</v>
      </c>
      <c r="SFX1" s="67" t="s">
        <v>11766</v>
      </c>
      <c r="SFY1" s="67" t="s">
        <v>11767</v>
      </c>
      <c r="SFZ1" s="67" t="s">
        <v>11768</v>
      </c>
      <c r="SGA1" s="67" t="s">
        <v>11769</v>
      </c>
      <c r="SGB1" s="67" t="s">
        <v>11770</v>
      </c>
      <c r="SGC1" s="67" t="s">
        <v>11771</v>
      </c>
      <c r="SGD1" s="67" t="s">
        <v>11772</v>
      </c>
      <c r="SGE1" s="67" t="s">
        <v>11773</v>
      </c>
      <c r="SGF1" s="67" t="s">
        <v>11774</v>
      </c>
      <c r="SGG1" s="67" t="s">
        <v>11775</v>
      </c>
      <c r="SGH1" s="67" t="s">
        <v>11776</v>
      </c>
      <c r="SGI1" s="67" t="s">
        <v>11777</v>
      </c>
      <c r="SGJ1" s="67" t="s">
        <v>11778</v>
      </c>
      <c r="SGK1" s="67" t="s">
        <v>11779</v>
      </c>
      <c r="SGL1" s="67" t="s">
        <v>11780</v>
      </c>
      <c r="SGM1" s="67" t="s">
        <v>11781</v>
      </c>
      <c r="SGN1" s="67" t="s">
        <v>11782</v>
      </c>
      <c r="SGO1" s="67" t="s">
        <v>11783</v>
      </c>
      <c r="SGP1" s="67" t="s">
        <v>11784</v>
      </c>
      <c r="SGQ1" s="67" t="s">
        <v>11785</v>
      </c>
      <c r="SGR1" s="67" t="s">
        <v>11786</v>
      </c>
      <c r="SGS1" s="67" t="s">
        <v>17655</v>
      </c>
      <c r="SGT1" s="67" t="s">
        <v>11787</v>
      </c>
      <c r="SGU1" s="67" t="s">
        <v>11788</v>
      </c>
      <c r="SGV1" s="67" t="s">
        <v>11789</v>
      </c>
      <c r="SGW1" s="67" t="s">
        <v>11790</v>
      </c>
      <c r="SGX1" s="67" t="s">
        <v>11791</v>
      </c>
      <c r="SGY1" s="67" t="s">
        <v>11792</v>
      </c>
      <c r="SGZ1" s="67" t="s">
        <v>11793</v>
      </c>
      <c r="SHA1" s="67" t="s">
        <v>11794</v>
      </c>
      <c r="SHB1" s="67" t="s">
        <v>11795</v>
      </c>
      <c r="SHC1" s="67" t="s">
        <v>11796</v>
      </c>
      <c r="SHD1" s="67" t="s">
        <v>11797</v>
      </c>
      <c r="SHE1" s="67" t="s">
        <v>11798</v>
      </c>
      <c r="SHF1" s="67" t="s">
        <v>11799</v>
      </c>
      <c r="SHG1" s="67" t="s">
        <v>11800</v>
      </c>
      <c r="SHH1" s="67" t="s">
        <v>11801</v>
      </c>
      <c r="SHI1" s="67" t="s">
        <v>11802</v>
      </c>
      <c r="SHJ1" s="67" t="s">
        <v>11803</v>
      </c>
      <c r="SHK1" s="67" t="s">
        <v>11804</v>
      </c>
      <c r="SHL1" s="67" t="s">
        <v>11805</v>
      </c>
      <c r="SHM1" s="67" t="s">
        <v>11806</v>
      </c>
      <c r="SHN1" s="67" t="s">
        <v>11807</v>
      </c>
      <c r="SHO1" s="67" t="s">
        <v>11808</v>
      </c>
      <c r="SHP1" s="67" t="s">
        <v>11809</v>
      </c>
      <c r="SHQ1" s="67" t="s">
        <v>11810</v>
      </c>
      <c r="SHR1" s="67" t="s">
        <v>11811</v>
      </c>
      <c r="SHS1" s="67" t="s">
        <v>11812</v>
      </c>
      <c r="SHT1" s="67" t="s">
        <v>11813</v>
      </c>
      <c r="SHU1" s="67" t="s">
        <v>11814</v>
      </c>
      <c r="SHV1" s="67" t="s">
        <v>11815</v>
      </c>
      <c r="SHW1" s="67" t="s">
        <v>11816</v>
      </c>
      <c r="SHX1" s="67" t="s">
        <v>11817</v>
      </c>
      <c r="SHY1" s="67" t="s">
        <v>11818</v>
      </c>
      <c r="SHZ1" s="67" t="s">
        <v>11819</v>
      </c>
      <c r="SIA1" s="67" t="s">
        <v>11820</v>
      </c>
      <c r="SIB1" s="67" t="s">
        <v>11821</v>
      </c>
      <c r="SIC1" s="67" t="s">
        <v>11822</v>
      </c>
      <c r="SID1" s="67" t="s">
        <v>11823</v>
      </c>
      <c r="SIE1" s="67" t="s">
        <v>11824</v>
      </c>
      <c r="SIF1" s="67" t="s">
        <v>11825</v>
      </c>
      <c r="SIG1" s="67" t="s">
        <v>11826</v>
      </c>
      <c r="SIH1" s="67" t="s">
        <v>11827</v>
      </c>
      <c r="SII1" s="67" t="s">
        <v>11828</v>
      </c>
      <c r="SIJ1" s="67" t="s">
        <v>11829</v>
      </c>
      <c r="SIK1" s="67" t="s">
        <v>11830</v>
      </c>
      <c r="SIL1" s="67" t="s">
        <v>11831</v>
      </c>
      <c r="SIM1" s="67" t="s">
        <v>11832</v>
      </c>
      <c r="SIN1" s="67" t="s">
        <v>11833</v>
      </c>
      <c r="SIO1" s="67" t="s">
        <v>11834</v>
      </c>
      <c r="SIP1" s="67" t="s">
        <v>11835</v>
      </c>
      <c r="SIQ1" s="67" t="s">
        <v>11836</v>
      </c>
      <c r="SIR1" s="67" t="s">
        <v>11837</v>
      </c>
      <c r="SIS1" s="67" t="s">
        <v>11838</v>
      </c>
      <c r="SIT1" s="67" t="s">
        <v>11839</v>
      </c>
      <c r="SIU1" s="67" t="s">
        <v>11840</v>
      </c>
      <c r="SIV1" s="67" t="s">
        <v>11841</v>
      </c>
      <c r="SIW1" s="67" t="s">
        <v>11842</v>
      </c>
      <c r="SIX1" s="67" t="s">
        <v>11843</v>
      </c>
      <c r="SIY1" s="67" t="s">
        <v>11844</v>
      </c>
      <c r="SIZ1" s="67" t="s">
        <v>11845</v>
      </c>
      <c r="SJA1" s="67" t="s">
        <v>11846</v>
      </c>
      <c r="SJB1" s="67" t="s">
        <v>11847</v>
      </c>
      <c r="SJC1" s="67" t="s">
        <v>11848</v>
      </c>
      <c r="SJD1" s="67" t="s">
        <v>11849</v>
      </c>
      <c r="SJE1" s="67" t="s">
        <v>11850</v>
      </c>
      <c r="SJF1" s="67" t="s">
        <v>11851</v>
      </c>
      <c r="SJG1" s="67" t="s">
        <v>11852</v>
      </c>
      <c r="SJH1" s="67" t="s">
        <v>11853</v>
      </c>
      <c r="SJI1" s="67" t="s">
        <v>11854</v>
      </c>
      <c r="SJJ1" s="67" t="s">
        <v>11855</v>
      </c>
      <c r="SJK1" s="67" t="s">
        <v>11856</v>
      </c>
      <c r="SJL1" s="67" t="s">
        <v>11857</v>
      </c>
      <c r="SJM1" s="67" t="s">
        <v>11858</v>
      </c>
      <c r="SJN1" s="67" t="s">
        <v>11859</v>
      </c>
      <c r="SJO1" s="67" t="s">
        <v>11860</v>
      </c>
      <c r="SJP1" s="67" t="s">
        <v>11861</v>
      </c>
      <c r="SJQ1" s="67" t="s">
        <v>11862</v>
      </c>
      <c r="SJR1" s="67" t="s">
        <v>11863</v>
      </c>
      <c r="SJS1" s="67" t="s">
        <v>11864</v>
      </c>
      <c r="SJT1" s="67" t="s">
        <v>11865</v>
      </c>
      <c r="SJU1" s="67" t="s">
        <v>11866</v>
      </c>
      <c r="SJV1" s="67" t="s">
        <v>11867</v>
      </c>
      <c r="SJW1" s="67" t="s">
        <v>11868</v>
      </c>
      <c r="SJX1" s="67" t="s">
        <v>11869</v>
      </c>
      <c r="SJY1" s="67" t="s">
        <v>11870</v>
      </c>
      <c r="SJZ1" s="67" t="s">
        <v>11871</v>
      </c>
      <c r="SKA1" s="67" t="s">
        <v>11872</v>
      </c>
      <c r="SKB1" s="67" t="s">
        <v>11873</v>
      </c>
      <c r="SKC1" s="67" t="s">
        <v>11874</v>
      </c>
      <c r="SKD1" s="67" t="s">
        <v>11875</v>
      </c>
      <c r="SKE1" s="67" t="s">
        <v>11876</v>
      </c>
      <c r="SKF1" s="67" t="s">
        <v>11877</v>
      </c>
      <c r="SKG1" s="67" t="s">
        <v>11878</v>
      </c>
      <c r="SKH1" s="67" t="s">
        <v>11879</v>
      </c>
      <c r="SKI1" s="67" t="s">
        <v>11880</v>
      </c>
      <c r="SKJ1" s="67" t="s">
        <v>11881</v>
      </c>
      <c r="SKK1" s="67" t="s">
        <v>11882</v>
      </c>
      <c r="SKL1" s="67" t="s">
        <v>11883</v>
      </c>
      <c r="SKM1" s="67" t="s">
        <v>11884</v>
      </c>
      <c r="SKN1" s="67" t="s">
        <v>11885</v>
      </c>
      <c r="SKO1" s="67" t="s">
        <v>17656</v>
      </c>
      <c r="SKP1" s="67" t="s">
        <v>11886</v>
      </c>
      <c r="SKQ1" s="67" t="s">
        <v>11887</v>
      </c>
      <c r="SKR1" s="67" t="s">
        <v>11888</v>
      </c>
      <c r="SKS1" s="67" t="s">
        <v>11889</v>
      </c>
      <c r="SKT1" s="67" t="s">
        <v>11890</v>
      </c>
      <c r="SKU1" s="67" t="s">
        <v>11891</v>
      </c>
      <c r="SKV1" s="67" t="s">
        <v>11892</v>
      </c>
      <c r="SKW1" s="67" t="s">
        <v>11893</v>
      </c>
      <c r="SKX1" s="67" t="s">
        <v>11894</v>
      </c>
      <c r="SKY1" s="67" t="s">
        <v>11895</v>
      </c>
      <c r="SKZ1" s="67" t="s">
        <v>11896</v>
      </c>
      <c r="SLA1" s="67" t="s">
        <v>11897</v>
      </c>
      <c r="SLB1" s="67" t="s">
        <v>11898</v>
      </c>
      <c r="SLC1" s="67" t="s">
        <v>11899</v>
      </c>
      <c r="SLD1" s="67" t="s">
        <v>11900</v>
      </c>
      <c r="SLE1" s="67" t="s">
        <v>11901</v>
      </c>
      <c r="SLF1" s="67" t="s">
        <v>11902</v>
      </c>
      <c r="SLG1" s="67" t="s">
        <v>11903</v>
      </c>
      <c r="SLH1" s="67" t="s">
        <v>11904</v>
      </c>
      <c r="SLI1" s="67" t="s">
        <v>11905</v>
      </c>
      <c r="SLJ1" s="67" t="s">
        <v>11906</v>
      </c>
      <c r="SLK1" s="67" t="s">
        <v>11907</v>
      </c>
      <c r="SLL1" s="67" t="s">
        <v>11908</v>
      </c>
      <c r="SLM1" s="67" t="s">
        <v>11909</v>
      </c>
      <c r="SLN1" s="67" t="s">
        <v>11910</v>
      </c>
      <c r="SLO1" s="67" t="s">
        <v>11911</v>
      </c>
      <c r="SLP1" s="67" t="s">
        <v>11912</v>
      </c>
      <c r="SLQ1" s="67" t="s">
        <v>11913</v>
      </c>
      <c r="SLR1" s="67" t="s">
        <v>11914</v>
      </c>
      <c r="SLS1" s="67" t="s">
        <v>11915</v>
      </c>
      <c r="SLT1" s="67" t="s">
        <v>11916</v>
      </c>
      <c r="SLU1" s="67" t="s">
        <v>11917</v>
      </c>
      <c r="SLV1" s="67" t="s">
        <v>11918</v>
      </c>
      <c r="SLW1" s="67" t="s">
        <v>11919</v>
      </c>
      <c r="SLX1" s="67" t="s">
        <v>11920</v>
      </c>
      <c r="SLY1" s="67" t="s">
        <v>11921</v>
      </c>
      <c r="SLZ1" s="67" t="s">
        <v>11922</v>
      </c>
      <c r="SMA1" s="67" t="s">
        <v>11923</v>
      </c>
      <c r="SMB1" s="67" t="s">
        <v>11924</v>
      </c>
      <c r="SMC1" s="67" t="s">
        <v>11925</v>
      </c>
      <c r="SMD1" s="67" t="s">
        <v>11926</v>
      </c>
      <c r="SME1" s="67" t="s">
        <v>11927</v>
      </c>
      <c r="SMF1" s="67" t="s">
        <v>11928</v>
      </c>
      <c r="SMG1" s="67" t="s">
        <v>11929</v>
      </c>
      <c r="SMH1" s="67" t="s">
        <v>11930</v>
      </c>
      <c r="SMI1" s="67" t="s">
        <v>11931</v>
      </c>
      <c r="SMJ1" s="67" t="s">
        <v>11932</v>
      </c>
      <c r="SMK1" s="67" t="s">
        <v>11933</v>
      </c>
      <c r="SML1" s="67" t="s">
        <v>11934</v>
      </c>
      <c r="SMM1" s="67" t="s">
        <v>11935</v>
      </c>
      <c r="SMN1" s="67" t="s">
        <v>11936</v>
      </c>
      <c r="SMO1" s="67" t="s">
        <v>11937</v>
      </c>
      <c r="SMP1" s="67" t="s">
        <v>11938</v>
      </c>
      <c r="SMQ1" s="67" t="s">
        <v>11939</v>
      </c>
      <c r="SMR1" s="67" t="s">
        <v>11940</v>
      </c>
      <c r="SMS1" s="67" t="s">
        <v>11941</v>
      </c>
      <c r="SMT1" s="67" t="s">
        <v>11942</v>
      </c>
      <c r="SMU1" s="67" t="s">
        <v>11943</v>
      </c>
      <c r="SMV1" s="67" t="s">
        <v>11944</v>
      </c>
      <c r="SMW1" s="67" t="s">
        <v>11945</v>
      </c>
      <c r="SMX1" s="67" t="s">
        <v>11946</v>
      </c>
      <c r="SMY1" s="67" t="s">
        <v>11947</v>
      </c>
      <c r="SMZ1" s="67" t="s">
        <v>11948</v>
      </c>
      <c r="SNA1" s="67" t="s">
        <v>11949</v>
      </c>
      <c r="SNB1" s="67" t="s">
        <v>11950</v>
      </c>
      <c r="SNC1" s="67" t="s">
        <v>11951</v>
      </c>
      <c r="SND1" s="67" t="s">
        <v>11952</v>
      </c>
      <c r="SNE1" s="67" t="s">
        <v>11953</v>
      </c>
      <c r="SNF1" s="67" t="s">
        <v>11954</v>
      </c>
      <c r="SNG1" s="67" t="s">
        <v>11955</v>
      </c>
      <c r="SNH1" s="67" t="s">
        <v>11956</v>
      </c>
      <c r="SNI1" s="67" t="s">
        <v>11957</v>
      </c>
      <c r="SNJ1" s="67" t="s">
        <v>11958</v>
      </c>
      <c r="SNK1" s="67" t="s">
        <v>11959</v>
      </c>
      <c r="SNL1" s="67" t="s">
        <v>11960</v>
      </c>
      <c r="SNM1" s="67" t="s">
        <v>11961</v>
      </c>
      <c r="SNN1" s="67" t="s">
        <v>11962</v>
      </c>
      <c r="SNO1" s="67" t="s">
        <v>11963</v>
      </c>
      <c r="SNP1" s="67" t="s">
        <v>11964</v>
      </c>
      <c r="SNQ1" s="67" t="s">
        <v>11965</v>
      </c>
      <c r="SNR1" s="67" t="s">
        <v>11966</v>
      </c>
      <c r="SNS1" s="67" t="s">
        <v>11967</v>
      </c>
      <c r="SNT1" s="67" t="s">
        <v>11968</v>
      </c>
      <c r="SNU1" s="67" t="s">
        <v>11969</v>
      </c>
      <c r="SNV1" s="67" t="s">
        <v>11970</v>
      </c>
      <c r="SNW1" s="67" t="s">
        <v>11971</v>
      </c>
      <c r="SNX1" s="67" t="s">
        <v>11972</v>
      </c>
      <c r="SNY1" s="67" t="s">
        <v>11973</v>
      </c>
      <c r="SNZ1" s="67" t="s">
        <v>11974</v>
      </c>
      <c r="SOA1" s="67" t="s">
        <v>11975</v>
      </c>
      <c r="SOB1" s="67" t="s">
        <v>11976</v>
      </c>
      <c r="SOC1" s="67" t="s">
        <v>11977</v>
      </c>
      <c r="SOD1" s="67" t="s">
        <v>11978</v>
      </c>
      <c r="SOE1" s="67" t="s">
        <v>11979</v>
      </c>
      <c r="SOF1" s="67" t="s">
        <v>11980</v>
      </c>
      <c r="SOG1" s="67" t="s">
        <v>11981</v>
      </c>
      <c r="SOH1" s="67" t="s">
        <v>11982</v>
      </c>
      <c r="SOI1" s="67" t="s">
        <v>11983</v>
      </c>
      <c r="SOJ1" s="67" t="s">
        <v>11984</v>
      </c>
      <c r="SOK1" s="67" t="s">
        <v>17657</v>
      </c>
      <c r="SOL1" s="67" t="s">
        <v>11985</v>
      </c>
      <c r="SOM1" s="67" t="s">
        <v>11986</v>
      </c>
      <c r="SON1" s="67" t="s">
        <v>11987</v>
      </c>
      <c r="SOO1" s="67" t="s">
        <v>11988</v>
      </c>
      <c r="SOP1" s="67" t="s">
        <v>11989</v>
      </c>
      <c r="SOQ1" s="67" t="s">
        <v>11990</v>
      </c>
      <c r="SOR1" s="67" t="s">
        <v>11991</v>
      </c>
      <c r="SOS1" s="67" t="s">
        <v>11992</v>
      </c>
      <c r="SOT1" s="67" t="s">
        <v>11993</v>
      </c>
      <c r="SOU1" s="67" t="s">
        <v>11994</v>
      </c>
      <c r="SOV1" s="67" t="s">
        <v>11995</v>
      </c>
      <c r="SOW1" s="67" t="s">
        <v>11996</v>
      </c>
      <c r="SOX1" s="67" t="s">
        <v>11997</v>
      </c>
      <c r="SOY1" s="67" t="s">
        <v>11998</v>
      </c>
      <c r="SOZ1" s="67" t="s">
        <v>11999</v>
      </c>
      <c r="SPA1" s="67" t="s">
        <v>12000</v>
      </c>
      <c r="SPB1" s="67" t="s">
        <v>12001</v>
      </c>
      <c r="SPC1" s="67" t="s">
        <v>12002</v>
      </c>
      <c r="SPD1" s="67" t="s">
        <v>12003</v>
      </c>
      <c r="SPE1" s="67" t="s">
        <v>12004</v>
      </c>
      <c r="SPF1" s="67" t="s">
        <v>12005</v>
      </c>
      <c r="SPG1" s="67" t="s">
        <v>12006</v>
      </c>
      <c r="SPH1" s="67" t="s">
        <v>12007</v>
      </c>
      <c r="SPI1" s="67" t="s">
        <v>12008</v>
      </c>
      <c r="SPJ1" s="67" t="s">
        <v>12009</v>
      </c>
      <c r="SPK1" s="67" t="s">
        <v>12010</v>
      </c>
      <c r="SPL1" s="67" t="s">
        <v>12011</v>
      </c>
      <c r="SPM1" s="67" t="s">
        <v>12012</v>
      </c>
      <c r="SPN1" s="67" t="s">
        <v>12013</v>
      </c>
      <c r="SPO1" s="67" t="s">
        <v>12014</v>
      </c>
      <c r="SPP1" s="67" t="s">
        <v>12015</v>
      </c>
      <c r="SPQ1" s="67" t="s">
        <v>12016</v>
      </c>
      <c r="SPR1" s="67" t="s">
        <v>12017</v>
      </c>
      <c r="SPS1" s="67" t="s">
        <v>12018</v>
      </c>
      <c r="SPT1" s="67" t="s">
        <v>12019</v>
      </c>
      <c r="SPU1" s="67" t="s">
        <v>12020</v>
      </c>
      <c r="SPV1" s="67" t="s">
        <v>12021</v>
      </c>
      <c r="SPW1" s="67" t="s">
        <v>12022</v>
      </c>
      <c r="SPX1" s="67" t="s">
        <v>12023</v>
      </c>
      <c r="SPY1" s="67" t="s">
        <v>12024</v>
      </c>
      <c r="SPZ1" s="67" t="s">
        <v>12025</v>
      </c>
      <c r="SQA1" s="67" t="s">
        <v>12026</v>
      </c>
      <c r="SQB1" s="67" t="s">
        <v>12027</v>
      </c>
      <c r="SQC1" s="67" t="s">
        <v>12028</v>
      </c>
      <c r="SQD1" s="67" t="s">
        <v>12029</v>
      </c>
      <c r="SQE1" s="67" t="s">
        <v>12030</v>
      </c>
      <c r="SQF1" s="67" t="s">
        <v>12031</v>
      </c>
      <c r="SQG1" s="67" t="s">
        <v>12032</v>
      </c>
      <c r="SQH1" s="67" t="s">
        <v>12033</v>
      </c>
      <c r="SQI1" s="67" t="s">
        <v>12034</v>
      </c>
      <c r="SQJ1" s="67" t="s">
        <v>12035</v>
      </c>
      <c r="SQK1" s="67" t="s">
        <v>12036</v>
      </c>
      <c r="SQL1" s="67" t="s">
        <v>12037</v>
      </c>
      <c r="SQM1" s="67" t="s">
        <v>12038</v>
      </c>
      <c r="SQN1" s="67" t="s">
        <v>12039</v>
      </c>
      <c r="SQO1" s="67" t="s">
        <v>12040</v>
      </c>
      <c r="SQP1" s="67" t="s">
        <v>12041</v>
      </c>
      <c r="SQQ1" s="67" t="s">
        <v>12042</v>
      </c>
      <c r="SQR1" s="67" t="s">
        <v>12043</v>
      </c>
      <c r="SQS1" s="67" t="s">
        <v>12044</v>
      </c>
      <c r="SQT1" s="67" t="s">
        <v>12045</v>
      </c>
      <c r="SQU1" s="67" t="s">
        <v>12046</v>
      </c>
      <c r="SQV1" s="67" t="s">
        <v>12047</v>
      </c>
      <c r="SQW1" s="67" t="s">
        <v>12048</v>
      </c>
      <c r="SQX1" s="67" t="s">
        <v>12049</v>
      </c>
      <c r="SQY1" s="67" t="s">
        <v>12050</v>
      </c>
      <c r="SQZ1" s="67" t="s">
        <v>12051</v>
      </c>
      <c r="SRA1" s="67" t="s">
        <v>12052</v>
      </c>
      <c r="SRB1" s="67" t="s">
        <v>12053</v>
      </c>
      <c r="SRC1" s="67" t="s">
        <v>12054</v>
      </c>
      <c r="SRD1" s="67" t="s">
        <v>12055</v>
      </c>
      <c r="SRE1" s="67" t="s">
        <v>12056</v>
      </c>
      <c r="SRF1" s="67" t="s">
        <v>12057</v>
      </c>
      <c r="SRG1" s="67" t="s">
        <v>12058</v>
      </c>
      <c r="SRH1" s="67" t="s">
        <v>12059</v>
      </c>
      <c r="SRI1" s="67" t="s">
        <v>12060</v>
      </c>
      <c r="SRJ1" s="67" t="s">
        <v>12061</v>
      </c>
      <c r="SRK1" s="67" t="s">
        <v>12062</v>
      </c>
      <c r="SRL1" s="67" t="s">
        <v>12063</v>
      </c>
      <c r="SRM1" s="67" t="s">
        <v>12064</v>
      </c>
      <c r="SRN1" s="67" t="s">
        <v>12065</v>
      </c>
      <c r="SRO1" s="67" t="s">
        <v>12066</v>
      </c>
      <c r="SRP1" s="67" t="s">
        <v>12067</v>
      </c>
      <c r="SRQ1" s="67" t="s">
        <v>12068</v>
      </c>
      <c r="SRR1" s="67" t="s">
        <v>12069</v>
      </c>
      <c r="SRS1" s="67" t="s">
        <v>12070</v>
      </c>
      <c r="SRT1" s="67" t="s">
        <v>12071</v>
      </c>
      <c r="SRU1" s="67" t="s">
        <v>12072</v>
      </c>
      <c r="SRV1" s="67" t="s">
        <v>12073</v>
      </c>
      <c r="SRW1" s="67" t="s">
        <v>12074</v>
      </c>
      <c r="SRX1" s="67" t="s">
        <v>12075</v>
      </c>
      <c r="SRY1" s="67" t="s">
        <v>12076</v>
      </c>
      <c r="SRZ1" s="67" t="s">
        <v>12077</v>
      </c>
      <c r="SSA1" s="67" t="s">
        <v>12078</v>
      </c>
      <c r="SSB1" s="67" t="s">
        <v>12079</v>
      </c>
      <c r="SSC1" s="67" t="s">
        <v>12080</v>
      </c>
      <c r="SSD1" s="67" t="s">
        <v>12081</v>
      </c>
      <c r="SSE1" s="67" t="s">
        <v>12082</v>
      </c>
      <c r="SSF1" s="67" t="s">
        <v>12083</v>
      </c>
      <c r="SSG1" s="67" t="s">
        <v>17658</v>
      </c>
      <c r="SSH1" s="67" t="s">
        <v>12084</v>
      </c>
      <c r="SSI1" s="67" t="s">
        <v>12085</v>
      </c>
      <c r="SSJ1" s="67" t="s">
        <v>12086</v>
      </c>
      <c r="SSK1" s="67" t="s">
        <v>12087</v>
      </c>
      <c r="SSL1" s="67" t="s">
        <v>12088</v>
      </c>
      <c r="SSM1" s="67" t="s">
        <v>12089</v>
      </c>
      <c r="SSN1" s="67" t="s">
        <v>12090</v>
      </c>
      <c r="SSO1" s="67" t="s">
        <v>12091</v>
      </c>
      <c r="SSP1" s="67" t="s">
        <v>12092</v>
      </c>
      <c r="SSQ1" s="67" t="s">
        <v>12093</v>
      </c>
      <c r="SSR1" s="67" t="s">
        <v>12094</v>
      </c>
      <c r="SSS1" s="67" t="s">
        <v>12095</v>
      </c>
      <c r="SST1" s="67" t="s">
        <v>12096</v>
      </c>
      <c r="SSU1" s="67" t="s">
        <v>12097</v>
      </c>
      <c r="SSV1" s="67" t="s">
        <v>12098</v>
      </c>
      <c r="SSW1" s="67" t="s">
        <v>12099</v>
      </c>
      <c r="SSX1" s="67" t="s">
        <v>12100</v>
      </c>
      <c r="SSY1" s="67" t="s">
        <v>12101</v>
      </c>
      <c r="SSZ1" s="67" t="s">
        <v>12102</v>
      </c>
      <c r="STA1" s="67" t="s">
        <v>12103</v>
      </c>
      <c r="STB1" s="67" t="s">
        <v>12104</v>
      </c>
      <c r="STC1" s="67" t="s">
        <v>12105</v>
      </c>
      <c r="STD1" s="67" t="s">
        <v>12106</v>
      </c>
      <c r="STE1" s="67" t="s">
        <v>12107</v>
      </c>
      <c r="STF1" s="67" t="s">
        <v>12108</v>
      </c>
      <c r="STG1" s="67" t="s">
        <v>12109</v>
      </c>
      <c r="STH1" s="67" t="s">
        <v>12110</v>
      </c>
      <c r="STI1" s="67" t="s">
        <v>12111</v>
      </c>
      <c r="STJ1" s="67" t="s">
        <v>12112</v>
      </c>
      <c r="STK1" s="67" t="s">
        <v>12113</v>
      </c>
      <c r="STL1" s="67" t="s">
        <v>12114</v>
      </c>
      <c r="STM1" s="67" t="s">
        <v>12115</v>
      </c>
      <c r="STN1" s="67" t="s">
        <v>12116</v>
      </c>
      <c r="STO1" s="67" t="s">
        <v>12117</v>
      </c>
      <c r="STP1" s="67" t="s">
        <v>12118</v>
      </c>
      <c r="STQ1" s="67" t="s">
        <v>12119</v>
      </c>
      <c r="STR1" s="67" t="s">
        <v>12120</v>
      </c>
      <c r="STS1" s="67" t="s">
        <v>12121</v>
      </c>
      <c r="STT1" s="67" t="s">
        <v>12122</v>
      </c>
      <c r="STU1" s="67" t="s">
        <v>12123</v>
      </c>
      <c r="STV1" s="67" t="s">
        <v>12124</v>
      </c>
      <c r="STW1" s="67" t="s">
        <v>12125</v>
      </c>
      <c r="STX1" s="67" t="s">
        <v>12126</v>
      </c>
      <c r="STY1" s="67" t="s">
        <v>12127</v>
      </c>
      <c r="STZ1" s="67" t="s">
        <v>12128</v>
      </c>
      <c r="SUA1" s="67" t="s">
        <v>12129</v>
      </c>
      <c r="SUB1" s="67" t="s">
        <v>12130</v>
      </c>
      <c r="SUC1" s="67" t="s">
        <v>12131</v>
      </c>
      <c r="SUD1" s="67" t="s">
        <v>12132</v>
      </c>
      <c r="SUE1" s="67" t="s">
        <v>12133</v>
      </c>
      <c r="SUF1" s="67" t="s">
        <v>12134</v>
      </c>
      <c r="SUG1" s="67" t="s">
        <v>12135</v>
      </c>
      <c r="SUH1" s="67" t="s">
        <v>12136</v>
      </c>
      <c r="SUI1" s="67" t="s">
        <v>12137</v>
      </c>
      <c r="SUJ1" s="67" t="s">
        <v>12138</v>
      </c>
      <c r="SUK1" s="67" t="s">
        <v>12139</v>
      </c>
      <c r="SUL1" s="67" t="s">
        <v>12140</v>
      </c>
      <c r="SUM1" s="67" t="s">
        <v>12141</v>
      </c>
      <c r="SUN1" s="67" t="s">
        <v>12142</v>
      </c>
      <c r="SUO1" s="67" t="s">
        <v>12143</v>
      </c>
      <c r="SUP1" s="67" t="s">
        <v>12144</v>
      </c>
      <c r="SUQ1" s="67" t="s">
        <v>12145</v>
      </c>
      <c r="SUR1" s="67" t="s">
        <v>12146</v>
      </c>
      <c r="SUS1" s="67" t="s">
        <v>12147</v>
      </c>
      <c r="SUT1" s="67" t="s">
        <v>12148</v>
      </c>
      <c r="SUU1" s="67" t="s">
        <v>12149</v>
      </c>
      <c r="SUV1" s="67" t="s">
        <v>12150</v>
      </c>
      <c r="SUW1" s="67" t="s">
        <v>12151</v>
      </c>
      <c r="SUX1" s="67" t="s">
        <v>12152</v>
      </c>
      <c r="SUY1" s="67" t="s">
        <v>12153</v>
      </c>
      <c r="SUZ1" s="67" t="s">
        <v>12154</v>
      </c>
      <c r="SVA1" s="67" t="s">
        <v>12155</v>
      </c>
      <c r="SVB1" s="67" t="s">
        <v>12156</v>
      </c>
      <c r="SVC1" s="67" t="s">
        <v>12157</v>
      </c>
      <c r="SVD1" s="67" t="s">
        <v>12158</v>
      </c>
      <c r="SVE1" s="67" t="s">
        <v>12159</v>
      </c>
      <c r="SVF1" s="67" t="s">
        <v>12160</v>
      </c>
      <c r="SVG1" s="67" t="s">
        <v>12161</v>
      </c>
      <c r="SVH1" s="67" t="s">
        <v>12162</v>
      </c>
      <c r="SVI1" s="67" t="s">
        <v>12163</v>
      </c>
      <c r="SVJ1" s="67" t="s">
        <v>12164</v>
      </c>
      <c r="SVK1" s="67" t="s">
        <v>12165</v>
      </c>
      <c r="SVL1" s="67" t="s">
        <v>12166</v>
      </c>
      <c r="SVM1" s="67" t="s">
        <v>12167</v>
      </c>
      <c r="SVN1" s="67" t="s">
        <v>12168</v>
      </c>
      <c r="SVO1" s="67" t="s">
        <v>12169</v>
      </c>
      <c r="SVP1" s="67" t="s">
        <v>12170</v>
      </c>
      <c r="SVQ1" s="67" t="s">
        <v>12171</v>
      </c>
      <c r="SVR1" s="67" t="s">
        <v>12172</v>
      </c>
      <c r="SVS1" s="67" t="s">
        <v>12173</v>
      </c>
      <c r="SVT1" s="67" t="s">
        <v>12174</v>
      </c>
      <c r="SVU1" s="67" t="s">
        <v>12175</v>
      </c>
      <c r="SVV1" s="67" t="s">
        <v>12176</v>
      </c>
      <c r="SVW1" s="67" t="s">
        <v>12177</v>
      </c>
      <c r="SVX1" s="67" t="s">
        <v>12178</v>
      </c>
      <c r="SVY1" s="67" t="s">
        <v>12179</v>
      </c>
      <c r="SVZ1" s="67" t="s">
        <v>12180</v>
      </c>
      <c r="SWA1" s="67" t="s">
        <v>12181</v>
      </c>
      <c r="SWB1" s="67" t="s">
        <v>12182</v>
      </c>
      <c r="SWC1" s="67" t="s">
        <v>17659</v>
      </c>
      <c r="SWD1" s="67" t="s">
        <v>12183</v>
      </c>
      <c r="SWE1" s="67" t="s">
        <v>12184</v>
      </c>
      <c r="SWF1" s="67" t="s">
        <v>12185</v>
      </c>
      <c r="SWG1" s="67" t="s">
        <v>12186</v>
      </c>
      <c r="SWH1" s="67" t="s">
        <v>12187</v>
      </c>
      <c r="SWI1" s="67" t="s">
        <v>12188</v>
      </c>
      <c r="SWJ1" s="67" t="s">
        <v>12189</v>
      </c>
      <c r="SWK1" s="67" t="s">
        <v>12190</v>
      </c>
      <c r="SWL1" s="67" t="s">
        <v>12191</v>
      </c>
      <c r="SWM1" s="67" t="s">
        <v>12192</v>
      </c>
      <c r="SWN1" s="67" t="s">
        <v>12193</v>
      </c>
      <c r="SWO1" s="67" t="s">
        <v>12194</v>
      </c>
      <c r="SWP1" s="67" t="s">
        <v>12195</v>
      </c>
      <c r="SWQ1" s="67" t="s">
        <v>12196</v>
      </c>
      <c r="SWR1" s="67" t="s">
        <v>12197</v>
      </c>
      <c r="SWS1" s="67" t="s">
        <v>12198</v>
      </c>
      <c r="SWT1" s="67" t="s">
        <v>12199</v>
      </c>
      <c r="SWU1" s="67" t="s">
        <v>12200</v>
      </c>
      <c r="SWV1" s="67" t="s">
        <v>12201</v>
      </c>
      <c r="SWW1" s="67" t="s">
        <v>12202</v>
      </c>
      <c r="SWX1" s="67" t="s">
        <v>12203</v>
      </c>
      <c r="SWY1" s="67" t="s">
        <v>12204</v>
      </c>
      <c r="SWZ1" s="67" t="s">
        <v>12205</v>
      </c>
      <c r="SXA1" s="67" t="s">
        <v>12206</v>
      </c>
      <c r="SXB1" s="67" t="s">
        <v>12207</v>
      </c>
      <c r="SXC1" s="67" t="s">
        <v>12208</v>
      </c>
      <c r="SXD1" s="67" t="s">
        <v>12209</v>
      </c>
      <c r="SXE1" s="67" t="s">
        <v>12210</v>
      </c>
      <c r="SXF1" s="67" t="s">
        <v>12211</v>
      </c>
      <c r="SXG1" s="67" t="s">
        <v>12212</v>
      </c>
      <c r="SXH1" s="67" t="s">
        <v>12213</v>
      </c>
      <c r="SXI1" s="67" t="s">
        <v>12214</v>
      </c>
      <c r="SXJ1" s="67" t="s">
        <v>12215</v>
      </c>
      <c r="SXK1" s="67" t="s">
        <v>12216</v>
      </c>
      <c r="SXL1" s="67" t="s">
        <v>12217</v>
      </c>
      <c r="SXM1" s="67" t="s">
        <v>12218</v>
      </c>
      <c r="SXN1" s="67" t="s">
        <v>12219</v>
      </c>
      <c r="SXO1" s="67" t="s">
        <v>12220</v>
      </c>
      <c r="SXP1" s="67" t="s">
        <v>12221</v>
      </c>
      <c r="SXQ1" s="67" t="s">
        <v>12222</v>
      </c>
      <c r="SXR1" s="67" t="s">
        <v>12223</v>
      </c>
      <c r="SXS1" s="67" t="s">
        <v>12224</v>
      </c>
      <c r="SXT1" s="67" t="s">
        <v>12225</v>
      </c>
      <c r="SXU1" s="67" t="s">
        <v>12226</v>
      </c>
      <c r="SXV1" s="67" t="s">
        <v>12227</v>
      </c>
      <c r="SXW1" s="67" t="s">
        <v>12228</v>
      </c>
      <c r="SXX1" s="67" t="s">
        <v>12229</v>
      </c>
      <c r="SXY1" s="67" t="s">
        <v>12230</v>
      </c>
      <c r="SXZ1" s="67" t="s">
        <v>12231</v>
      </c>
      <c r="SYA1" s="67" t="s">
        <v>12232</v>
      </c>
      <c r="SYB1" s="67" t="s">
        <v>12233</v>
      </c>
      <c r="SYC1" s="67" t="s">
        <v>12234</v>
      </c>
      <c r="SYD1" s="67" t="s">
        <v>12235</v>
      </c>
      <c r="SYE1" s="67" t="s">
        <v>12236</v>
      </c>
      <c r="SYF1" s="67" t="s">
        <v>12237</v>
      </c>
      <c r="SYG1" s="67" t="s">
        <v>12238</v>
      </c>
      <c r="SYH1" s="67" t="s">
        <v>12239</v>
      </c>
      <c r="SYI1" s="67" t="s">
        <v>12240</v>
      </c>
      <c r="SYJ1" s="67" t="s">
        <v>12241</v>
      </c>
      <c r="SYK1" s="67" t="s">
        <v>12242</v>
      </c>
      <c r="SYL1" s="67" t="s">
        <v>12243</v>
      </c>
      <c r="SYM1" s="67" t="s">
        <v>12244</v>
      </c>
      <c r="SYN1" s="67" t="s">
        <v>12245</v>
      </c>
      <c r="SYO1" s="67" t="s">
        <v>12246</v>
      </c>
      <c r="SYP1" s="67" t="s">
        <v>12247</v>
      </c>
      <c r="SYQ1" s="67" t="s">
        <v>12248</v>
      </c>
      <c r="SYR1" s="67" t="s">
        <v>12249</v>
      </c>
      <c r="SYS1" s="67" t="s">
        <v>12250</v>
      </c>
      <c r="SYT1" s="67" t="s">
        <v>12251</v>
      </c>
      <c r="SYU1" s="67" t="s">
        <v>12252</v>
      </c>
      <c r="SYV1" s="67" t="s">
        <v>12253</v>
      </c>
      <c r="SYW1" s="67" t="s">
        <v>12254</v>
      </c>
      <c r="SYX1" s="67" t="s">
        <v>12255</v>
      </c>
      <c r="SYY1" s="67" t="s">
        <v>12256</v>
      </c>
      <c r="SYZ1" s="67" t="s">
        <v>12257</v>
      </c>
      <c r="SZA1" s="67" t="s">
        <v>12258</v>
      </c>
      <c r="SZB1" s="67" t="s">
        <v>12259</v>
      </c>
      <c r="SZC1" s="67" t="s">
        <v>12260</v>
      </c>
      <c r="SZD1" s="67" t="s">
        <v>12261</v>
      </c>
      <c r="SZE1" s="67" t="s">
        <v>12262</v>
      </c>
      <c r="SZF1" s="67" t="s">
        <v>12263</v>
      </c>
      <c r="SZG1" s="67" t="s">
        <v>12264</v>
      </c>
      <c r="SZH1" s="67" t="s">
        <v>12265</v>
      </c>
      <c r="SZI1" s="67" t="s">
        <v>12266</v>
      </c>
      <c r="SZJ1" s="67" t="s">
        <v>12267</v>
      </c>
      <c r="SZK1" s="67" t="s">
        <v>12268</v>
      </c>
      <c r="SZL1" s="67" t="s">
        <v>12269</v>
      </c>
      <c r="SZM1" s="67" t="s">
        <v>12270</v>
      </c>
      <c r="SZN1" s="67" t="s">
        <v>12271</v>
      </c>
      <c r="SZO1" s="67" t="s">
        <v>12272</v>
      </c>
      <c r="SZP1" s="67" t="s">
        <v>12273</v>
      </c>
      <c r="SZQ1" s="67" t="s">
        <v>12274</v>
      </c>
      <c r="SZR1" s="67" t="s">
        <v>12275</v>
      </c>
      <c r="SZS1" s="67" t="s">
        <v>12276</v>
      </c>
      <c r="SZT1" s="67" t="s">
        <v>12277</v>
      </c>
      <c r="SZU1" s="67" t="s">
        <v>12278</v>
      </c>
      <c r="SZV1" s="67" t="s">
        <v>12279</v>
      </c>
      <c r="SZW1" s="67" t="s">
        <v>12280</v>
      </c>
      <c r="SZX1" s="67" t="s">
        <v>12281</v>
      </c>
      <c r="SZY1" s="67" t="s">
        <v>17660</v>
      </c>
      <c r="SZZ1" s="67" t="s">
        <v>12282</v>
      </c>
      <c r="TAA1" s="67" t="s">
        <v>12283</v>
      </c>
      <c r="TAB1" s="67" t="s">
        <v>12284</v>
      </c>
      <c r="TAC1" s="67" t="s">
        <v>12285</v>
      </c>
      <c r="TAD1" s="67" t="s">
        <v>12286</v>
      </c>
      <c r="TAE1" s="67" t="s">
        <v>12287</v>
      </c>
      <c r="TAF1" s="67" t="s">
        <v>12288</v>
      </c>
      <c r="TAG1" s="67" t="s">
        <v>12289</v>
      </c>
      <c r="TAH1" s="67" t="s">
        <v>12290</v>
      </c>
      <c r="TAI1" s="67" t="s">
        <v>12291</v>
      </c>
      <c r="TAJ1" s="67" t="s">
        <v>12292</v>
      </c>
      <c r="TAK1" s="67" t="s">
        <v>12293</v>
      </c>
      <c r="TAL1" s="67" t="s">
        <v>12294</v>
      </c>
      <c r="TAM1" s="67" t="s">
        <v>12295</v>
      </c>
      <c r="TAN1" s="67" t="s">
        <v>12296</v>
      </c>
      <c r="TAO1" s="67" t="s">
        <v>12297</v>
      </c>
      <c r="TAP1" s="67" t="s">
        <v>12298</v>
      </c>
      <c r="TAQ1" s="67" t="s">
        <v>12299</v>
      </c>
      <c r="TAR1" s="67" t="s">
        <v>12300</v>
      </c>
      <c r="TAS1" s="67" t="s">
        <v>12301</v>
      </c>
      <c r="TAT1" s="67" t="s">
        <v>12302</v>
      </c>
      <c r="TAU1" s="67" t="s">
        <v>12303</v>
      </c>
      <c r="TAV1" s="67" t="s">
        <v>12304</v>
      </c>
      <c r="TAW1" s="67" t="s">
        <v>12305</v>
      </c>
      <c r="TAX1" s="67" t="s">
        <v>12306</v>
      </c>
      <c r="TAY1" s="67" t="s">
        <v>12307</v>
      </c>
      <c r="TAZ1" s="67" t="s">
        <v>12308</v>
      </c>
      <c r="TBA1" s="67" t="s">
        <v>12309</v>
      </c>
      <c r="TBB1" s="67" t="s">
        <v>12310</v>
      </c>
      <c r="TBC1" s="67" t="s">
        <v>12311</v>
      </c>
      <c r="TBD1" s="67" t="s">
        <v>12312</v>
      </c>
      <c r="TBE1" s="67" t="s">
        <v>12313</v>
      </c>
      <c r="TBF1" s="67" t="s">
        <v>12314</v>
      </c>
      <c r="TBG1" s="67" t="s">
        <v>12315</v>
      </c>
      <c r="TBH1" s="67" t="s">
        <v>12316</v>
      </c>
      <c r="TBI1" s="67" t="s">
        <v>12317</v>
      </c>
      <c r="TBJ1" s="67" t="s">
        <v>12318</v>
      </c>
      <c r="TBK1" s="67" t="s">
        <v>12319</v>
      </c>
      <c r="TBL1" s="67" t="s">
        <v>12320</v>
      </c>
      <c r="TBM1" s="67" t="s">
        <v>12321</v>
      </c>
      <c r="TBN1" s="67" t="s">
        <v>12322</v>
      </c>
      <c r="TBO1" s="67" t="s">
        <v>12323</v>
      </c>
      <c r="TBP1" s="67" t="s">
        <v>12324</v>
      </c>
      <c r="TBQ1" s="67" t="s">
        <v>12325</v>
      </c>
      <c r="TBR1" s="67" t="s">
        <v>12326</v>
      </c>
      <c r="TBS1" s="67" t="s">
        <v>12327</v>
      </c>
      <c r="TBT1" s="67" t="s">
        <v>12328</v>
      </c>
      <c r="TBU1" s="67" t="s">
        <v>12329</v>
      </c>
      <c r="TBV1" s="67" t="s">
        <v>12330</v>
      </c>
      <c r="TBW1" s="67" t="s">
        <v>12331</v>
      </c>
      <c r="TBX1" s="67" t="s">
        <v>12332</v>
      </c>
      <c r="TBY1" s="67" t="s">
        <v>12333</v>
      </c>
      <c r="TBZ1" s="67" t="s">
        <v>12334</v>
      </c>
      <c r="TCA1" s="67" t="s">
        <v>12335</v>
      </c>
      <c r="TCB1" s="67" t="s">
        <v>12336</v>
      </c>
      <c r="TCC1" s="67" t="s">
        <v>12337</v>
      </c>
      <c r="TCD1" s="67" t="s">
        <v>12338</v>
      </c>
      <c r="TCE1" s="67" t="s">
        <v>12339</v>
      </c>
      <c r="TCF1" s="67" t="s">
        <v>12340</v>
      </c>
      <c r="TCG1" s="67" t="s">
        <v>12341</v>
      </c>
      <c r="TCH1" s="67" t="s">
        <v>12342</v>
      </c>
      <c r="TCI1" s="67" t="s">
        <v>12343</v>
      </c>
      <c r="TCJ1" s="67" t="s">
        <v>12344</v>
      </c>
      <c r="TCK1" s="67" t="s">
        <v>12345</v>
      </c>
      <c r="TCL1" s="67" t="s">
        <v>12346</v>
      </c>
      <c r="TCM1" s="67" t="s">
        <v>12347</v>
      </c>
      <c r="TCN1" s="67" t="s">
        <v>12348</v>
      </c>
      <c r="TCO1" s="67" t="s">
        <v>12349</v>
      </c>
      <c r="TCP1" s="67" t="s">
        <v>12350</v>
      </c>
      <c r="TCQ1" s="67" t="s">
        <v>12351</v>
      </c>
      <c r="TCR1" s="67" t="s">
        <v>12352</v>
      </c>
      <c r="TCS1" s="67" t="s">
        <v>12353</v>
      </c>
      <c r="TCT1" s="67" t="s">
        <v>12354</v>
      </c>
      <c r="TCU1" s="67" t="s">
        <v>12355</v>
      </c>
      <c r="TCV1" s="67" t="s">
        <v>12356</v>
      </c>
      <c r="TCW1" s="67" t="s">
        <v>12357</v>
      </c>
      <c r="TCX1" s="67" t="s">
        <v>12358</v>
      </c>
      <c r="TCY1" s="67" t="s">
        <v>12359</v>
      </c>
      <c r="TCZ1" s="67" t="s">
        <v>12360</v>
      </c>
      <c r="TDA1" s="67" t="s">
        <v>12361</v>
      </c>
      <c r="TDB1" s="67" t="s">
        <v>12362</v>
      </c>
      <c r="TDC1" s="67" t="s">
        <v>12363</v>
      </c>
      <c r="TDD1" s="67" t="s">
        <v>12364</v>
      </c>
      <c r="TDE1" s="67" t="s">
        <v>12365</v>
      </c>
      <c r="TDF1" s="67" t="s">
        <v>12366</v>
      </c>
      <c r="TDG1" s="67" t="s">
        <v>12367</v>
      </c>
      <c r="TDH1" s="67" t="s">
        <v>12368</v>
      </c>
      <c r="TDI1" s="67" t="s">
        <v>12369</v>
      </c>
      <c r="TDJ1" s="67" t="s">
        <v>12370</v>
      </c>
      <c r="TDK1" s="67" t="s">
        <v>12371</v>
      </c>
      <c r="TDL1" s="67" t="s">
        <v>12372</v>
      </c>
      <c r="TDM1" s="67" t="s">
        <v>12373</v>
      </c>
      <c r="TDN1" s="67" t="s">
        <v>12374</v>
      </c>
      <c r="TDO1" s="67" t="s">
        <v>12375</v>
      </c>
      <c r="TDP1" s="67" t="s">
        <v>12376</v>
      </c>
      <c r="TDQ1" s="67" t="s">
        <v>12377</v>
      </c>
      <c r="TDR1" s="67" t="s">
        <v>12378</v>
      </c>
      <c r="TDS1" s="67" t="s">
        <v>12379</v>
      </c>
      <c r="TDT1" s="67" t="s">
        <v>12380</v>
      </c>
      <c r="TDU1" s="67" t="s">
        <v>17661</v>
      </c>
      <c r="TDV1" s="67" t="s">
        <v>12381</v>
      </c>
      <c r="TDW1" s="67" t="s">
        <v>12382</v>
      </c>
      <c r="TDX1" s="67" t="s">
        <v>12383</v>
      </c>
      <c r="TDY1" s="67" t="s">
        <v>12384</v>
      </c>
      <c r="TDZ1" s="67" t="s">
        <v>12385</v>
      </c>
      <c r="TEA1" s="67" t="s">
        <v>12386</v>
      </c>
      <c r="TEB1" s="67" t="s">
        <v>12387</v>
      </c>
      <c r="TEC1" s="67" t="s">
        <v>12388</v>
      </c>
      <c r="TED1" s="67" t="s">
        <v>12389</v>
      </c>
      <c r="TEE1" s="67" t="s">
        <v>12390</v>
      </c>
      <c r="TEF1" s="67" t="s">
        <v>12391</v>
      </c>
      <c r="TEG1" s="67" t="s">
        <v>12392</v>
      </c>
      <c r="TEH1" s="67" t="s">
        <v>12393</v>
      </c>
      <c r="TEI1" s="67" t="s">
        <v>12394</v>
      </c>
      <c r="TEJ1" s="67" t="s">
        <v>12395</v>
      </c>
      <c r="TEK1" s="67" t="s">
        <v>12396</v>
      </c>
      <c r="TEL1" s="67" t="s">
        <v>12397</v>
      </c>
      <c r="TEM1" s="67" t="s">
        <v>12398</v>
      </c>
      <c r="TEN1" s="67" t="s">
        <v>12399</v>
      </c>
      <c r="TEO1" s="67" t="s">
        <v>12400</v>
      </c>
      <c r="TEP1" s="67" t="s">
        <v>12401</v>
      </c>
      <c r="TEQ1" s="67" t="s">
        <v>12402</v>
      </c>
      <c r="TER1" s="67" t="s">
        <v>12403</v>
      </c>
      <c r="TES1" s="67" t="s">
        <v>12404</v>
      </c>
      <c r="TET1" s="67" t="s">
        <v>12405</v>
      </c>
      <c r="TEU1" s="67" t="s">
        <v>12406</v>
      </c>
      <c r="TEV1" s="67" t="s">
        <v>12407</v>
      </c>
      <c r="TEW1" s="67" t="s">
        <v>12408</v>
      </c>
      <c r="TEX1" s="67" t="s">
        <v>12409</v>
      </c>
      <c r="TEY1" s="67" t="s">
        <v>12410</v>
      </c>
      <c r="TEZ1" s="67" t="s">
        <v>12411</v>
      </c>
      <c r="TFA1" s="67" t="s">
        <v>12412</v>
      </c>
      <c r="TFB1" s="67" t="s">
        <v>12413</v>
      </c>
      <c r="TFC1" s="67" t="s">
        <v>12414</v>
      </c>
      <c r="TFD1" s="67" t="s">
        <v>12415</v>
      </c>
      <c r="TFE1" s="67" t="s">
        <v>12416</v>
      </c>
      <c r="TFF1" s="67" t="s">
        <v>12417</v>
      </c>
      <c r="TFG1" s="67" t="s">
        <v>12418</v>
      </c>
      <c r="TFH1" s="67" t="s">
        <v>12419</v>
      </c>
      <c r="TFI1" s="67" t="s">
        <v>12420</v>
      </c>
      <c r="TFJ1" s="67" t="s">
        <v>12421</v>
      </c>
      <c r="TFK1" s="67" t="s">
        <v>12422</v>
      </c>
      <c r="TFL1" s="67" t="s">
        <v>12423</v>
      </c>
      <c r="TFM1" s="67" t="s">
        <v>12424</v>
      </c>
      <c r="TFN1" s="67" t="s">
        <v>12425</v>
      </c>
      <c r="TFO1" s="67" t="s">
        <v>12426</v>
      </c>
      <c r="TFP1" s="67" t="s">
        <v>12427</v>
      </c>
      <c r="TFQ1" s="67" t="s">
        <v>12428</v>
      </c>
      <c r="TFR1" s="67" t="s">
        <v>12429</v>
      </c>
      <c r="TFS1" s="67" t="s">
        <v>12430</v>
      </c>
      <c r="TFT1" s="67" t="s">
        <v>12431</v>
      </c>
      <c r="TFU1" s="67" t="s">
        <v>12432</v>
      </c>
      <c r="TFV1" s="67" t="s">
        <v>12433</v>
      </c>
      <c r="TFW1" s="67" t="s">
        <v>12434</v>
      </c>
      <c r="TFX1" s="67" t="s">
        <v>12435</v>
      </c>
      <c r="TFY1" s="67" t="s">
        <v>12436</v>
      </c>
      <c r="TFZ1" s="67" t="s">
        <v>12437</v>
      </c>
      <c r="TGA1" s="67" t="s">
        <v>12438</v>
      </c>
      <c r="TGB1" s="67" t="s">
        <v>12439</v>
      </c>
      <c r="TGC1" s="67" t="s">
        <v>12440</v>
      </c>
      <c r="TGD1" s="67" t="s">
        <v>12441</v>
      </c>
      <c r="TGE1" s="67" t="s">
        <v>12442</v>
      </c>
      <c r="TGF1" s="67" t="s">
        <v>12443</v>
      </c>
      <c r="TGG1" s="67" t="s">
        <v>12444</v>
      </c>
      <c r="TGH1" s="67" t="s">
        <v>12445</v>
      </c>
      <c r="TGI1" s="67" t="s">
        <v>12446</v>
      </c>
      <c r="TGJ1" s="67" t="s">
        <v>12447</v>
      </c>
      <c r="TGK1" s="67" t="s">
        <v>12448</v>
      </c>
      <c r="TGL1" s="67" t="s">
        <v>12449</v>
      </c>
      <c r="TGM1" s="67" t="s">
        <v>12450</v>
      </c>
      <c r="TGN1" s="67" t="s">
        <v>12451</v>
      </c>
      <c r="TGO1" s="67" t="s">
        <v>12452</v>
      </c>
      <c r="TGP1" s="67" t="s">
        <v>12453</v>
      </c>
      <c r="TGQ1" s="67" t="s">
        <v>12454</v>
      </c>
      <c r="TGR1" s="67" t="s">
        <v>12455</v>
      </c>
      <c r="TGS1" s="67" t="s">
        <v>12456</v>
      </c>
      <c r="TGT1" s="67" t="s">
        <v>12457</v>
      </c>
      <c r="TGU1" s="67" t="s">
        <v>12458</v>
      </c>
      <c r="TGV1" s="67" t="s">
        <v>12459</v>
      </c>
      <c r="TGW1" s="67" t="s">
        <v>12460</v>
      </c>
      <c r="TGX1" s="67" t="s">
        <v>12461</v>
      </c>
      <c r="TGY1" s="67" t="s">
        <v>12462</v>
      </c>
      <c r="TGZ1" s="67" t="s">
        <v>12463</v>
      </c>
      <c r="THA1" s="67" t="s">
        <v>12464</v>
      </c>
      <c r="THB1" s="67" t="s">
        <v>12465</v>
      </c>
      <c r="THC1" s="67" t="s">
        <v>12466</v>
      </c>
      <c r="THD1" s="67" t="s">
        <v>12467</v>
      </c>
      <c r="THE1" s="67" t="s">
        <v>12468</v>
      </c>
      <c r="THF1" s="67" t="s">
        <v>12469</v>
      </c>
      <c r="THG1" s="67" t="s">
        <v>12470</v>
      </c>
      <c r="THH1" s="67" t="s">
        <v>12471</v>
      </c>
      <c r="THI1" s="67" t="s">
        <v>12472</v>
      </c>
      <c r="THJ1" s="67" t="s">
        <v>12473</v>
      </c>
      <c r="THK1" s="67" t="s">
        <v>12474</v>
      </c>
      <c r="THL1" s="67" t="s">
        <v>12475</v>
      </c>
      <c r="THM1" s="67" t="s">
        <v>12476</v>
      </c>
      <c r="THN1" s="67" t="s">
        <v>12477</v>
      </c>
      <c r="THO1" s="67" t="s">
        <v>12478</v>
      </c>
      <c r="THP1" s="67" t="s">
        <v>12479</v>
      </c>
      <c r="THQ1" s="67" t="s">
        <v>17662</v>
      </c>
      <c r="THR1" s="67" t="s">
        <v>12480</v>
      </c>
      <c r="THS1" s="67" t="s">
        <v>12481</v>
      </c>
      <c r="THT1" s="67" t="s">
        <v>12482</v>
      </c>
      <c r="THU1" s="67" t="s">
        <v>12483</v>
      </c>
      <c r="THV1" s="67" t="s">
        <v>12484</v>
      </c>
      <c r="THW1" s="67" t="s">
        <v>12485</v>
      </c>
      <c r="THX1" s="67" t="s">
        <v>12486</v>
      </c>
      <c r="THY1" s="67" t="s">
        <v>12487</v>
      </c>
      <c r="THZ1" s="67" t="s">
        <v>12488</v>
      </c>
      <c r="TIA1" s="67" t="s">
        <v>12489</v>
      </c>
      <c r="TIB1" s="67" t="s">
        <v>12490</v>
      </c>
      <c r="TIC1" s="67" t="s">
        <v>12491</v>
      </c>
      <c r="TID1" s="67" t="s">
        <v>12492</v>
      </c>
      <c r="TIE1" s="67" t="s">
        <v>12493</v>
      </c>
      <c r="TIF1" s="67" t="s">
        <v>12494</v>
      </c>
      <c r="TIG1" s="67" t="s">
        <v>12495</v>
      </c>
      <c r="TIH1" s="67" t="s">
        <v>12496</v>
      </c>
      <c r="TII1" s="67" t="s">
        <v>12497</v>
      </c>
      <c r="TIJ1" s="67" t="s">
        <v>12498</v>
      </c>
      <c r="TIK1" s="67" t="s">
        <v>12499</v>
      </c>
      <c r="TIL1" s="67" t="s">
        <v>12500</v>
      </c>
      <c r="TIM1" s="67" t="s">
        <v>12501</v>
      </c>
      <c r="TIN1" s="67" t="s">
        <v>12502</v>
      </c>
      <c r="TIO1" s="67" t="s">
        <v>12503</v>
      </c>
      <c r="TIP1" s="67" t="s">
        <v>12504</v>
      </c>
      <c r="TIQ1" s="67" t="s">
        <v>12505</v>
      </c>
      <c r="TIR1" s="67" t="s">
        <v>12506</v>
      </c>
      <c r="TIS1" s="67" t="s">
        <v>12507</v>
      </c>
      <c r="TIT1" s="67" t="s">
        <v>12508</v>
      </c>
      <c r="TIU1" s="67" t="s">
        <v>12509</v>
      </c>
      <c r="TIV1" s="67" t="s">
        <v>12510</v>
      </c>
      <c r="TIW1" s="67" t="s">
        <v>12511</v>
      </c>
      <c r="TIX1" s="67" t="s">
        <v>12512</v>
      </c>
      <c r="TIY1" s="67" t="s">
        <v>12513</v>
      </c>
      <c r="TIZ1" s="67" t="s">
        <v>12514</v>
      </c>
      <c r="TJA1" s="67" t="s">
        <v>12515</v>
      </c>
      <c r="TJB1" s="67" t="s">
        <v>12516</v>
      </c>
      <c r="TJC1" s="67" t="s">
        <v>12517</v>
      </c>
      <c r="TJD1" s="67" t="s">
        <v>12518</v>
      </c>
      <c r="TJE1" s="67" t="s">
        <v>12519</v>
      </c>
      <c r="TJF1" s="67" t="s">
        <v>12520</v>
      </c>
      <c r="TJG1" s="67" t="s">
        <v>12521</v>
      </c>
      <c r="TJH1" s="67" t="s">
        <v>12522</v>
      </c>
      <c r="TJI1" s="67" t="s">
        <v>12523</v>
      </c>
      <c r="TJJ1" s="67" t="s">
        <v>12524</v>
      </c>
      <c r="TJK1" s="67" t="s">
        <v>12525</v>
      </c>
      <c r="TJL1" s="67" t="s">
        <v>12526</v>
      </c>
      <c r="TJM1" s="67" t="s">
        <v>12527</v>
      </c>
      <c r="TJN1" s="67" t="s">
        <v>12528</v>
      </c>
      <c r="TJO1" s="67" t="s">
        <v>12529</v>
      </c>
      <c r="TJP1" s="67" t="s">
        <v>12530</v>
      </c>
      <c r="TJQ1" s="67" t="s">
        <v>12531</v>
      </c>
      <c r="TJR1" s="67" t="s">
        <v>12532</v>
      </c>
      <c r="TJS1" s="67" t="s">
        <v>12533</v>
      </c>
      <c r="TJT1" s="67" t="s">
        <v>12534</v>
      </c>
      <c r="TJU1" s="67" t="s">
        <v>12535</v>
      </c>
      <c r="TJV1" s="67" t="s">
        <v>12536</v>
      </c>
      <c r="TJW1" s="67" t="s">
        <v>12537</v>
      </c>
      <c r="TJX1" s="67" t="s">
        <v>12538</v>
      </c>
      <c r="TJY1" s="67" t="s">
        <v>12539</v>
      </c>
      <c r="TJZ1" s="67" t="s">
        <v>12540</v>
      </c>
      <c r="TKA1" s="67" t="s">
        <v>12541</v>
      </c>
      <c r="TKB1" s="67" t="s">
        <v>12542</v>
      </c>
      <c r="TKC1" s="67" t="s">
        <v>12543</v>
      </c>
      <c r="TKD1" s="67" t="s">
        <v>12544</v>
      </c>
      <c r="TKE1" s="67" t="s">
        <v>12545</v>
      </c>
      <c r="TKF1" s="67" t="s">
        <v>12546</v>
      </c>
      <c r="TKG1" s="67" t="s">
        <v>12547</v>
      </c>
      <c r="TKH1" s="67" t="s">
        <v>12548</v>
      </c>
      <c r="TKI1" s="67" t="s">
        <v>12549</v>
      </c>
      <c r="TKJ1" s="67" t="s">
        <v>12550</v>
      </c>
      <c r="TKK1" s="67" t="s">
        <v>12551</v>
      </c>
      <c r="TKL1" s="67" t="s">
        <v>12552</v>
      </c>
      <c r="TKM1" s="67" t="s">
        <v>12553</v>
      </c>
      <c r="TKN1" s="67" t="s">
        <v>12554</v>
      </c>
      <c r="TKO1" s="67" t="s">
        <v>12555</v>
      </c>
      <c r="TKP1" s="67" t="s">
        <v>12556</v>
      </c>
      <c r="TKQ1" s="67" t="s">
        <v>12557</v>
      </c>
      <c r="TKR1" s="67" t="s">
        <v>12558</v>
      </c>
      <c r="TKS1" s="67" t="s">
        <v>12559</v>
      </c>
      <c r="TKT1" s="67" t="s">
        <v>12560</v>
      </c>
      <c r="TKU1" s="67" t="s">
        <v>12561</v>
      </c>
      <c r="TKV1" s="67" t="s">
        <v>12562</v>
      </c>
      <c r="TKW1" s="67" t="s">
        <v>12563</v>
      </c>
      <c r="TKX1" s="67" t="s">
        <v>12564</v>
      </c>
      <c r="TKY1" s="67" t="s">
        <v>12565</v>
      </c>
      <c r="TKZ1" s="67" t="s">
        <v>12566</v>
      </c>
      <c r="TLA1" s="67" t="s">
        <v>12567</v>
      </c>
      <c r="TLB1" s="67" t="s">
        <v>12568</v>
      </c>
      <c r="TLC1" s="67" t="s">
        <v>17663</v>
      </c>
      <c r="TLD1" s="67" t="s">
        <v>17664</v>
      </c>
      <c r="TLE1" s="67" t="s">
        <v>17665</v>
      </c>
      <c r="TLF1" s="67" t="s">
        <v>17666</v>
      </c>
      <c r="TLG1" s="67" t="s">
        <v>17667</v>
      </c>
      <c r="TLH1" s="67" t="s">
        <v>17668</v>
      </c>
      <c r="TLI1" s="67" t="s">
        <v>17669</v>
      </c>
      <c r="TLJ1" s="67" t="s">
        <v>17670</v>
      </c>
      <c r="TLK1" s="67" t="s">
        <v>17671</v>
      </c>
      <c r="TLL1" s="67" t="s">
        <v>17672</v>
      </c>
      <c r="TLM1" s="67" t="s">
        <v>17673</v>
      </c>
      <c r="TLN1" s="67" t="s">
        <v>12569</v>
      </c>
      <c r="TLO1" s="67" t="s">
        <v>12570</v>
      </c>
      <c r="TLP1" s="67" t="s">
        <v>12571</v>
      </c>
      <c r="TLQ1" s="67" t="s">
        <v>12572</v>
      </c>
      <c r="TLR1" s="67" t="s">
        <v>12573</v>
      </c>
      <c r="TLS1" s="67" t="s">
        <v>12574</v>
      </c>
      <c r="TLT1" s="67" t="s">
        <v>12575</v>
      </c>
      <c r="TLU1" s="67" t="s">
        <v>12576</v>
      </c>
      <c r="TLV1" s="67" t="s">
        <v>12577</v>
      </c>
      <c r="TLW1" s="67" t="s">
        <v>12578</v>
      </c>
      <c r="TLX1" s="67" t="s">
        <v>12579</v>
      </c>
      <c r="TLY1" s="67" t="s">
        <v>12580</v>
      </c>
      <c r="TLZ1" s="67" t="s">
        <v>12581</v>
      </c>
      <c r="TMA1" s="67" t="s">
        <v>12582</v>
      </c>
      <c r="TMB1" s="67" t="s">
        <v>12583</v>
      </c>
      <c r="TMC1" s="67" t="s">
        <v>12584</v>
      </c>
      <c r="TMD1" s="67" t="s">
        <v>12585</v>
      </c>
      <c r="TME1" s="67" t="s">
        <v>12586</v>
      </c>
      <c r="TMF1" s="67" t="s">
        <v>12587</v>
      </c>
      <c r="TMG1" s="67" t="s">
        <v>12588</v>
      </c>
      <c r="TMH1" s="67" t="s">
        <v>12589</v>
      </c>
      <c r="TMI1" s="67" t="s">
        <v>12590</v>
      </c>
      <c r="TMJ1" s="67" t="s">
        <v>12591</v>
      </c>
      <c r="TMK1" s="67" t="s">
        <v>12592</v>
      </c>
      <c r="TML1" s="67" t="s">
        <v>12593</v>
      </c>
      <c r="TMM1" s="67" t="s">
        <v>12594</v>
      </c>
      <c r="TMN1" s="67" t="s">
        <v>12595</v>
      </c>
      <c r="TMO1" s="67" t="s">
        <v>12596</v>
      </c>
      <c r="TMP1" s="67" t="s">
        <v>12597</v>
      </c>
      <c r="TMQ1" s="67" t="s">
        <v>12598</v>
      </c>
      <c r="TMR1" s="67" t="s">
        <v>12599</v>
      </c>
      <c r="TMS1" s="67" t="s">
        <v>12600</v>
      </c>
      <c r="TMT1" s="67" t="s">
        <v>12601</v>
      </c>
      <c r="TMU1" s="67" t="s">
        <v>12602</v>
      </c>
      <c r="TMV1" s="67" t="s">
        <v>12603</v>
      </c>
      <c r="TMW1" s="67" t="s">
        <v>12604</v>
      </c>
      <c r="TMX1" s="67" t="s">
        <v>12605</v>
      </c>
      <c r="TMY1" s="67" t="s">
        <v>12606</v>
      </c>
      <c r="TMZ1" s="67" t="s">
        <v>12607</v>
      </c>
      <c r="TNA1" s="67" t="s">
        <v>12608</v>
      </c>
      <c r="TNB1" s="67" t="s">
        <v>12609</v>
      </c>
      <c r="TNC1" s="67" t="s">
        <v>12610</v>
      </c>
      <c r="TND1" s="67" t="s">
        <v>12611</v>
      </c>
      <c r="TNE1" s="67" t="s">
        <v>12612</v>
      </c>
      <c r="TNF1" s="67" t="s">
        <v>12613</v>
      </c>
      <c r="TNG1" s="67" t="s">
        <v>12614</v>
      </c>
      <c r="TNH1" s="67" t="s">
        <v>12615</v>
      </c>
      <c r="TNI1" s="67" t="s">
        <v>12616</v>
      </c>
      <c r="TNJ1" s="67" t="s">
        <v>12617</v>
      </c>
      <c r="TNK1" s="67" t="s">
        <v>12618</v>
      </c>
      <c r="TNL1" s="67" t="s">
        <v>12619</v>
      </c>
      <c r="TNM1" s="67" t="s">
        <v>12620</v>
      </c>
      <c r="TNN1" s="67" t="s">
        <v>12621</v>
      </c>
      <c r="TNO1" s="67" t="s">
        <v>12622</v>
      </c>
      <c r="TNP1" s="67" t="s">
        <v>12623</v>
      </c>
      <c r="TNQ1" s="67" t="s">
        <v>12624</v>
      </c>
      <c r="TNR1" s="67" t="s">
        <v>12625</v>
      </c>
      <c r="TNS1" s="67" t="s">
        <v>12626</v>
      </c>
      <c r="TNT1" s="67" t="s">
        <v>12627</v>
      </c>
      <c r="TNU1" s="67" t="s">
        <v>12628</v>
      </c>
      <c r="TNV1" s="67" t="s">
        <v>12629</v>
      </c>
      <c r="TNW1" s="67" t="s">
        <v>12630</v>
      </c>
      <c r="TNX1" s="67" t="s">
        <v>12631</v>
      </c>
      <c r="TNY1" s="67" t="s">
        <v>12632</v>
      </c>
      <c r="TNZ1" s="67" t="s">
        <v>12633</v>
      </c>
      <c r="TOA1" s="67" t="s">
        <v>12634</v>
      </c>
      <c r="TOB1" s="67" t="s">
        <v>12635</v>
      </c>
      <c r="TOC1" s="67" t="s">
        <v>12636</v>
      </c>
      <c r="TOD1" s="67" t="s">
        <v>12637</v>
      </c>
      <c r="TOE1" s="67" t="s">
        <v>12638</v>
      </c>
      <c r="TOF1" s="67" t="s">
        <v>12639</v>
      </c>
      <c r="TOG1" s="67" t="s">
        <v>12640</v>
      </c>
      <c r="TOH1" s="67" t="s">
        <v>12641</v>
      </c>
      <c r="TOI1" s="67" t="s">
        <v>12642</v>
      </c>
      <c r="TOJ1" s="67" t="s">
        <v>12643</v>
      </c>
      <c r="TOK1" s="67" t="s">
        <v>12644</v>
      </c>
      <c r="TOL1" s="67" t="s">
        <v>12645</v>
      </c>
      <c r="TOM1" s="67" t="s">
        <v>12646</v>
      </c>
      <c r="TON1" s="67" t="s">
        <v>12647</v>
      </c>
      <c r="TOO1" s="67" t="s">
        <v>12648</v>
      </c>
      <c r="TOP1" s="67" t="s">
        <v>12649</v>
      </c>
      <c r="TOQ1" s="67" t="s">
        <v>12650</v>
      </c>
      <c r="TOR1" s="67" t="s">
        <v>12651</v>
      </c>
      <c r="TOS1" s="67" t="s">
        <v>12652</v>
      </c>
      <c r="TOT1" s="67" t="s">
        <v>12653</v>
      </c>
      <c r="TOU1" s="67" t="s">
        <v>12654</v>
      </c>
      <c r="TOV1" s="67" t="s">
        <v>12655</v>
      </c>
      <c r="TOW1" s="67" t="s">
        <v>12656</v>
      </c>
      <c r="TOX1" s="67" t="s">
        <v>12657</v>
      </c>
      <c r="TOY1" s="67" t="s">
        <v>12658</v>
      </c>
      <c r="TOZ1" s="67" t="s">
        <v>12659</v>
      </c>
      <c r="TPA1" s="67" t="s">
        <v>12660</v>
      </c>
      <c r="TPB1" s="67" t="s">
        <v>12661</v>
      </c>
      <c r="TPC1" s="67" t="s">
        <v>12662</v>
      </c>
      <c r="TPD1" s="67" t="s">
        <v>12663</v>
      </c>
      <c r="TPE1" s="67" t="s">
        <v>12664</v>
      </c>
      <c r="TPF1" s="67" t="s">
        <v>12665</v>
      </c>
      <c r="TPG1" s="67" t="s">
        <v>12666</v>
      </c>
      <c r="TPH1" s="67" t="s">
        <v>12667</v>
      </c>
      <c r="TPI1" s="67" t="s">
        <v>17674</v>
      </c>
      <c r="TPJ1" s="67" t="s">
        <v>12668</v>
      </c>
      <c r="TPK1" s="67" t="s">
        <v>12669</v>
      </c>
      <c r="TPL1" s="67" t="s">
        <v>12670</v>
      </c>
      <c r="TPM1" s="67" t="s">
        <v>12671</v>
      </c>
      <c r="TPN1" s="67" t="s">
        <v>12672</v>
      </c>
      <c r="TPO1" s="67" t="s">
        <v>12673</v>
      </c>
      <c r="TPP1" s="67" t="s">
        <v>12674</v>
      </c>
      <c r="TPQ1" s="67" t="s">
        <v>12675</v>
      </c>
      <c r="TPR1" s="67" t="s">
        <v>12676</v>
      </c>
      <c r="TPS1" s="67" t="s">
        <v>12677</v>
      </c>
      <c r="TPT1" s="67" t="s">
        <v>12678</v>
      </c>
      <c r="TPU1" s="67" t="s">
        <v>12679</v>
      </c>
      <c r="TPV1" s="67" t="s">
        <v>12680</v>
      </c>
      <c r="TPW1" s="67" t="s">
        <v>12681</v>
      </c>
      <c r="TPX1" s="67" t="s">
        <v>12682</v>
      </c>
      <c r="TPY1" s="67" t="s">
        <v>12683</v>
      </c>
      <c r="TPZ1" s="67" t="s">
        <v>12684</v>
      </c>
      <c r="TQA1" s="67" t="s">
        <v>12685</v>
      </c>
      <c r="TQB1" s="67" t="s">
        <v>12686</v>
      </c>
      <c r="TQC1" s="67" t="s">
        <v>12687</v>
      </c>
      <c r="TQD1" s="67" t="s">
        <v>12688</v>
      </c>
      <c r="TQE1" s="67" t="s">
        <v>12689</v>
      </c>
      <c r="TQF1" s="67" t="s">
        <v>12690</v>
      </c>
      <c r="TQG1" s="67" t="s">
        <v>12691</v>
      </c>
      <c r="TQH1" s="67" t="s">
        <v>12692</v>
      </c>
      <c r="TQI1" s="67" t="s">
        <v>12693</v>
      </c>
      <c r="TQJ1" s="67" t="s">
        <v>12694</v>
      </c>
      <c r="TQK1" s="67" t="s">
        <v>12695</v>
      </c>
      <c r="TQL1" s="67" t="s">
        <v>12696</v>
      </c>
      <c r="TQM1" s="67" t="s">
        <v>12697</v>
      </c>
      <c r="TQN1" s="67" t="s">
        <v>12698</v>
      </c>
      <c r="TQO1" s="67" t="s">
        <v>12699</v>
      </c>
      <c r="TQP1" s="67" t="s">
        <v>12700</v>
      </c>
      <c r="TQQ1" s="67" t="s">
        <v>12701</v>
      </c>
      <c r="TQR1" s="67" t="s">
        <v>12702</v>
      </c>
      <c r="TQS1" s="67" t="s">
        <v>12703</v>
      </c>
      <c r="TQT1" s="67" t="s">
        <v>12704</v>
      </c>
      <c r="TQU1" s="67" t="s">
        <v>12705</v>
      </c>
      <c r="TQV1" s="67" t="s">
        <v>12706</v>
      </c>
      <c r="TQW1" s="67" t="s">
        <v>12707</v>
      </c>
      <c r="TQX1" s="67" t="s">
        <v>12708</v>
      </c>
      <c r="TQY1" s="67" t="s">
        <v>12709</v>
      </c>
      <c r="TQZ1" s="67" t="s">
        <v>12710</v>
      </c>
      <c r="TRA1" s="67" t="s">
        <v>12711</v>
      </c>
      <c r="TRB1" s="67" t="s">
        <v>12712</v>
      </c>
      <c r="TRC1" s="67" t="s">
        <v>12713</v>
      </c>
      <c r="TRD1" s="67" t="s">
        <v>12714</v>
      </c>
      <c r="TRE1" s="67" t="s">
        <v>12715</v>
      </c>
      <c r="TRF1" s="67" t="s">
        <v>12716</v>
      </c>
      <c r="TRG1" s="67" t="s">
        <v>12717</v>
      </c>
      <c r="TRH1" s="67" t="s">
        <v>12718</v>
      </c>
      <c r="TRI1" s="67" t="s">
        <v>12719</v>
      </c>
      <c r="TRJ1" s="67" t="s">
        <v>12720</v>
      </c>
      <c r="TRK1" s="67" t="s">
        <v>12721</v>
      </c>
      <c r="TRL1" s="67" t="s">
        <v>12722</v>
      </c>
      <c r="TRM1" s="67" t="s">
        <v>12723</v>
      </c>
      <c r="TRN1" s="67" t="s">
        <v>12724</v>
      </c>
      <c r="TRO1" s="67" t="s">
        <v>12725</v>
      </c>
      <c r="TRP1" s="67" t="s">
        <v>12726</v>
      </c>
      <c r="TRQ1" s="67" t="s">
        <v>12727</v>
      </c>
      <c r="TRR1" s="67" t="s">
        <v>12728</v>
      </c>
      <c r="TRS1" s="67" t="s">
        <v>12729</v>
      </c>
      <c r="TRT1" s="67" t="s">
        <v>12730</v>
      </c>
      <c r="TRU1" s="67" t="s">
        <v>12731</v>
      </c>
      <c r="TRV1" s="67" t="s">
        <v>12732</v>
      </c>
      <c r="TRW1" s="67" t="s">
        <v>12733</v>
      </c>
      <c r="TRX1" s="67" t="s">
        <v>12734</v>
      </c>
      <c r="TRY1" s="67" t="s">
        <v>12735</v>
      </c>
      <c r="TRZ1" s="67" t="s">
        <v>12736</v>
      </c>
      <c r="TSA1" s="67" t="s">
        <v>12737</v>
      </c>
      <c r="TSB1" s="67" t="s">
        <v>12738</v>
      </c>
      <c r="TSC1" s="67" t="s">
        <v>12739</v>
      </c>
      <c r="TSD1" s="67" t="s">
        <v>12740</v>
      </c>
      <c r="TSE1" s="67" t="s">
        <v>12741</v>
      </c>
      <c r="TSF1" s="67" t="s">
        <v>12742</v>
      </c>
      <c r="TSG1" s="67" t="s">
        <v>12743</v>
      </c>
      <c r="TSH1" s="67" t="s">
        <v>12744</v>
      </c>
      <c r="TSI1" s="67" t="s">
        <v>12745</v>
      </c>
      <c r="TSJ1" s="67" t="s">
        <v>12746</v>
      </c>
      <c r="TSK1" s="67" t="s">
        <v>12747</v>
      </c>
      <c r="TSL1" s="67" t="s">
        <v>12748</v>
      </c>
      <c r="TSM1" s="67" t="s">
        <v>12749</v>
      </c>
      <c r="TSN1" s="67" t="s">
        <v>12750</v>
      </c>
      <c r="TSO1" s="67" t="s">
        <v>12751</v>
      </c>
      <c r="TSP1" s="67" t="s">
        <v>12752</v>
      </c>
      <c r="TSQ1" s="67" t="s">
        <v>12753</v>
      </c>
      <c r="TSR1" s="67" t="s">
        <v>12754</v>
      </c>
      <c r="TSS1" s="67" t="s">
        <v>12755</v>
      </c>
      <c r="TST1" s="67" t="s">
        <v>12756</v>
      </c>
      <c r="TSU1" s="67" t="s">
        <v>12757</v>
      </c>
      <c r="TSV1" s="67" t="s">
        <v>12758</v>
      </c>
      <c r="TSW1" s="67" t="s">
        <v>12759</v>
      </c>
      <c r="TSX1" s="67" t="s">
        <v>12760</v>
      </c>
      <c r="TSY1" s="67" t="s">
        <v>12761</v>
      </c>
      <c r="TSZ1" s="67" t="s">
        <v>12762</v>
      </c>
      <c r="TTA1" s="67" t="s">
        <v>12763</v>
      </c>
      <c r="TTB1" s="67" t="s">
        <v>12764</v>
      </c>
      <c r="TTC1" s="67" t="s">
        <v>12765</v>
      </c>
      <c r="TTD1" s="67" t="s">
        <v>12766</v>
      </c>
      <c r="TTE1" s="67" t="s">
        <v>17675</v>
      </c>
      <c r="TTF1" s="67" t="s">
        <v>12767</v>
      </c>
      <c r="TTG1" s="67" t="s">
        <v>12768</v>
      </c>
      <c r="TTH1" s="67" t="s">
        <v>12769</v>
      </c>
      <c r="TTI1" s="67" t="s">
        <v>12770</v>
      </c>
      <c r="TTJ1" s="67" t="s">
        <v>12771</v>
      </c>
      <c r="TTK1" s="67" t="s">
        <v>12772</v>
      </c>
      <c r="TTL1" s="67" t="s">
        <v>12773</v>
      </c>
      <c r="TTM1" s="67" t="s">
        <v>12774</v>
      </c>
      <c r="TTN1" s="67" t="s">
        <v>12775</v>
      </c>
      <c r="TTO1" s="67" t="s">
        <v>12776</v>
      </c>
      <c r="TTP1" s="67" t="s">
        <v>12777</v>
      </c>
      <c r="TTQ1" s="67" t="s">
        <v>12778</v>
      </c>
      <c r="TTR1" s="67" t="s">
        <v>12779</v>
      </c>
      <c r="TTS1" s="67" t="s">
        <v>12780</v>
      </c>
      <c r="TTT1" s="67" t="s">
        <v>12781</v>
      </c>
      <c r="TTU1" s="67" t="s">
        <v>12782</v>
      </c>
      <c r="TTV1" s="67" t="s">
        <v>12783</v>
      </c>
      <c r="TTW1" s="67" t="s">
        <v>12784</v>
      </c>
      <c r="TTX1" s="67" t="s">
        <v>12785</v>
      </c>
      <c r="TTY1" s="67" t="s">
        <v>12786</v>
      </c>
      <c r="TTZ1" s="67" t="s">
        <v>12787</v>
      </c>
      <c r="TUA1" s="67" t="s">
        <v>12788</v>
      </c>
      <c r="TUB1" s="67" t="s">
        <v>12789</v>
      </c>
      <c r="TUC1" s="67" t="s">
        <v>12790</v>
      </c>
      <c r="TUD1" s="67" t="s">
        <v>12791</v>
      </c>
      <c r="TUE1" s="67" t="s">
        <v>12792</v>
      </c>
      <c r="TUF1" s="67" t="s">
        <v>12793</v>
      </c>
      <c r="TUG1" s="67" t="s">
        <v>12794</v>
      </c>
      <c r="TUH1" s="67" t="s">
        <v>12795</v>
      </c>
      <c r="TUI1" s="67" t="s">
        <v>12796</v>
      </c>
      <c r="TUJ1" s="67" t="s">
        <v>12797</v>
      </c>
      <c r="TUK1" s="67" t="s">
        <v>12798</v>
      </c>
      <c r="TUL1" s="67" t="s">
        <v>12799</v>
      </c>
      <c r="TUM1" s="67" t="s">
        <v>12800</v>
      </c>
      <c r="TUN1" s="67" t="s">
        <v>12801</v>
      </c>
      <c r="TUO1" s="67" t="s">
        <v>12802</v>
      </c>
      <c r="TUP1" s="67" t="s">
        <v>12803</v>
      </c>
      <c r="TUQ1" s="67" t="s">
        <v>12804</v>
      </c>
      <c r="TUR1" s="67" t="s">
        <v>12805</v>
      </c>
      <c r="TUS1" s="67" t="s">
        <v>12806</v>
      </c>
      <c r="TUT1" s="67" t="s">
        <v>12807</v>
      </c>
      <c r="TUU1" s="67" t="s">
        <v>12808</v>
      </c>
      <c r="TUV1" s="67" t="s">
        <v>12809</v>
      </c>
      <c r="TUW1" s="67" t="s">
        <v>12810</v>
      </c>
      <c r="TUX1" s="67" t="s">
        <v>12811</v>
      </c>
      <c r="TUY1" s="67" t="s">
        <v>12812</v>
      </c>
      <c r="TUZ1" s="67" t="s">
        <v>12813</v>
      </c>
      <c r="TVA1" s="67" t="s">
        <v>12814</v>
      </c>
      <c r="TVB1" s="67" t="s">
        <v>12815</v>
      </c>
      <c r="TVC1" s="67" t="s">
        <v>12816</v>
      </c>
      <c r="TVD1" s="67" t="s">
        <v>12817</v>
      </c>
      <c r="TVE1" s="67" t="s">
        <v>12818</v>
      </c>
      <c r="TVF1" s="67" t="s">
        <v>12819</v>
      </c>
      <c r="TVG1" s="67" t="s">
        <v>12820</v>
      </c>
      <c r="TVH1" s="67" t="s">
        <v>12821</v>
      </c>
      <c r="TVI1" s="67" t="s">
        <v>12822</v>
      </c>
      <c r="TVJ1" s="67" t="s">
        <v>12823</v>
      </c>
      <c r="TVK1" s="67" t="s">
        <v>12824</v>
      </c>
      <c r="TVL1" s="67" t="s">
        <v>12825</v>
      </c>
      <c r="TVM1" s="67" t="s">
        <v>12826</v>
      </c>
      <c r="TVN1" s="67" t="s">
        <v>12827</v>
      </c>
      <c r="TVO1" s="67" t="s">
        <v>12828</v>
      </c>
      <c r="TVP1" s="67" t="s">
        <v>12829</v>
      </c>
      <c r="TVQ1" s="67" t="s">
        <v>12830</v>
      </c>
      <c r="TVR1" s="67" t="s">
        <v>12831</v>
      </c>
      <c r="TVS1" s="67" t="s">
        <v>12832</v>
      </c>
      <c r="TVT1" s="67" t="s">
        <v>12833</v>
      </c>
      <c r="TVU1" s="67" t="s">
        <v>12834</v>
      </c>
      <c r="TVV1" s="67" t="s">
        <v>12835</v>
      </c>
      <c r="TVW1" s="67" t="s">
        <v>12836</v>
      </c>
      <c r="TVX1" s="67" t="s">
        <v>12837</v>
      </c>
      <c r="TVY1" s="67" t="s">
        <v>12838</v>
      </c>
      <c r="TVZ1" s="67" t="s">
        <v>12839</v>
      </c>
      <c r="TWA1" s="67" t="s">
        <v>12840</v>
      </c>
      <c r="TWB1" s="67" t="s">
        <v>12841</v>
      </c>
      <c r="TWC1" s="67" t="s">
        <v>12842</v>
      </c>
      <c r="TWD1" s="67" t="s">
        <v>12843</v>
      </c>
      <c r="TWE1" s="67" t="s">
        <v>12844</v>
      </c>
      <c r="TWF1" s="67" t="s">
        <v>12845</v>
      </c>
      <c r="TWG1" s="67" t="s">
        <v>12846</v>
      </c>
      <c r="TWH1" s="67" t="s">
        <v>12847</v>
      </c>
      <c r="TWI1" s="67" t="s">
        <v>12848</v>
      </c>
      <c r="TWJ1" s="67" t="s">
        <v>12849</v>
      </c>
      <c r="TWK1" s="67" t="s">
        <v>12850</v>
      </c>
      <c r="TWL1" s="67" t="s">
        <v>12851</v>
      </c>
      <c r="TWM1" s="67" t="s">
        <v>12852</v>
      </c>
      <c r="TWN1" s="67" t="s">
        <v>12853</v>
      </c>
      <c r="TWO1" s="67" t="s">
        <v>12854</v>
      </c>
      <c r="TWP1" s="67" t="s">
        <v>12855</v>
      </c>
      <c r="TWQ1" s="67" t="s">
        <v>12856</v>
      </c>
      <c r="TWR1" s="67" t="s">
        <v>12857</v>
      </c>
      <c r="TWS1" s="67" t="s">
        <v>12858</v>
      </c>
      <c r="TWT1" s="67" t="s">
        <v>12859</v>
      </c>
      <c r="TWU1" s="67" t="s">
        <v>12860</v>
      </c>
      <c r="TWV1" s="67" t="s">
        <v>12861</v>
      </c>
      <c r="TWW1" s="67" t="s">
        <v>12862</v>
      </c>
      <c r="TWX1" s="67" t="s">
        <v>12863</v>
      </c>
      <c r="TWY1" s="67" t="s">
        <v>12864</v>
      </c>
      <c r="TWZ1" s="67" t="s">
        <v>12865</v>
      </c>
      <c r="TXA1" s="67" t="s">
        <v>17676</v>
      </c>
      <c r="TXB1" s="67" t="s">
        <v>12866</v>
      </c>
      <c r="TXC1" s="67" t="s">
        <v>12867</v>
      </c>
      <c r="TXD1" s="67" t="s">
        <v>12868</v>
      </c>
      <c r="TXE1" s="67" t="s">
        <v>12869</v>
      </c>
      <c r="TXF1" s="67" t="s">
        <v>12870</v>
      </c>
      <c r="TXG1" s="67" t="s">
        <v>12871</v>
      </c>
      <c r="TXH1" s="67" t="s">
        <v>12872</v>
      </c>
      <c r="TXI1" s="67" t="s">
        <v>12873</v>
      </c>
      <c r="TXJ1" s="67" t="s">
        <v>12874</v>
      </c>
      <c r="TXK1" s="67" t="s">
        <v>12875</v>
      </c>
      <c r="TXL1" s="67" t="s">
        <v>12876</v>
      </c>
      <c r="TXM1" s="67" t="s">
        <v>12877</v>
      </c>
      <c r="TXN1" s="67" t="s">
        <v>12878</v>
      </c>
      <c r="TXO1" s="67" t="s">
        <v>12879</v>
      </c>
      <c r="TXP1" s="67" t="s">
        <v>12880</v>
      </c>
      <c r="TXQ1" s="67" t="s">
        <v>12881</v>
      </c>
      <c r="TXR1" s="67" t="s">
        <v>12882</v>
      </c>
      <c r="TXS1" s="67" t="s">
        <v>12883</v>
      </c>
      <c r="TXT1" s="67" t="s">
        <v>12884</v>
      </c>
      <c r="TXU1" s="67" t="s">
        <v>12885</v>
      </c>
      <c r="TXV1" s="67" t="s">
        <v>12886</v>
      </c>
      <c r="TXW1" s="67" t="s">
        <v>12887</v>
      </c>
      <c r="TXX1" s="67" t="s">
        <v>12888</v>
      </c>
      <c r="TXY1" s="67" t="s">
        <v>12889</v>
      </c>
      <c r="TXZ1" s="67" t="s">
        <v>12890</v>
      </c>
      <c r="TYA1" s="67" t="s">
        <v>12891</v>
      </c>
      <c r="TYB1" s="67" t="s">
        <v>12892</v>
      </c>
      <c r="TYC1" s="67" t="s">
        <v>12893</v>
      </c>
      <c r="TYD1" s="67" t="s">
        <v>12894</v>
      </c>
      <c r="TYE1" s="67" t="s">
        <v>12895</v>
      </c>
      <c r="TYF1" s="67" t="s">
        <v>12896</v>
      </c>
      <c r="TYG1" s="67" t="s">
        <v>12897</v>
      </c>
      <c r="TYH1" s="67" t="s">
        <v>12898</v>
      </c>
      <c r="TYI1" s="67" t="s">
        <v>12899</v>
      </c>
      <c r="TYJ1" s="67" t="s">
        <v>12900</v>
      </c>
      <c r="TYK1" s="67" t="s">
        <v>12901</v>
      </c>
      <c r="TYL1" s="67" t="s">
        <v>12902</v>
      </c>
      <c r="TYM1" s="67" t="s">
        <v>12903</v>
      </c>
      <c r="TYN1" s="67" t="s">
        <v>12904</v>
      </c>
      <c r="TYO1" s="67" t="s">
        <v>12905</v>
      </c>
      <c r="TYP1" s="67" t="s">
        <v>12906</v>
      </c>
      <c r="TYQ1" s="67" t="s">
        <v>12907</v>
      </c>
      <c r="TYR1" s="67" t="s">
        <v>12908</v>
      </c>
      <c r="TYS1" s="67" t="s">
        <v>12909</v>
      </c>
      <c r="TYT1" s="67" t="s">
        <v>12910</v>
      </c>
      <c r="TYU1" s="67" t="s">
        <v>12911</v>
      </c>
      <c r="TYV1" s="67" t="s">
        <v>12912</v>
      </c>
      <c r="TYW1" s="67" t="s">
        <v>12913</v>
      </c>
      <c r="TYX1" s="67" t="s">
        <v>12914</v>
      </c>
      <c r="TYY1" s="67" t="s">
        <v>12915</v>
      </c>
      <c r="TYZ1" s="67" t="s">
        <v>12916</v>
      </c>
      <c r="TZA1" s="67" t="s">
        <v>12917</v>
      </c>
      <c r="TZB1" s="67" t="s">
        <v>12918</v>
      </c>
      <c r="TZC1" s="67" t="s">
        <v>12919</v>
      </c>
      <c r="TZD1" s="67" t="s">
        <v>12920</v>
      </c>
      <c r="TZE1" s="67" t="s">
        <v>12921</v>
      </c>
      <c r="TZF1" s="67" t="s">
        <v>12922</v>
      </c>
      <c r="TZG1" s="67" t="s">
        <v>12923</v>
      </c>
      <c r="TZH1" s="67" t="s">
        <v>12924</v>
      </c>
      <c r="TZI1" s="67" t="s">
        <v>12925</v>
      </c>
      <c r="TZJ1" s="67" t="s">
        <v>12926</v>
      </c>
      <c r="TZK1" s="67" t="s">
        <v>12927</v>
      </c>
      <c r="TZL1" s="67" t="s">
        <v>12928</v>
      </c>
      <c r="TZM1" s="67" t="s">
        <v>12929</v>
      </c>
      <c r="TZN1" s="67" t="s">
        <v>12930</v>
      </c>
      <c r="TZO1" s="67" t="s">
        <v>12931</v>
      </c>
      <c r="TZP1" s="67" t="s">
        <v>12932</v>
      </c>
      <c r="TZQ1" s="67" t="s">
        <v>12933</v>
      </c>
      <c r="TZR1" s="67" t="s">
        <v>12934</v>
      </c>
      <c r="TZS1" s="67" t="s">
        <v>12935</v>
      </c>
      <c r="TZT1" s="67" t="s">
        <v>12936</v>
      </c>
      <c r="TZU1" s="67" t="s">
        <v>12937</v>
      </c>
      <c r="TZV1" s="67" t="s">
        <v>12938</v>
      </c>
      <c r="TZW1" s="67" t="s">
        <v>12939</v>
      </c>
      <c r="TZX1" s="67" t="s">
        <v>12940</v>
      </c>
      <c r="TZY1" s="67" t="s">
        <v>12941</v>
      </c>
      <c r="TZZ1" s="67" t="s">
        <v>12942</v>
      </c>
      <c r="UAA1" s="67" t="s">
        <v>12943</v>
      </c>
      <c r="UAB1" s="67" t="s">
        <v>12944</v>
      </c>
      <c r="UAC1" s="67" t="s">
        <v>12945</v>
      </c>
      <c r="UAD1" s="67" t="s">
        <v>12946</v>
      </c>
      <c r="UAE1" s="67" t="s">
        <v>12947</v>
      </c>
      <c r="UAF1" s="67" t="s">
        <v>12948</v>
      </c>
      <c r="UAG1" s="67" t="s">
        <v>12949</v>
      </c>
      <c r="UAH1" s="67" t="s">
        <v>12950</v>
      </c>
      <c r="UAI1" s="67" t="s">
        <v>12951</v>
      </c>
      <c r="UAJ1" s="67" t="s">
        <v>12952</v>
      </c>
      <c r="UAK1" s="67" t="s">
        <v>12953</v>
      </c>
      <c r="UAL1" s="67" t="s">
        <v>12954</v>
      </c>
      <c r="UAM1" s="67" t="s">
        <v>12955</v>
      </c>
      <c r="UAN1" s="67" t="s">
        <v>12956</v>
      </c>
      <c r="UAO1" s="67" t="s">
        <v>12957</v>
      </c>
      <c r="UAP1" s="67" t="s">
        <v>12958</v>
      </c>
      <c r="UAQ1" s="67" t="s">
        <v>12959</v>
      </c>
      <c r="UAR1" s="67" t="s">
        <v>12960</v>
      </c>
      <c r="UAS1" s="67" t="s">
        <v>12961</v>
      </c>
      <c r="UAT1" s="67" t="s">
        <v>12962</v>
      </c>
      <c r="UAU1" s="67" t="s">
        <v>12963</v>
      </c>
      <c r="UAV1" s="67" t="s">
        <v>12964</v>
      </c>
      <c r="UAW1" s="67" t="s">
        <v>17677</v>
      </c>
      <c r="UAX1" s="67" t="s">
        <v>12965</v>
      </c>
      <c r="UAY1" s="67" t="s">
        <v>12966</v>
      </c>
      <c r="UAZ1" s="67" t="s">
        <v>12967</v>
      </c>
      <c r="UBA1" s="67" t="s">
        <v>12968</v>
      </c>
      <c r="UBB1" s="67" t="s">
        <v>12969</v>
      </c>
      <c r="UBC1" s="67" t="s">
        <v>12970</v>
      </c>
      <c r="UBD1" s="67" t="s">
        <v>12971</v>
      </c>
      <c r="UBE1" s="67" t="s">
        <v>12972</v>
      </c>
      <c r="UBF1" s="67" t="s">
        <v>12973</v>
      </c>
      <c r="UBG1" s="67" t="s">
        <v>12974</v>
      </c>
      <c r="UBH1" s="67" t="s">
        <v>12975</v>
      </c>
      <c r="UBI1" s="67" t="s">
        <v>12976</v>
      </c>
      <c r="UBJ1" s="67" t="s">
        <v>12977</v>
      </c>
      <c r="UBK1" s="67" t="s">
        <v>12978</v>
      </c>
      <c r="UBL1" s="67" t="s">
        <v>12979</v>
      </c>
      <c r="UBM1" s="67" t="s">
        <v>12980</v>
      </c>
      <c r="UBN1" s="67" t="s">
        <v>12981</v>
      </c>
      <c r="UBO1" s="67" t="s">
        <v>12982</v>
      </c>
      <c r="UBP1" s="67" t="s">
        <v>12983</v>
      </c>
      <c r="UBQ1" s="67" t="s">
        <v>12984</v>
      </c>
      <c r="UBR1" s="67" t="s">
        <v>12985</v>
      </c>
      <c r="UBS1" s="67" t="s">
        <v>12986</v>
      </c>
      <c r="UBT1" s="67" t="s">
        <v>12987</v>
      </c>
      <c r="UBU1" s="67" t="s">
        <v>12988</v>
      </c>
      <c r="UBV1" s="67" t="s">
        <v>12989</v>
      </c>
      <c r="UBW1" s="67" t="s">
        <v>12990</v>
      </c>
      <c r="UBX1" s="67" t="s">
        <v>12991</v>
      </c>
      <c r="UBY1" s="67" t="s">
        <v>12992</v>
      </c>
      <c r="UBZ1" s="67" t="s">
        <v>12993</v>
      </c>
      <c r="UCA1" s="67" t="s">
        <v>12994</v>
      </c>
      <c r="UCB1" s="67" t="s">
        <v>12995</v>
      </c>
      <c r="UCC1" s="67" t="s">
        <v>12996</v>
      </c>
      <c r="UCD1" s="67" t="s">
        <v>12997</v>
      </c>
      <c r="UCE1" s="67" t="s">
        <v>12998</v>
      </c>
      <c r="UCF1" s="67" t="s">
        <v>12999</v>
      </c>
      <c r="UCG1" s="67" t="s">
        <v>13000</v>
      </c>
      <c r="UCH1" s="67" t="s">
        <v>13001</v>
      </c>
      <c r="UCI1" s="67" t="s">
        <v>13002</v>
      </c>
      <c r="UCJ1" s="67" t="s">
        <v>13003</v>
      </c>
      <c r="UCK1" s="67" t="s">
        <v>13004</v>
      </c>
      <c r="UCL1" s="67" t="s">
        <v>13005</v>
      </c>
      <c r="UCM1" s="67" t="s">
        <v>13006</v>
      </c>
      <c r="UCN1" s="67" t="s">
        <v>13007</v>
      </c>
      <c r="UCO1" s="67" t="s">
        <v>13008</v>
      </c>
      <c r="UCP1" s="67" t="s">
        <v>13009</v>
      </c>
      <c r="UCQ1" s="67" t="s">
        <v>13010</v>
      </c>
      <c r="UCR1" s="67" t="s">
        <v>13011</v>
      </c>
      <c r="UCS1" s="67" t="s">
        <v>13012</v>
      </c>
      <c r="UCT1" s="67" t="s">
        <v>13013</v>
      </c>
      <c r="UCU1" s="67" t="s">
        <v>13014</v>
      </c>
      <c r="UCV1" s="67" t="s">
        <v>13015</v>
      </c>
      <c r="UCW1" s="67" t="s">
        <v>13016</v>
      </c>
      <c r="UCX1" s="67" t="s">
        <v>13017</v>
      </c>
      <c r="UCY1" s="67" t="s">
        <v>13018</v>
      </c>
      <c r="UCZ1" s="67" t="s">
        <v>13019</v>
      </c>
      <c r="UDA1" s="67" t="s">
        <v>13020</v>
      </c>
      <c r="UDB1" s="67" t="s">
        <v>13021</v>
      </c>
      <c r="UDC1" s="67" t="s">
        <v>13022</v>
      </c>
      <c r="UDD1" s="67" t="s">
        <v>13023</v>
      </c>
      <c r="UDE1" s="67" t="s">
        <v>13024</v>
      </c>
      <c r="UDF1" s="67" t="s">
        <v>13025</v>
      </c>
      <c r="UDG1" s="67" t="s">
        <v>13026</v>
      </c>
      <c r="UDH1" s="67" t="s">
        <v>13027</v>
      </c>
      <c r="UDI1" s="67" t="s">
        <v>13028</v>
      </c>
      <c r="UDJ1" s="67" t="s">
        <v>13029</v>
      </c>
      <c r="UDK1" s="67" t="s">
        <v>13030</v>
      </c>
      <c r="UDL1" s="67" t="s">
        <v>13031</v>
      </c>
      <c r="UDM1" s="67" t="s">
        <v>13032</v>
      </c>
      <c r="UDN1" s="67" t="s">
        <v>13033</v>
      </c>
      <c r="UDO1" s="67" t="s">
        <v>13034</v>
      </c>
      <c r="UDP1" s="67" t="s">
        <v>13035</v>
      </c>
      <c r="UDQ1" s="67" t="s">
        <v>13036</v>
      </c>
      <c r="UDR1" s="67" t="s">
        <v>13037</v>
      </c>
      <c r="UDS1" s="67" t="s">
        <v>13038</v>
      </c>
      <c r="UDT1" s="67" t="s">
        <v>13039</v>
      </c>
      <c r="UDU1" s="67" t="s">
        <v>13040</v>
      </c>
      <c r="UDV1" s="67" t="s">
        <v>13041</v>
      </c>
      <c r="UDW1" s="67" t="s">
        <v>13042</v>
      </c>
      <c r="UDX1" s="67" t="s">
        <v>13043</v>
      </c>
      <c r="UDY1" s="67" t="s">
        <v>13044</v>
      </c>
      <c r="UDZ1" s="67" t="s">
        <v>13045</v>
      </c>
      <c r="UEA1" s="67" t="s">
        <v>13046</v>
      </c>
      <c r="UEB1" s="67" t="s">
        <v>13047</v>
      </c>
      <c r="UEC1" s="67" t="s">
        <v>13048</v>
      </c>
      <c r="UED1" s="67" t="s">
        <v>13049</v>
      </c>
      <c r="UEE1" s="67" t="s">
        <v>13050</v>
      </c>
      <c r="UEF1" s="67" t="s">
        <v>13051</v>
      </c>
      <c r="UEG1" s="67" t="s">
        <v>13052</v>
      </c>
      <c r="UEH1" s="67" t="s">
        <v>13053</v>
      </c>
      <c r="UEI1" s="67" t="s">
        <v>13054</v>
      </c>
      <c r="UEJ1" s="67" t="s">
        <v>13055</v>
      </c>
      <c r="UEK1" s="67" t="s">
        <v>13056</v>
      </c>
      <c r="UEL1" s="67" t="s">
        <v>13057</v>
      </c>
      <c r="UEM1" s="67" t="s">
        <v>13058</v>
      </c>
      <c r="UEN1" s="67" t="s">
        <v>13059</v>
      </c>
      <c r="UEO1" s="67" t="s">
        <v>13060</v>
      </c>
      <c r="UEP1" s="67" t="s">
        <v>13061</v>
      </c>
      <c r="UEQ1" s="67" t="s">
        <v>13062</v>
      </c>
      <c r="UER1" s="67" t="s">
        <v>13063</v>
      </c>
      <c r="UES1" s="67" t="s">
        <v>17678</v>
      </c>
      <c r="UET1" s="67" t="s">
        <v>13064</v>
      </c>
      <c r="UEU1" s="67" t="s">
        <v>13065</v>
      </c>
      <c r="UEV1" s="67" t="s">
        <v>13066</v>
      </c>
      <c r="UEW1" s="67" t="s">
        <v>13067</v>
      </c>
      <c r="UEX1" s="67" t="s">
        <v>13068</v>
      </c>
      <c r="UEY1" s="67" t="s">
        <v>13069</v>
      </c>
      <c r="UEZ1" s="67" t="s">
        <v>13070</v>
      </c>
      <c r="UFA1" s="67" t="s">
        <v>13071</v>
      </c>
      <c r="UFB1" s="67" t="s">
        <v>13072</v>
      </c>
      <c r="UFC1" s="67" t="s">
        <v>13073</v>
      </c>
      <c r="UFD1" s="67" t="s">
        <v>13074</v>
      </c>
      <c r="UFE1" s="67" t="s">
        <v>13075</v>
      </c>
      <c r="UFF1" s="67" t="s">
        <v>13076</v>
      </c>
      <c r="UFG1" s="67" t="s">
        <v>13077</v>
      </c>
      <c r="UFH1" s="67" t="s">
        <v>13078</v>
      </c>
      <c r="UFI1" s="67" t="s">
        <v>13079</v>
      </c>
      <c r="UFJ1" s="67" t="s">
        <v>13080</v>
      </c>
      <c r="UFK1" s="67" t="s">
        <v>13081</v>
      </c>
      <c r="UFL1" s="67" t="s">
        <v>13082</v>
      </c>
      <c r="UFM1" s="67" t="s">
        <v>13083</v>
      </c>
      <c r="UFN1" s="67" t="s">
        <v>13084</v>
      </c>
      <c r="UFO1" s="67" t="s">
        <v>13085</v>
      </c>
      <c r="UFP1" s="67" t="s">
        <v>13086</v>
      </c>
      <c r="UFQ1" s="67" t="s">
        <v>13087</v>
      </c>
      <c r="UFR1" s="67" t="s">
        <v>13088</v>
      </c>
      <c r="UFS1" s="67" t="s">
        <v>13089</v>
      </c>
      <c r="UFT1" s="67" t="s">
        <v>13090</v>
      </c>
      <c r="UFU1" s="67" t="s">
        <v>13091</v>
      </c>
      <c r="UFV1" s="67" t="s">
        <v>13092</v>
      </c>
      <c r="UFW1" s="67" t="s">
        <v>13093</v>
      </c>
      <c r="UFX1" s="67" t="s">
        <v>13094</v>
      </c>
      <c r="UFY1" s="67" t="s">
        <v>13095</v>
      </c>
      <c r="UFZ1" s="67" t="s">
        <v>13096</v>
      </c>
      <c r="UGA1" s="67" t="s">
        <v>13097</v>
      </c>
      <c r="UGB1" s="67" t="s">
        <v>13098</v>
      </c>
      <c r="UGC1" s="67" t="s">
        <v>13099</v>
      </c>
      <c r="UGD1" s="67" t="s">
        <v>13100</v>
      </c>
      <c r="UGE1" s="67" t="s">
        <v>13101</v>
      </c>
      <c r="UGF1" s="67" t="s">
        <v>13102</v>
      </c>
      <c r="UGG1" s="67" t="s">
        <v>13103</v>
      </c>
      <c r="UGH1" s="67" t="s">
        <v>13104</v>
      </c>
      <c r="UGI1" s="67" t="s">
        <v>13105</v>
      </c>
      <c r="UGJ1" s="67" t="s">
        <v>13106</v>
      </c>
      <c r="UGK1" s="67" t="s">
        <v>13107</v>
      </c>
      <c r="UGL1" s="67" t="s">
        <v>13108</v>
      </c>
      <c r="UGM1" s="67" t="s">
        <v>13109</v>
      </c>
      <c r="UGN1" s="67" t="s">
        <v>13110</v>
      </c>
      <c r="UGO1" s="67" t="s">
        <v>13111</v>
      </c>
      <c r="UGP1" s="67" t="s">
        <v>13112</v>
      </c>
      <c r="UGQ1" s="67" t="s">
        <v>13113</v>
      </c>
      <c r="UGR1" s="67" t="s">
        <v>13114</v>
      </c>
      <c r="UGS1" s="67" t="s">
        <v>13115</v>
      </c>
      <c r="UGT1" s="67" t="s">
        <v>13116</v>
      </c>
      <c r="UGU1" s="67" t="s">
        <v>13117</v>
      </c>
      <c r="UGV1" s="67" t="s">
        <v>13118</v>
      </c>
      <c r="UGW1" s="67" t="s">
        <v>13119</v>
      </c>
      <c r="UGX1" s="67" t="s">
        <v>13120</v>
      </c>
      <c r="UGY1" s="67" t="s">
        <v>13121</v>
      </c>
      <c r="UGZ1" s="67" t="s">
        <v>13122</v>
      </c>
      <c r="UHA1" s="67" t="s">
        <v>13123</v>
      </c>
      <c r="UHB1" s="67" t="s">
        <v>13124</v>
      </c>
      <c r="UHC1" s="67" t="s">
        <v>13125</v>
      </c>
      <c r="UHD1" s="67" t="s">
        <v>13126</v>
      </c>
      <c r="UHE1" s="67" t="s">
        <v>13127</v>
      </c>
      <c r="UHF1" s="67" t="s">
        <v>13128</v>
      </c>
      <c r="UHG1" s="67" t="s">
        <v>13129</v>
      </c>
      <c r="UHH1" s="67" t="s">
        <v>13130</v>
      </c>
      <c r="UHI1" s="67" t="s">
        <v>13131</v>
      </c>
      <c r="UHJ1" s="67" t="s">
        <v>13132</v>
      </c>
      <c r="UHK1" s="67" t="s">
        <v>13133</v>
      </c>
      <c r="UHL1" s="67" t="s">
        <v>13134</v>
      </c>
      <c r="UHM1" s="67" t="s">
        <v>13135</v>
      </c>
      <c r="UHN1" s="67" t="s">
        <v>13136</v>
      </c>
      <c r="UHO1" s="67" t="s">
        <v>13137</v>
      </c>
      <c r="UHP1" s="67" t="s">
        <v>13138</v>
      </c>
      <c r="UHQ1" s="67" t="s">
        <v>13139</v>
      </c>
      <c r="UHR1" s="67" t="s">
        <v>13140</v>
      </c>
      <c r="UHS1" s="67" t="s">
        <v>13141</v>
      </c>
      <c r="UHT1" s="67" t="s">
        <v>13142</v>
      </c>
      <c r="UHU1" s="67" t="s">
        <v>13143</v>
      </c>
      <c r="UHV1" s="67" t="s">
        <v>13144</v>
      </c>
      <c r="UHW1" s="67" t="s">
        <v>13145</v>
      </c>
      <c r="UHX1" s="67" t="s">
        <v>13146</v>
      </c>
      <c r="UHY1" s="67" t="s">
        <v>13147</v>
      </c>
      <c r="UHZ1" s="67" t="s">
        <v>13148</v>
      </c>
      <c r="UIA1" s="67" t="s">
        <v>13149</v>
      </c>
      <c r="UIB1" s="67" t="s">
        <v>13150</v>
      </c>
      <c r="UIC1" s="67" t="s">
        <v>13151</v>
      </c>
      <c r="UID1" s="67" t="s">
        <v>13152</v>
      </c>
      <c r="UIE1" s="67" t="s">
        <v>13153</v>
      </c>
      <c r="UIF1" s="67" t="s">
        <v>13154</v>
      </c>
      <c r="UIG1" s="67" t="s">
        <v>13155</v>
      </c>
      <c r="UIH1" s="67" t="s">
        <v>13156</v>
      </c>
      <c r="UII1" s="67" t="s">
        <v>13157</v>
      </c>
      <c r="UIJ1" s="67" t="s">
        <v>13158</v>
      </c>
      <c r="UIK1" s="67" t="s">
        <v>13159</v>
      </c>
      <c r="UIL1" s="67" t="s">
        <v>13160</v>
      </c>
      <c r="UIM1" s="67" t="s">
        <v>13161</v>
      </c>
      <c r="UIN1" s="67" t="s">
        <v>13162</v>
      </c>
      <c r="UIO1" s="67" t="s">
        <v>17679</v>
      </c>
      <c r="UIP1" s="67" t="s">
        <v>13163</v>
      </c>
      <c r="UIQ1" s="67" t="s">
        <v>13164</v>
      </c>
      <c r="UIR1" s="67" t="s">
        <v>13165</v>
      </c>
      <c r="UIS1" s="67" t="s">
        <v>13166</v>
      </c>
      <c r="UIT1" s="67" t="s">
        <v>13167</v>
      </c>
      <c r="UIU1" s="67" t="s">
        <v>13168</v>
      </c>
      <c r="UIV1" s="67" t="s">
        <v>13169</v>
      </c>
      <c r="UIW1" s="67" t="s">
        <v>13170</v>
      </c>
      <c r="UIX1" s="67" t="s">
        <v>13171</v>
      </c>
      <c r="UIY1" s="67" t="s">
        <v>13172</v>
      </c>
      <c r="UIZ1" s="67" t="s">
        <v>13173</v>
      </c>
      <c r="UJA1" s="67" t="s">
        <v>13174</v>
      </c>
      <c r="UJB1" s="67" t="s">
        <v>13175</v>
      </c>
      <c r="UJC1" s="67" t="s">
        <v>13176</v>
      </c>
      <c r="UJD1" s="67" t="s">
        <v>13177</v>
      </c>
      <c r="UJE1" s="67" t="s">
        <v>13178</v>
      </c>
      <c r="UJF1" s="67" t="s">
        <v>13179</v>
      </c>
      <c r="UJG1" s="67" t="s">
        <v>13180</v>
      </c>
      <c r="UJH1" s="67" t="s">
        <v>13181</v>
      </c>
      <c r="UJI1" s="67" t="s">
        <v>13182</v>
      </c>
      <c r="UJJ1" s="67" t="s">
        <v>13183</v>
      </c>
      <c r="UJK1" s="67" t="s">
        <v>13184</v>
      </c>
      <c r="UJL1" s="67" t="s">
        <v>13185</v>
      </c>
      <c r="UJM1" s="67" t="s">
        <v>13186</v>
      </c>
      <c r="UJN1" s="67" t="s">
        <v>13187</v>
      </c>
      <c r="UJO1" s="67" t="s">
        <v>13188</v>
      </c>
      <c r="UJP1" s="67" t="s">
        <v>13189</v>
      </c>
      <c r="UJQ1" s="67" t="s">
        <v>13190</v>
      </c>
      <c r="UJR1" s="67" t="s">
        <v>13191</v>
      </c>
      <c r="UJS1" s="67" t="s">
        <v>13192</v>
      </c>
      <c r="UJT1" s="67" t="s">
        <v>13193</v>
      </c>
      <c r="UJU1" s="67" t="s">
        <v>13194</v>
      </c>
      <c r="UJV1" s="67" t="s">
        <v>13195</v>
      </c>
      <c r="UJW1" s="67" t="s">
        <v>13196</v>
      </c>
      <c r="UJX1" s="67" t="s">
        <v>13197</v>
      </c>
      <c r="UJY1" s="67" t="s">
        <v>13198</v>
      </c>
      <c r="UJZ1" s="67" t="s">
        <v>13199</v>
      </c>
      <c r="UKA1" s="67" t="s">
        <v>13200</v>
      </c>
      <c r="UKB1" s="67" t="s">
        <v>13201</v>
      </c>
      <c r="UKC1" s="67" t="s">
        <v>13202</v>
      </c>
      <c r="UKD1" s="67" t="s">
        <v>13203</v>
      </c>
      <c r="UKE1" s="67" t="s">
        <v>13204</v>
      </c>
      <c r="UKF1" s="67" t="s">
        <v>13205</v>
      </c>
      <c r="UKG1" s="67" t="s">
        <v>13206</v>
      </c>
      <c r="UKH1" s="67" t="s">
        <v>13207</v>
      </c>
      <c r="UKI1" s="67" t="s">
        <v>13208</v>
      </c>
      <c r="UKJ1" s="67" t="s">
        <v>13209</v>
      </c>
      <c r="UKK1" s="67" t="s">
        <v>13210</v>
      </c>
      <c r="UKL1" s="67" t="s">
        <v>13211</v>
      </c>
      <c r="UKM1" s="67" t="s">
        <v>13212</v>
      </c>
      <c r="UKN1" s="67" t="s">
        <v>13213</v>
      </c>
      <c r="UKO1" s="67" t="s">
        <v>13214</v>
      </c>
      <c r="UKP1" s="67" t="s">
        <v>13215</v>
      </c>
      <c r="UKQ1" s="67" t="s">
        <v>13216</v>
      </c>
      <c r="UKR1" s="67" t="s">
        <v>13217</v>
      </c>
      <c r="UKS1" s="67" t="s">
        <v>13218</v>
      </c>
      <c r="UKT1" s="67" t="s">
        <v>13219</v>
      </c>
      <c r="UKU1" s="67" t="s">
        <v>13220</v>
      </c>
      <c r="UKV1" s="67" t="s">
        <v>13221</v>
      </c>
      <c r="UKW1" s="67" t="s">
        <v>13222</v>
      </c>
      <c r="UKX1" s="67" t="s">
        <v>13223</v>
      </c>
      <c r="UKY1" s="67" t="s">
        <v>13224</v>
      </c>
      <c r="UKZ1" s="67" t="s">
        <v>13225</v>
      </c>
      <c r="ULA1" s="67" t="s">
        <v>13226</v>
      </c>
      <c r="ULB1" s="67" t="s">
        <v>13227</v>
      </c>
      <c r="ULC1" s="67" t="s">
        <v>13228</v>
      </c>
      <c r="ULD1" s="67" t="s">
        <v>13229</v>
      </c>
      <c r="ULE1" s="67" t="s">
        <v>13230</v>
      </c>
      <c r="ULF1" s="67" t="s">
        <v>13231</v>
      </c>
      <c r="ULG1" s="67" t="s">
        <v>13232</v>
      </c>
      <c r="ULH1" s="67" t="s">
        <v>13233</v>
      </c>
      <c r="ULI1" s="67" t="s">
        <v>13234</v>
      </c>
      <c r="ULJ1" s="67" t="s">
        <v>13235</v>
      </c>
      <c r="ULK1" s="67" t="s">
        <v>13236</v>
      </c>
      <c r="ULL1" s="67" t="s">
        <v>13237</v>
      </c>
      <c r="ULM1" s="67" t="s">
        <v>13238</v>
      </c>
      <c r="ULN1" s="67" t="s">
        <v>13239</v>
      </c>
      <c r="ULO1" s="67" t="s">
        <v>13240</v>
      </c>
      <c r="ULP1" s="67" t="s">
        <v>13241</v>
      </c>
      <c r="ULQ1" s="67" t="s">
        <v>13242</v>
      </c>
      <c r="ULR1" s="67" t="s">
        <v>13243</v>
      </c>
      <c r="ULS1" s="67" t="s">
        <v>13244</v>
      </c>
      <c r="ULT1" s="67" t="s">
        <v>13245</v>
      </c>
      <c r="ULU1" s="67" t="s">
        <v>13246</v>
      </c>
      <c r="ULV1" s="67" t="s">
        <v>13247</v>
      </c>
      <c r="ULW1" s="67" t="s">
        <v>13248</v>
      </c>
      <c r="ULX1" s="67" t="s">
        <v>13249</v>
      </c>
      <c r="ULY1" s="67" t="s">
        <v>13250</v>
      </c>
      <c r="ULZ1" s="67" t="s">
        <v>13251</v>
      </c>
      <c r="UMA1" s="67" t="s">
        <v>13252</v>
      </c>
      <c r="UMB1" s="67" t="s">
        <v>13253</v>
      </c>
      <c r="UMC1" s="67" t="s">
        <v>13254</v>
      </c>
      <c r="UMD1" s="67" t="s">
        <v>13255</v>
      </c>
      <c r="UME1" s="67" t="s">
        <v>13256</v>
      </c>
      <c r="UMF1" s="67" t="s">
        <v>13257</v>
      </c>
      <c r="UMG1" s="67" t="s">
        <v>13258</v>
      </c>
      <c r="UMH1" s="67" t="s">
        <v>13259</v>
      </c>
      <c r="UMI1" s="67" t="s">
        <v>13260</v>
      </c>
      <c r="UMJ1" s="67" t="s">
        <v>13261</v>
      </c>
      <c r="UMK1" s="67" t="s">
        <v>17680</v>
      </c>
      <c r="UML1" s="67" t="s">
        <v>13262</v>
      </c>
      <c r="UMM1" s="67" t="s">
        <v>13263</v>
      </c>
      <c r="UMN1" s="67" t="s">
        <v>13264</v>
      </c>
      <c r="UMO1" s="67" t="s">
        <v>13265</v>
      </c>
      <c r="UMP1" s="67" t="s">
        <v>13266</v>
      </c>
      <c r="UMQ1" s="67" t="s">
        <v>13267</v>
      </c>
      <c r="UMR1" s="67" t="s">
        <v>13268</v>
      </c>
      <c r="UMS1" s="67" t="s">
        <v>13269</v>
      </c>
      <c r="UMT1" s="67" t="s">
        <v>13270</v>
      </c>
      <c r="UMU1" s="67" t="s">
        <v>13271</v>
      </c>
      <c r="UMV1" s="67" t="s">
        <v>13272</v>
      </c>
      <c r="UMW1" s="67" t="s">
        <v>13273</v>
      </c>
      <c r="UMX1" s="67" t="s">
        <v>13274</v>
      </c>
      <c r="UMY1" s="67" t="s">
        <v>13275</v>
      </c>
      <c r="UMZ1" s="67" t="s">
        <v>13276</v>
      </c>
      <c r="UNA1" s="67" t="s">
        <v>13277</v>
      </c>
      <c r="UNB1" s="67" t="s">
        <v>13278</v>
      </c>
      <c r="UNC1" s="67" t="s">
        <v>13279</v>
      </c>
      <c r="UND1" s="67" t="s">
        <v>13280</v>
      </c>
      <c r="UNE1" s="67" t="s">
        <v>13281</v>
      </c>
      <c r="UNF1" s="67" t="s">
        <v>13282</v>
      </c>
      <c r="UNG1" s="67" t="s">
        <v>13283</v>
      </c>
      <c r="UNH1" s="67" t="s">
        <v>13284</v>
      </c>
      <c r="UNI1" s="67" t="s">
        <v>13285</v>
      </c>
      <c r="UNJ1" s="67" t="s">
        <v>13286</v>
      </c>
      <c r="UNK1" s="67" t="s">
        <v>13287</v>
      </c>
      <c r="UNL1" s="67" t="s">
        <v>13288</v>
      </c>
      <c r="UNM1" s="67" t="s">
        <v>13289</v>
      </c>
      <c r="UNN1" s="67" t="s">
        <v>13290</v>
      </c>
      <c r="UNO1" s="67" t="s">
        <v>13291</v>
      </c>
      <c r="UNP1" s="67" t="s">
        <v>13292</v>
      </c>
      <c r="UNQ1" s="67" t="s">
        <v>13293</v>
      </c>
      <c r="UNR1" s="67" t="s">
        <v>13294</v>
      </c>
      <c r="UNS1" s="67" t="s">
        <v>13295</v>
      </c>
      <c r="UNT1" s="67" t="s">
        <v>13296</v>
      </c>
      <c r="UNU1" s="67" t="s">
        <v>13297</v>
      </c>
      <c r="UNV1" s="67" t="s">
        <v>13298</v>
      </c>
      <c r="UNW1" s="67" t="s">
        <v>13299</v>
      </c>
      <c r="UNX1" s="67" t="s">
        <v>13300</v>
      </c>
      <c r="UNY1" s="67" t="s">
        <v>13301</v>
      </c>
      <c r="UNZ1" s="67" t="s">
        <v>13302</v>
      </c>
      <c r="UOA1" s="67" t="s">
        <v>13303</v>
      </c>
      <c r="UOB1" s="67" t="s">
        <v>13304</v>
      </c>
      <c r="UOC1" s="67" t="s">
        <v>13305</v>
      </c>
      <c r="UOD1" s="67" t="s">
        <v>13306</v>
      </c>
      <c r="UOE1" s="67" t="s">
        <v>13307</v>
      </c>
      <c r="UOF1" s="67" t="s">
        <v>13308</v>
      </c>
      <c r="UOG1" s="67" t="s">
        <v>13309</v>
      </c>
      <c r="UOH1" s="67" t="s">
        <v>13310</v>
      </c>
      <c r="UOI1" s="67" t="s">
        <v>13311</v>
      </c>
      <c r="UOJ1" s="67" t="s">
        <v>13312</v>
      </c>
      <c r="UOK1" s="67" t="s">
        <v>13313</v>
      </c>
      <c r="UOL1" s="67" t="s">
        <v>13314</v>
      </c>
      <c r="UOM1" s="67" t="s">
        <v>13315</v>
      </c>
      <c r="UON1" s="67" t="s">
        <v>13316</v>
      </c>
      <c r="UOO1" s="67" t="s">
        <v>13317</v>
      </c>
      <c r="UOP1" s="67" t="s">
        <v>13318</v>
      </c>
      <c r="UOQ1" s="67" t="s">
        <v>13319</v>
      </c>
      <c r="UOR1" s="67" t="s">
        <v>13320</v>
      </c>
      <c r="UOS1" s="67" t="s">
        <v>13321</v>
      </c>
      <c r="UOT1" s="67" t="s">
        <v>13322</v>
      </c>
      <c r="UOU1" s="67" t="s">
        <v>13323</v>
      </c>
      <c r="UOV1" s="67" t="s">
        <v>13324</v>
      </c>
      <c r="UOW1" s="67" t="s">
        <v>13325</v>
      </c>
      <c r="UOX1" s="67" t="s">
        <v>13326</v>
      </c>
      <c r="UOY1" s="67" t="s">
        <v>13327</v>
      </c>
      <c r="UOZ1" s="67" t="s">
        <v>13328</v>
      </c>
      <c r="UPA1" s="67" t="s">
        <v>13329</v>
      </c>
      <c r="UPB1" s="67" t="s">
        <v>13330</v>
      </c>
      <c r="UPC1" s="67" t="s">
        <v>13331</v>
      </c>
      <c r="UPD1" s="67" t="s">
        <v>13332</v>
      </c>
      <c r="UPE1" s="67" t="s">
        <v>13333</v>
      </c>
      <c r="UPF1" s="67" t="s">
        <v>13334</v>
      </c>
      <c r="UPG1" s="67" t="s">
        <v>13335</v>
      </c>
      <c r="UPH1" s="67" t="s">
        <v>13336</v>
      </c>
      <c r="UPI1" s="67" t="s">
        <v>13337</v>
      </c>
      <c r="UPJ1" s="67" t="s">
        <v>13338</v>
      </c>
      <c r="UPK1" s="67" t="s">
        <v>13339</v>
      </c>
      <c r="UPL1" s="67" t="s">
        <v>13340</v>
      </c>
      <c r="UPM1" s="67" t="s">
        <v>13341</v>
      </c>
      <c r="UPN1" s="67" t="s">
        <v>13342</v>
      </c>
      <c r="UPO1" s="67" t="s">
        <v>13343</v>
      </c>
      <c r="UPP1" s="67" t="s">
        <v>13344</v>
      </c>
      <c r="UPQ1" s="67" t="s">
        <v>13345</v>
      </c>
      <c r="UPR1" s="67" t="s">
        <v>13346</v>
      </c>
      <c r="UPS1" s="67" t="s">
        <v>13347</v>
      </c>
      <c r="UPT1" s="67" t="s">
        <v>13348</v>
      </c>
      <c r="UPU1" s="67" t="s">
        <v>13349</v>
      </c>
      <c r="UPV1" s="67" t="s">
        <v>13350</v>
      </c>
      <c r="UPW1" s="67" t="s">
        <v>13351</v>
      </c>
      <c r="UPX1" s="67" t="s">
        <v>13352</v>
      </c>
      <c r="UPY1" s="67" t="s">
        <v>13353</v>
      </c>
      <c r="UPZ1" s="67" t="s">
        <v>13354</v>
      </c>
      <c r="UQA1" s="67" t="s">
        <v>13355</v>
      </c>
      <c r="UQB1" s="67" t="s">
        <v>13356</v>
      </c>
      <c r="UQC1" s="67" t="s">
        <v>13357</v>
      </c>
      <c r="UQD1" s="67" t="s">
        <v>13358</v>
      </c>
      <c r="UQE1" s="67" t="s">
        <v>13359</v>
      </c>
      <c r="UQF1" s="67" t="s">
        <v>13360</v>
      </c>
      <c r="UQG1" s="67" t="s">
        <v>17681</v>
      </c>
      <c r="UQH1" s="67" t="s">
        <v>13361</v>
      </c>
      <c r="UQI1" s="67" t="s">
        <v>13362</v>
      </c>
      <c r="UQJ1" s="67" t="s">
        <v>13363</v>
      </c>
      <c r="UQK1" s="67" t="s">
        <v>13364</v>
      </c>
      <c r="UQL1" s="67" t="s">
        <v>13365</v>
      </c>
      <c r="UQM1" s="67" t="s">
        <v>13366</v>
      </c>
      <c r="UQN1" s="67" t="s">
        <v>13367</v>
      </c>
      <c r="UQO1" s="67" t="s">
        <v>13368</v>
      </c>
      <c r="UQP1" s="67" t="s">
        <v>13369</v>
      </c>
      <c r="UQQ1" s="67" t="s">
        <v>13370</v>
      </c>
      <c r="UQR1" s="67" t="s">
        <v>13371</v>
      </c>
      <c r="UQS1" s="67" t="s">
        <v>13372</v>
      </c>
      <c r="UQT1" s="67" t="s">
        <v>13373</v>
      </c>
      <c r="UQU1" s="67" t="s">
        <v>13374</v>
      </c>
      <c r="UQV1" s="67" t="s">
        <v>13375</v>
      </c>
      <c r="UQW1" s="67" t="s">
        <v>13376</v>
      </c>
      <c r="UQX1" s="67" t="s">
        <v>13377</v>
      </c>
      <c r="UQY1" s="67" t="s">
        <v>13378</v>
      </c>
      <c r="UQZ1" s="67" t="s">
        <v>13379</v>
      </c>
      <c r="URA1" s="67" t="s">
        <v>13380</v>
      </c>
      <c r="URB1" s="67" t="s">
        <v>13381</v>
      </c>
      <c r="URC1" s="67" t="s">
        <v>13382</v>
      </c>
      <c r="URD1" s="67" t="s">
        <v>13383</v>
      </c>
      <c r="URE1" s="67" t="s">
        <v>13384</v>
      </c>
      <c r="URF1" s="67" t="s">
        <v>13385</v>
      </c>
      <c r="URG1" s="67" t="s">
        <v>13386</v>
      </c>
      <c r="URH1" s="67" t="s">
        <v>13387</v>
      </c>
      <c r="URI1" s="67" t="s">
        <v>13388</v>
      </c>
      <c r="URJ1" s="67" t="s">
        <v>13389</v>
      </c>
      <c r="URK1" s="67" t="s">
        <v>13390</v>
      </c>
      <c r="URL1" s="67" t="s">
        <v>13391</v>
      </c>
      <c r="URM1" s="67" t="s">
        <v>13392</v>
      </c>
      <c r="URN1" s="67" t="s">
        <v>13393</v>
      </c>
      <c r="URO1" s="67" t="s">
        <v>13394</v>
      </c>
      <c r="URP1" s="67" t="s">
        <v>13395</v>
      </c>
      <c r="URQ1" s="67" t="s">
        <v>13396</v>
      </c>
      <c r="URR1" s="67" t="s">
        <v>13397</v>
      </c>
      <c r="URS1" s="67" t="s">
        <v>13398</v>
      </c>
      <c r="URT1" s="67" t="s">
        <v>13399</v>
      </c>
      <c r="URU1" s="67" t="s">
        <v>13400</v>
      </c>
      <c r="URV1" s="67" t="s">
        <v>13401</v>
      </c>
      <c r="URW1" s="67" t="s">
        <v>13402</v>
      </c>
      <c r="URX1" s="67" t="s">
        <v>13403</v>
      </c>
      <c r="URY1" s="67" t="s">
        <v>13404</v>
      </c>
      <c r="URZ1" s="67" t="s">
        <v>13405</v>
      </c>
      <c r="USA1" s="67" t="s">
        <v>13406</v>
      </c>
      <c r="USB1" s="67" t="s">
        <v>13407</v>
      </c>
      <c r="USC1" s="67" t="s">
        <v>13408</v>
      </c>
      <c r="USD1" s="67" t="s">
        <v>13409</v>
      </c>
      <c r="USE1" s="67" t="s">
        <v>13410</v>
      </c>
      <c r="USF1" s="67" t="s">
        <v>13411</v>
      </c>
      <c r="USG1" s="67" t="s">
        <v>13412</v>
      </c>
      <c r="USH1" s="67" t="s">
        <v>13413</v>
      </c>
      <c r="USI1" s="67" t="s">
        <v>13414</v>
      </c>
      <c r="USJ1" s="67" t="s">
        <v>13415</v>
      </c>
      <c r="USK1" s="67" t="s">
        <v>13416</v>
      </c>
      <c r="USL1" s="67" t="s">
        <v>13417</v>
      </c>
      <c r="USM1" s="67" t="s">
        <v>13418</v>
      </c>
      <c r="USN1" s="67" t="s">
        <v>13419</v>
      </c>
      <c r="USO1" s="67" t="s">
        <v>13420</v>
      </c>
      <c r="USP1" s="67" t="s">
        <v>13421</v>
      </c>
      <c r="USQ1" s="67" t="s">
        <v>13422</v>
      </c>
      <c r="USR1" s="67" t="s">
        <v>13423</v>
      </c>
      <c r="USS1" s="67" t="s">
        <v>13424</v>
      </c>
      <c r="UST1" s="67" t="s">
        <v>13425</v>
      </c>
      <c r="USU1" s="67" t="s">
        <v>13426</v>
      </c>
      <c r="USV1" s="67" t="s">
        <v>13427</v>
      </c>
      <c r="USW1" s="67" t="s">
        <v>13428</v>
      </c>
      <c r="USX1" s="67" t="s">
        <v>13429</v>
      </c>
      <c r="USY1" s="67" t="s">
        <v>13430</v>
      </c>
      <c r="USZ1" s="67" t="s">
        <v>13431</v>
      </c>
      <c r="UTA1" s="67" t="s">
        <v>13432</v>
      </c>
      <c r="UTB1" s="67" t="s">
        <v>13433</v>
      </c>
      <c r="UTC1" s="67" t="s">
        <v>13434</v>
      </c>
      <c r="UTD1" s="67" t="s">
        <v>13435</v>
      </c>
      <c r="UTE1" s="67" t="s">
        <v>13436</v>
      </c>
      <c r="UTF1" s="67" t="s">
        <v>13437</v>
      </c>
      <c r="UTG1" s="67" t="s">
        <v>13438</v>
      </c>
      <c r="UTH1" s="67" t="s">
        <v>13439</v>
      </c>
      <c r="UTI1" s="67" t="s">
        <v>13440</v>
      </c>
      <c r="UTJ1" s="67" t="s">
        <v>13441</v>
      </c>
      <c r="UTK1" s="67" t="s">
        <v>13442</v>
      </c>
      <c r="UTL1" s="67" t="s">
        <v>13443</v>
      </c>
      <c r="UTM1" s="67" t="s">
        <v>13444</v>
      </c>
      <c r="UTN1" s="67" t="s">
        <v>13445</v>
      </c>
      <c r="UTO1" s="67" t="s">
        <v>13446</v>
      </c>
      <c r="UTP1" s="67" t="s">
        <v>13447</v>
      </c>
      <c r="UTQ1" s="67" t="s">
        <v>13448</v>
      </c>
      <c r="UTR1" s="67" t="s">
        <v>13449</v>
      </c>
      <c r="UTS1" s="67" t="s">
        <v>13450</v>
      </c>
      <c r="UTT1" s="67" t="s">
        <v>13451</v>
      </c>
      <c r="UTU1" s="67" t="s">
        <v>13452</v>
      </c>
      <c r="UTV1" s="67" t="s">
        <v>13453</v>
      </c>
      <c r="UTW1" s="67" t="s">
        <v>13454</v>
      </c>
      <c r="UTX1" s="67" t="s">
        <v>13455</v>
      </c>
      <c r="UTY1" s="67" t="s">
        <v>13456</v>
      </c>
      <c r="UTZ1" s="67" t="s">
        <v>13457</v>
      </c>
      <c r="UUA1" s="67" t="s">
        <v>13458</v>
      </c>
      <c r="UUB1" s="67" t="s">
        <v>13459</v>
      </c>
      <c r="UUC1" s="67" t="s">
        <v>17682</v>
      </c>
      <c r="UUD1" s="67" t="s">
        <v>13460</v>
      </c>
      <c r="UUE1" s="67" t="s">
        <v>13461</v>
      </c>
      <c r="UUF1" s="67" t="s">
        <v>13462</v>
      </c>
      <c r="UUG1" s="67" t="s">
        <v>13463</v>
      </c>
      <c r="UUH1" s="67" t="s">
        <v>13464</v>
      </c>
      <c r="UUI1" s="67" t="s">
        <v>13465</v>
      </c>
      <c r="UUJ1" s="67" t="s">
        <v>13466</v>
      </c>
      <c r="UUK1" s="67" t="s">
        <v>13467</v>
      </c>
      <c r="UUL1" s="67" t="s">
        <v>13468</v>
      </c>
      <c r="UUM1" s="67" t="s">
        <v>13469</v>
      </c>
      <c r="UUN1" s="67" t="s">
        <v>13470</v>
      </c>
      <c r="UUO1" s="67" t="s">
        <v>13471</v>
      </c>
      <c r="UUP1" s="67" t="s">
        <v>13472</v>
      </c>
      <c r="UUQ1" s="67" t="s">
        <v>13473</v>
      </c>
      <c r="UUR1" s="67" t="s">
        <v>13474</v>
      </c>
      <c r="UUS1" s="67" t="s">
        <v>13475</v>
      </c>
      <c r="UUT1" s="67" t="s">
        <v>13476</v>
      </c>
      <c r="UUU1" s="67" t="s">
        <v>13477</v>
      </c>
      <c r="UUV1" s="67" t="s">
        <v>13478</v>
      </c>
      <c r="UUW1" s="67" t="s">
        <v>13479</v>
      </c>
      <c r="UUX1" s="67" t="s">
        <v>13480</v>
      </c>
      <c r="UUY1" s="67" t="s">
        <v>13481</v>
      </c>
      <c r="UUZ1" s="67" t="s">
        <v>13482</v>
      </c>
      <c r="UVA1" s="67" t="s">
        <v>13483</v>
      </c>
      <c r="UVB1" s="67" t="s">
        <v>13484</v>
      </c>
      <c r="UVC1" s="67" t="s">
        <v>13485</v>
      </c>
      <c r="UVD1" s="67" t="s">
        <v>13486</v>
      </c>
      <c r="UVE1" s="67" t="s">
        <v>13487</v>
      </c>
      <c r="UVF1" s="67" t="s">
        <v>13488</v>
      </c>
      <c r="UVG1" s="67" t="s">
        <v>13489</v>
      </c>
      <c r="UVH1" s="67" t="s">
        <v>13490</v>
      </c>
      <c r="UVI1" s="67" t="s">
        <v>13491</v>
      </c>
      <c r="UVJ1" s="67" t="s">
        <v>13492</v>
      </c>
      <c r="UVK1" s="67" t="s">
        <v>13493</v>
      </c>
      <c r="UVL1" s="67" t="s">
        <v>13494</v>
      </c>
      <c r="UVM1" s="67" t="s">
        <v>13495</v>
      </c>
      <c r="UVN1" s="67" t="s">
        <v>13496</v>
      </c>
      <c r="UVO1" s="67" t="s">
        <v>13497</v>
      </c>
      <c r="UVP1" s="67" t="s">
        <v>13498</v>
      </c>
      <c r="UVQ1" s="67" t="s">
        <v>13499</v>
      </c>
      <c r="UVR1" s="67" t="s">
        <v>13500</v>
      </c>
      <c r="UVS1" s="67" t="s">
        <v>13501</v>
      </c>
      <c r="UVT1" s="67" t="s">
        <v>13502</v>
      </c>
      <c r="UVU1" s="67" t="s">
        <v>13503</v>
      </c>
      <c r="UVV1" s="67" t="s">
        <v>13504</v>
      </c>
      <c r="UVW1" s="67" t="s">
        <v>13505</v>
      </c>
      <c r="UVX1" s="67" t="s">
        <v>13506</v>
      </c>
      <c r="UVY1" s="67" t="s">
        <v>13507</v>
      </c>
      <c r="UVZ1" s="67" t="s">
        <v>13508</v>
      </c>
      <c r="UWA1" s="67" t="s">
        <v>13509</v>
      </c>
      <c r="UWB1" s="67" t="s">
        <v>13510</v>
      </c>
      <c r="UWC1" s="67" t="s">
        <v>13511</v>
      </c>
      <c r="UWD1" s="67" t="s">
        <v>13512</v>
      </c>
      <c r="UWE1" s="67" t="s">
        <v>13513</v>
      </c>
      <c r="UWF1" s="67" t="s">
        <v>13514</v>
      </c>
      <c r="UWG1" s="67" t="s">
        <v>13515</v>
      </c>
      <c r="UWH1" s="67" t="s">
        <v>13516</v>
      </c>
      <c r="UWI1" s="67" t="s">
        <v>13517</v>
      </c>
      <c r="UWJ1" s="67" t="s">
        <v>13518</v>
      </c>
      <c r="UWK1" s="67" t="s">
        <v>13519</v>
      </c>
      <c r="UWL1" s="67" t="s">
        <v>13520</v>
      </c>
      <c r="UWM1" s="67" t="s">
        <v>13521</v>
      </c>
      <c r="UWN1" s="67" t="s">
        <v>13522</v>
      </c>
      <c r="UWO1" s="67" t="s">
        <v>13523</v>
      </c>
      <c r="UWP1" s="67" t="s">
        <v>13524</v>
      </c>
      <c r="UWQ1" s="67" t="s">
        <v>13525</v>
      </c>
      <c r="UWR1" s="67" t="s">
        <v>13526</v>
      </c>
      <c r="UWS1" s="67" t="s">
        <v>13527</v>
      </c>
      <c r="UWT1" s="67" t="s">
        <v>13528</v>
      </c>
      <c r="UWU1" s="67" t="s">
        <v>13529</v>
      </c>
      <c r="UWV1" s="67" t="s">
        <v>13530</v>
      </c>
      <c r="UWW1" s="67" t="s">
        <v>13531</v>
      </c>
      <c r="UWX1" s="67" t="s">
        <v>13532</v>
      </c>
      <c r="UWY1" s="67" t="s">
        <v>13533</v>
      </c>
      <c r="UWZ1" s="67" t="s">
        <v>13534</v>
      </c>
      <c r="UXA1" s="67" t="s">
        <v>13535</v>
      </c>
      <c r="UXB1" s="67" t="s">
        <v>13536</v>
      </c>
      <c r="UXC1" s="67" t="s">
        <v>13537</v>
      </c>
      <c r="UXD1" s="67" t="s">
        <v>13538</v>
      </c>
      <c r="UXE1" s="67" t="s">
        <v>13539</v>
      </c>
      <c r="UXF1" s="67" t="s">
        <v>13540</v>
      </c>
      <c r="UXG1" s="67" t="s">
        <v>13541</v>
      </c>
      <c r="UXH1" s="67" t="s">
        <v>13542</v>
      </c>
      <c r="UXI1" s="67" t="s">
        <v>13543</v>
      </c>
      <c r="UXJ1" s="67" t="s">
        <v>13544</v>
      </c>
      <c r="UXK1" s="67" t="s">
        <v>13545</v>
      </c>
      <c r="UXL1" s="67" t="s">
        <v>13546</v>
      </c>
      <c r="UXM1" s="67" t="s">
        <v>13547</v>
      </c>
      <c r="UXN1" s="67" t="s">
        <v>13548</v>
      </c>
      <c r="UXO1" s="67" t="s">
        <v>17683</v>
      </c>
      <c r="UXP1" s="67" t="s">
        <v>17684</v>
      </c>
      <c r="UXQ1" s="67" t="s">
        <v>17685</v>
      </c>
      <c r="UXR1" s="67" t="s">
        <v>17686</v>
      </c>
      <c r="UXS1" s="67" t="s">
        <v>17687</v>
      </c>
      <c r="UXT1" s="67" t="s">
        <v>17688</v>
      </c>
      <c r="UXU1" s="67" t="s">
        <v>17689</v>
      </c>
      <c r="UXV1" s="67" t="s">
        <v>17690</v>
      </c>
      <c r="UXW1" s="67" t="s">
        <v>17691</v>
      </c>
      <c r="UXX1" s="67" t="s">
        <v>17692</v>
      </c>
      <c r="UXY1" s="67" t="s">
        <v>17693</v>
      </c>
      <c r="UXZ1" s="67" t="s">
        <v>13549</v>
      </c>
      <c r="UYA1" s="67" t="s">
        <v>13550</v>
      </c>
      <c r="UYB1" s="67" t="s">
        <v>13551</v>
      </c>
      <c r="UYC1" s="67" t="s">
        <v>13552</v>
      </c>
      <c r="UYD1" s="67" t="s">
        <v>13553</v>
      </c>
      <c r="UYE1" s="67" t="s">
        <v>13554</v>
      </c>
      <c r="UYF1" s="67" t="s">
        <v>13555</v>
      </c>
      <c r="UYG1" s="67" t="s">
        <v>13556</v>
      </c>
      <c r="UYH1" s="67" t="s">
        <v>13557</v>
      </c>
      <c r="UYI1" s="67" t="s">
        <v>13558</v>
      </c>
      <c r="UYJ1" s="67" t="s">
        <v>13559</v>
      </c>
      <c r="UYK1" s="67" t="s">
        <v>13560</v>
      </c>
      <c r="UYL1" s="67" t="s">
        <v>13561</v>
      </c>
      <c r="UYM1" s="67" t="s">
        <v>13562</v>
      </c>
      <c r="UYN1" s="67" t="s">
        <v>13563</v>
      </c>
      <c r="UYO1" s="67" t="s">
        <v>13564</v>
      </c>
      <c r="UYP1" s="67" t="s">
        <v>13565</v>
      </c>
      <c r="UYQ1" s="67" t="s">
        <v>13566</v>
      </c>
      <c r="UYR1" s="67" t="s">
        <v>13567</v>
      </c>
      <c r="UYS1" s="67" t="s">
        <v>13568</v>
      </c>
      <c r="UYT1" s="67" t="s">
        <v>13569</v>
      </c>
      <c r="UYU1" s="67" t="s">
        <v>13570</v>
      </c>
      <c r="UYV1" s="67" t="s">
        <v>13571</v>
      </c>
      <c r="UYW1" s="67" t="s">
        <v>13572</v>
      </c>
      <c r="UYX1" s="67" t="s">
        <v>13573</v>
      </c>
      <c r="UYY1" s="67" t="s">
        <v>13574</v>
      </c>
      <c r="UYZ1" s="67" t="s">
        <v>13575</v>
      </c>
      <c r="UZA1" s="67" t="s">
        <v>13576</v>
      </c>
      <c r="UZB1" s="67" t="s">
        <v>13577</v>
      </c>
      <c r="UZC1" s="67" t="s">
        <v>13578</v>
      </c>
      <c r="UZD1" s="67" t="s">
        <v>13579</v>
      </c>
      <c r="UZE1" s="67" t="s">
        <v>13580</v>
      </c>
      <c r="UZF1" s="67" t="s">
        <v>13581</v>
      </c>
      <c r="UZG1" s="67" t="s">
        <v>13582</v>
      </c>
      <c r="UZH1" s="67" t="s">
        <v>13583</v>
      </c>
      <c r="UZI1" s="67" t="s">
        <v>13584</v>
      </c>
      <c r="UZJ1" s="67" t="s">
        <v>13585</v>
      </c>
      <c r="UZK1" s="67" t="s">
        <v>13586</v>
      </c>
      <c r="UZL1" s="67" t="s">
        <v>13587</v>
      </c>
      <c r="UZM1" s="67" t="s">
        <v>13588</v>
      </c>
      <c r="UZN1" s="67" t="s">
        <v>13589</v>
      </c>
      <c r="UZO1" s="67" t="s">
        <v>13590</v>
      </c>
      <c r="UZP1" s="67" t="s">
        <v>13591</v>
      </c>
      <c r="UZQ1" s="67" t="s">
        <v>13592</v>
      </c>
      <c r="UZR1" s="67" t="s">
        <v>13593</v>
      </c>
      <c r="UZS1" s="67" t="s">
        <v>13594</v>
      </c>
      <c r="UZT1" s="67" t="s">
        <v>13595</v>
      </c>
      <c r="UZU1" s="67" t="s">
        <v>13596</v>
      </c>
      <c r="UZV1" s="67" t="s">
        <v>13597</v>
      </c>
      <c r="UZW1" s="67" t="s">
        <v>13598</v>
      </c>
      <c r="UZX1" s="67" t="s">
        <v>13599</v>
      </c>
      <c r="UZY1" s="67" t="s">
        <v>13600</v>
      </c>
      <c r="UZZ1" s="67" t="s">
        <v>13601</v>
      </c>
      <c r="VAA1" s="67" t="s">
        <v>13602</v>
      </c>
      <c r="VAB1" s="67" t="s">
        <v>13603</v>
      </c>
      <c r="VAC1" s="67" t="s">
        <v>13604</v>
      </c>
      <c r="VAD1" s="67" t="s">
        <v>13605</v>
      </c>
      <c r="VAE1" s="67" t="s">
        <v>13606</v>
      </c>
      <c r="VAF1" s="67" t="s">
        <v>13607</v>
      </c>
      <c r="VAG1" s="67" t="s">
        <v>13608</v>
      </c>
      <c r="VAH1" s="67" t="s">
        <v>13609</v>
      </c>
      <c r="VAI1" s="67" t="s">
        <v>13610</v>
      </c>
      <c r="VAJ1" s="67" t="s">
        <v>13611</v>
      </c>
      <c r="VAK1" s="67" t="s">
        <v>13612</v>
      </c>
      <c r="VAL1" s="67" t="s">
        <v>13613</v>
      </c>
      <c r="VAM1" s="67" t="s">
        <v>13614</v>
      </c>
      <c r="VAN1" s="67" t="s">
        <v>13615</v>
      </c>
      <c r="VAO1" s="67" t="s">
        <v>13616</v>
      </c>
      <c r="VAP1" s="67" t="s">
        <v>13617</v>
      </c>
      <c r="VAQ1" s="67" t="s">
        <v>13618</v>
      </c>
      <c r="VAR1" s="67" t="s">
        <v>13619</v>
      </c>
      <c r="VAS1" s="67" t="s">
        <v>13620</v>
      </c>
      <c r="VAT1" s="67" t="s">
        <v>13621</v>
      </c>
      <c r="VAU1" s="67" t="s">
        <v>13622</v>
      </c>
      <c r="VAV1" s="67" t="s">
        <v>13623</v>
      </c>
      <c r="VAW1" s="67" t="s">
        <v>13624</v>
      </c>
      <c r="VAX1" s="67" t="s">
        <v>13625</v>
      </c>
      <c r="VAY1" s="67" t="s">
        <v>13626</v>
      </c>
      <c r="VAZ1" s="67" t="s">
        <v>13627</v>
      </c>
      <c r="VBA1" s="67" t="s">
        <v>13628</v>
      </c>
      <c r="VBB1" s="67" t="s">
        <v>13629</v>
      </c>
      <c r="VBC1" s="67" t="s">
        <v>13630</v>
      </c>
      <c r="VBD1" s="67" t="s">
        <v>13631</v>
      </c>
      <c r="VBE1" s="67" t="s">
        <v>13632</v>
      </c>
      <c r="VBF1" s="67" t="s">
        <v>13633</v>
      </c>
      <c r="VBG1" s="67" t="s">
        <v>13634</v>
      </c>
      <c r="VBH1" s="67" t="s">
        <v>13635</v>
      </c>
      <c r="VBI1" s="67" t="s">
        <v>13636</v>
      </c>
      <c r="VBJ1" s="67" t="s">
        <v>13637</v>
      </c>
      <c r="VBK1" s="67" t="s">
        <v>13638</v>
      </c>
      <c r="VBL1" s="67" t="s">
        <v>13639</v>
      </c>
      <c r="VBM1" s="67" t="s">
        <v>13640</v>
      </c>
      <c r="VBN1" s="67" t="s">
        <v>13641</v>
      </c>
      <c r="VBO1" s="67" t="s">
        <v>13642</v>
      </c>
      <c r="VBP1" s="67" t="s">
        <v>13643</v>
      </c>
      <c r="VBQ1" s="67" t="s">
        <v>13644</v>
      </c>
      <c r="VBR1" s="67" t="s">
        <v>13645</v>
      </c>
      <c r="VBS1" s="67" t="s">
        <v>13646</v>
      </c>
      <c r="VBT1" s="67" t="s">
        <v>13647</v>
      </c>
      <c r="VBU1" s="67" t="s">
        <v>17694</v>
      </c>
      <c r="VBV1" s="67" t="s">
        <v>13648</v>
      </c>
      <c r="VBW1" s="67" t="s">
        <v>13649</v>
      </c>
      <c r="VBX1" s="67" t="s">
        <v>13650</v>
      </c>
      <c r="VBY1" s="67" t="s">
        <v>13651</v>
      </c>
      <c r="VBZ1" s="67" t="s">
        <v>13652</v>
      </c>
      <c r="VCA1" s="67" t="s">
        <v>13653</v>
      </c>
      <c r="VCB1" s="67" t="s">
        <v>13654</v>
      </c>
      <c r="VCC1" s="67" t="s">
        <v>13655</v>
      </c>
      <c r="VCD1" s="67" t="s">
        <v>13656</v>
      </c>
      <c r="VCE1" s="67" t="s">
        <v>13657</v>
      </c>
      <c r="VCF1" s="67" t="s">
        <v>13658</v>
      </c>
      <c r="VCG1" s="67" t="s">
        <v>13659</v>
      </c>
      <c r="VCH1" s="67" t="s">
        <v>13660</v>
      </c>
      <c r="VCI1" s="67" t="s">
        <v>13661</v>
      </c>
      <c r="VCJ1" s="67" t="s">
        <v>13662</v>
      </c>
      <c r="VCK1" s="67" t="s">
        <v>13663</v>
      </c>
      <c r="VCL1" s="67" t="s">
        <v>13664</v>
      </c>
      <c r="VCM1" s="67" t="s">
        <v>13665</v>
      </c>
      <c r="VCN1" s="67" t="s">
        <v>13666</v>
      </c>
      <c r="VCO1" s="67" t="s">
        <v>13667</v>
      </c>
      <c r="VCP1" s="67" t="s">
        <v>13668</v>
      </c>
      <c r="VCQ1" s="67" t="s">
        <v>13669</v>
      </c>
      <c r="VCR1" s="67" t="s">
        <v>13670</v>
      </c>
      <c r="VCS1" s="67" t="s">
        <v>13671</v>
      </c>
      <c r="VCT1" s="67" t="s">
        <v>13672</v>
      </c>
      <c r="VCU1" s="67" t="s">
        <v>13673</v>
      </c>
      <c r="VCV1" s="67" t="s">
        <v>13674</v>
      </c>
      <c r="VCW1" s="67" t="s">
        <v>13675</v>
      </c>
      <c r="VCX1" s="67" t="s">
        <v>13676</v>
      </c>
      <c r="VCY1" s="67" t="s">
        <v>13677</v>
      </c>
      <c r="VCZ1" s="67" t="s">
        <v>13678</v>
      </c>
      <c r="VDA1" s="67" t="s">
        <v>13679</v>
      </c>
      <c r="VDB1" s="67" t="s">
        <v>13680</v>
      </c>
      <c r="VDC1" s="67" t="s">
        <v>13681</v>
      </c>
      <c r="VDD1" s="67" t="s">
        <v>13682</v>
      </c>
      <c r="VDE1" s="67" t="s">
        <v>13683</v>
      </c>
      <c r="VDF1" s="67" t="s">
        <v>13684</v>
      </c>
      <c r="VDG1" s="67" t="s">
        <v>13685</v>
      </c>
      <c r="VDH1" s="67" t="s">
        <v>13686</v>
      </c>
      <c r="VDI1" s="67" t="s">
        <v>13687</v>
      </c>
      <c r="VDJ1" s="67" t="s">
        <v>13688</v>
      </c>
      <c r="VDK1" s="67" t="s">
        <v>13689</v>
      </c>
      <c r="VDL1" s="67" t="s">
        <v>13690</v>
      </c>
      <c r="VDM1" s="67" t="s">
        <v>13691</v>
      </c>
      <c r="VDN1" s="67" t="s">
        <v>13692</v>
      </c>
      <c r="VDO1" s="67" t="s">
        <v>13693</v>
      </c>
      <c r="VDP1" s="67" t="s">
        <v>13694</v>
      </c>
      <c r="VDQ1" s="67" t="s">
        <v>13695</v>
      </c>
      <c r="VDR1" s="67" t="s">
        <v>13696</v>
      </c>
      <c r="VDS1" s="67" t="s">
        <v>13697</v>
      </c>
      <c r="VDT1" s="67" t="s">
        <v>13698</v>
      </c>
      <c r="VDU1" s="67" t="s">
        <v>13699</v>
      </c>
      <c r="VDV1" s="67" t="s">
        <v>13700</v>
      </c>
      <c r="VDW1" s="67" t="s">
        <v>13701</v>
      </c>
      <c r="VDX1" s="67" t="s">
        <v>13702</v>
      </c>
      <c r="VDY1" s="67" t="s">
        <v>13703</v>
      </c>
      <c r="VDZ1" s="67" t="s">
        <v>13704</v>
      </c>
      <c r="VEA1" s="67" t="s">
        <v>13705</v>
      </c>
      <c r="VEB1" s="67" t="s">
        <v>13706</v>
      </c>
      <c r="VEC1" s="67" t="s">
        <v>13707</v>
      </c>
      <c r="VED1" s="67" t="s">
        <v>13708</v>
      </c>
      <c r="VEE1" s="67" t="s">
        <v>13709</v>
      </c>
      <c r="VEF1" s="67" t="s">
        <v>13710</v>
      </c>
      <c r="VEG1" s="67" t="s">
        <v>13711</v>
      </c>
      <c r="VEH1" s="67" t="s">
        <v>13712</v>
      </c>
      <c r="VEI1" s="67" t="s">
        <v>13713</v>
      </c>
      <c r="VEJ1" s="67" t="s">
        <v>13714</v>
      </c>
      <c r="VEK1" s="67" t="s">
        <v>13715</v>
      </c>
      <c r="VEL1" s="67" t="s">
        <v>13716</v>
      </c>
      <c r="VEM1" s="67" t="s">
        <v>13717</v>
      </c>
      <c r="VEN1" s="67" t="s">
        <v>13718</v>
      </c>
      <c r="VEO1" s="67" t="s">
        <v>13719</v>
      </c>
      <c r="VEP1" s="67" t="s">
        <v>13720</v>
      </c>
      <c r="VEQ1" s="67" t="s">
        <v>13721</v>
      </c>
      <c r="VER1" s="67" t="s">
        <v>13722</v>
      </c>
      <c r="VES1" s="67" t="s">
        <v>13723</v>
      </c>
      <c r="VET1" s="67" t="s">
        <v>13724</v>
      </c>
      <c r="VEU1" s="67" t="s">
        <v>13725</v>
      </c>
      <c r="VEV1" s="67" t="s">
        <v>13726</v>
      </c>
      <c r="VEW1" s="67" t="s">
        <v>13727</v>
      </c>
      <c r="VEX1" s="67" t="s">
        <v>13728</v>
      </c>
      <c r="VEY1" s="67" t="s">
        <v>13729</v>
      </c>
      <c r="VEZ1" s="67" t="s">
        <v>13730</v>
      </c>
      <c r="VFA1" s="67" t="s">
        <v>13731</v>
      </c>
      <c r="VFB1" s="67" t="s">
        <v>13732</v>
      </c>
      <c r="VFC1" s="67" t="s">
        <v>13733</v>
      </c>
      <c r="VFD1" s="67" t="s">
        <v>13734</v>
      </c>
      <c r="VFE1" s="67" t="s">
        <v>13735</v>
      </c>
      <c r="VFF1" s="67" t="s">
        <v>13736</v>
      </c>
      <c r="VFG1" s="67" t="s">
        <v>13737</v>
      </c>
      <c r="VFH1" s="67" t="s">
        <v>13738</v>
      </c>
      <c r="VFI1" s="67" t="s">
        <v>13739</v>
      </c>
      <c r="VFJ1" s="67" t="s">
        <v>13740</v>
      </c>
      <c r="VFK1" s="67" t="s">
        <v>13741</v>
      </c>
      <c r="VFL1" s="67" t="s">
        <v>13742</v>
      </c>
      <c r="VFM1" s="67" t="s">
        <v>13743</v>
      </c>
      <c r="VFN1" s="67" t="s">
        <v>13744</v>
      </c>
      <c r="VFO1" s="67" t="s">
        <v>13745</v>
      </c>
      <c r="VFP1" s="67" t="s">
        <v>13746</v>
      </c>
      <c r="VFQ1" s="67" t="s">
        <v>17695</v>
      </c>
      <c r="VFR1" s="67" t="s">
        <v>13747</v>
      </c>
      <c r="VFS1" s="67" t="s">
        <v>13748</v>
      </c>
      <c r="VFT1" s="67" t="s">
        <v>13749</v>
      </c>
      <c r="VFU1" s="67" t="s">
        <v>13750</v>
      </c>
      <c r="VFV1" s="67" t="s">
        <v>13751</v>
      </c>
      <c r="VFW1" s="67" t="s">
        <v>13752</v>
      </c>
      <c r="VFX1" s="67" t="s">
        <v>13753</v>
      </c>
      <c r="VFY1" s="67" t="s">
        <v>13754</v>
      </c>
      <c r="VFZ1" s="67" t="s">
        <v>13755</v>
      </c>
      <c r="VGA1" s="67" t="s">
        <v>13756</v>
      </c>
      <c r="VGB1" s="67" t="s">
        <v>13757</v>
      </c>
      <c r="VGC1" s="67" t="s">
        <v>13758</v>
      </c>
      <c r="VGD1" s="67" t="s">
        <v>13759</v>
      </c>
      <c r="VGE1" s="67" t="s">
        <v>13760</v>
      </c>
      <c r="VGF1" s="67" t="s">
        <v>13761</v>
      </c>
      <c r="VGG1" s="67" t="s">
        <v>13762</v>
      </c>
      <c r="VGH1" s="67" t="s">
        <v>13763</v>
      </c>
      <c r="VGI1" s="67" t="s">
        <v>13764</v>
      </c>
      <c r="VGJ1" s="67" t="s">
        <v>13765</v>
      </c>
      <c r="VGK1" s="67" t="s">
        <v>13766</v>
      </c>
      <c r="VGL1" s="67" t="s">
        <v>13767</v>
      </c>
      <c r="VGM1" s="67" t="s">
        <v>13768</v>
      </c>
      <c r="VGN1" s="67" t="s">
        <v>13769</v>
      </c>
      <c r="VGO1" s="67" t="s">
        <v>13770</v>
      </c>
      <c r="VGP1" s="67" t="s">
        <v>13771</v>
      </c>
      <c r="VGQ1" s="67" t="s">
        <v>13772</v>
      </c>
      <c r="VGR1" s="67" t="s">
        <v>13773</v>
      </c>
      <c r="VGS1" s="67" t="s">
        <v>13774</v>
      </c>
      <c r="VGT1" s="67" t="s">
        <v>13775</v>
      </c>
      <c r="VGU1" s="67" t="s">
        <v>13776</v>
      </c>
      <c r="VGV1" s="67" t="s">
        <v>13777</v>
      </c>
      <c r="VGW1" s="67" t="s">
        <v>13778</v>
      </c>
      <c r="VGX1" s="67" t="s">
        <v>13779</v>
      </c>
      <c r="VGY1" s="67" t="s">
        <v>13780</v>
      </c>
      <c r="VGZ1" s="67" t="s">
        <v>13781</v>
      </c>
      <c r="VHA1" s="67" t="s">
        <v>13782</v>
      </c>
      <c r="VHB1" s="67" t="s">
        <v>13783</v>
      </c>
      <c r="VHC1" s="67" t="s">
        <v>13784</v>
      </c>
      <c r="VHD1" s="67" t="s">
        <v>13785</v>
      </c>
      <c r="VHE1" s="67" t="s">
        <v>13786</v>
      </c>
      <c r="VHF1" s="67" t="s">
        <v>13787</v>
      </c>
      <c r="VHG1" s="67" t="s">
        <v>13788</v>
      </c>
      <c r="VHH1" s="67" t="s">
        <v>13789</v>
      </c>
      <c r="VHI1" s="67" t="s">
        <v>13790</v>
      </c>
      <c r="VHJ1" s="67" t="s">
        <v>13791</v>
      </c>
      <c r="VHK1" s="67" t="s">
        <v>13792</v>
      </c>
      <c r="VHL1" s="67" t="s">
        <v>13793</v>
      </c>
      <c r="VHM1" s="67" t="s">
        <v>13794</v>
      </c>
      <c r="VHN1" s="67" t="s">
        <v>13795</v>
      </c>
      <c r="VHO1" s="67" t="s">
        <v>13796</v>
      </c>
      <c r="VHP1" s="67" t="s">
        <v>13797</v>
      </c>
      <c r="VHQ1" s="67" t="s">
        <v>13798</v>
      </c>
      <c r="VHR1" s="67" t="s">
        <v>13799</v>
      </c>
      <c r="VHS1" s="67" t="s">
        <v>13800</v>
      </c>
      <c r="VHT1" s="67" t="s">
        <v>13801</v>
      </c>
      <c r="VHU1" s="67" t="s">
        <v>13802</v>
      </c>
      <c r="VHV1" s="67" t="s">
        <v>13803</v>
      </c>
      <c r="VHW1" s="67" t="s">
        <v>13804</v>
      </c>
      <c r="VHX1" s="67" t="s">
        <v>13805</v>
      </c>
      <c r="VHY1" s="67" t="s">
        <v>13806</v>
      </c>
      <c r="VHZ1" s="67" t="s">
        <v>13807</v>
      </c>
      <c r="VIA1" s="67" t="s">
        <v>13808</v>
      </c>
      <c r="VIB1" s="67" t="s">
        <v>13809</v>
      </c>
      <c r="VIC1" s="67" t="s">
        <v>13810</v>
      </c>
      <c r="VID1" s="67" t="s">
        <v>13811</v>
      </c>
      <c r="VIE1" s="67" t="s">
        <v>13812</v>
      </c>
      <c r="VIF1" s="67" t="s">
        <v>13813</v>
      </c>
      <c r="VIG1" s="67" t="s">
        <v>13814</v>
      </c>
      <c r="VIH1" s="67" t="s">
        <v>13815</v>
      </c>
      <c r="VII1" s="67" t="s">
        <v>13816</v>
      </c>
      <c r="VIJ1" s="67" t="s">
        <v>13817</v>
      </c>
      <c r="VIK1" s="67" t="s">
        <v>13818</v>
      </c>
      <c r="VIL1" s="67" t="s">
        <v>13819</v>
      </c>
      <c r="VIM1" s="67" t="s">
        <v>13820</v>
      </c>
      <c r="VIN1" s="67" t="s">
        <v>13821</v>
      </c>
      <c r="VIO1" s="67" t="s">
        <v>13822</v>
      </c>
      <c r="VIP1" s="67" t="s">
        <v>13823</v>
      </c>
      <c r="VIQ1" s="67" t="s">
        <v>13824</v>
      </c>
      <c r="VIR1" s="67" t="s">
        <v>13825</v>
      </c>
      <c r="VIS1" s="67" t="s">
        <v>13826</v>
      </c>
      <c r="VIT1" s="67" t="s">
        <v>13827</v>
      </c>
      <c r="VIU1" s="67" t="s">
        <v>13828</v>
      </c>
      <c r="VIV1" s="67" t="s">
        <v>13829</v>
      </c>
      <c r="VIW1" s="67" t="s">
        <v>13830</v>
      </c>
      <c r="VIX1" s="67" t="s">
        <v>13831</v>
      </c>
      <c r="VIY1" s="67" t="s">
        <v>13832</v>
      </c>
      <c r="VIZ1" s="67" t="s">
        <v>13833</v>
      </c>
      <c r="VJA1" s="67" t="s">
        <v>13834</v>
      </c>
      <c r="VJB1" s="67" t="s">
        <v>13835</v>
      </c>
      <c r="VJC1" s="67" t="s">
        <v>13836</v>
      </c>
      <c r="VJD1" s="67" t="s">
        <v>13837</v>
      </c>
      <c r="VJE1" s="67" t="s">
        <v>13838</v>
      </c>
      <c r="VJF1" s="67" t="s">
        <v>13839</v>
      </c>
      <c r="VJG1" s="67" t="s">
        <v>13840</v>
      </c>
      <c r="VJH1" s="67" t="s">
        <v>13841</v>
      </c>
      <c r="VJI1" s="67" t="s">
        <v>13842</v>
      </c>
      <c r="VJJ1" s="67" t="s">
        <v>13843</v>
      </c>
      <c r="VJK1" s="67" t="s">
        <v>13844</v>
      </c>
      <c r="VJL1" s="67" t="s">
        <v>13845</v>
      </c>
      <c r="VJM1" s="67" t="s">
        <v>17696</v>
      </c>
      <c r="VJN1" s="67" t="s">
        <v>13846</v>
      </c>
      <c r="VJO1" s="67" t="s">
        <v>13847</v>
      </c>
      <c r="VJP1" s="67" t="s">
        <v>13848</v>
      </c>
      <c r="VJQ1" s="67" t="s">
        <v>13849</v>
      </c>
      <c r="VJR1" s="67" t="s">
        <v>13850</v>
      </c>
      <c r="VJS1" s="67" t="s">
        <v>13851</v>
      </c>
      <c r="VJT1" s="67" t="s">
        <v>13852</v>
      </c>
      <c r="VJU1" s="67" t="s">
        <v>13853</v>
      </c>
      <c r="VJV1" s="67" t="s">
        <v>13854</v>
      </c>
      <c r="VJW1" s="67" t="s">
        <v>13855</v>
      </c>
      <c r="VJX1" s="67" t="s">
        <v>13856</v>
      </c>
      <c r="VJY1" s="67" t="s">
        <v>13857</v>
      </c>
      <c r="VJZ1" s="67" t="s">
        <v>13858</v>
      </c>
      <c r="VKA1" s="67" t="s">
        <v>13859</v>
      </c>
      <c r="VKB1" s="67" t="s">
        <v>13860</v>
      </c>
      <c r="VKC1" s="67" t="s">
        <v>13861</v>
      </c>
      <c r="VKD1" s="67" t="s">
        <v>13862</v>
      </c>
      <c r="VKE1" s="67" t="s">
        <v>13863</v>
      </c>
      <c r="VKF1" s="67" t="s">
        <v>13864</v>
      </c>
      <c r="VKG1" s="67" t="s">
        <v>13865</v>
      </c>
      <c r="VKH1" s="67" t="s">
        <v>13866</v>
      </c>
      <c r="VKI1" s="67" t="s">
        <v>13867</v>
      </c>
      <c r="VKJ1" s="67" t="s">
        <v>13868</v>
      </c>
      <c r="VKK1" s="67" t="s">
        <v>13869</v>
      </c>
      <c r="VKL1" s="67" t="s">
        <v>13870</v>
      </c>
      <c r="VKM1" s="67" t="s">
        <v>13871</v>
      </c>
      <c r="VKN1" s="67" t="s">
        <v>13872</v>
      </c>
      <c r="VKO1" s="67" t="s">
        <v>13873</v>
      </c>
      <c r="VKP1" s="67" t="s">
        <v>13874</v>
      </c>
      <c r="VKQ1" s="67" t="s">
        <v>13875</v>
      </c>
      <c r="VKR1" s="67" t="s">
        <v>13876</v>
      </c>
      <c r="VKS1" s="67" t="s">
        <v>13877</v>
      </c>
      <c r="VKT1" s="67" t="s">
        <v>13878</v>
      </c>
      <c r="VKU1" s="67" t="s">
        <v>13879</v>
      </c>
      <c r="VKV1" s="67" t="s">
        <v>13880</v>
      </c>
      <c r="VKW1" s="67" t="s">
        <v>13881</v>
      </c>
      <c r="VKX1" s="67" t="s">
        <v>13882</v>
      </c>
      <c r="VKY1" s="67" t="s">
        <v>13883</v>
      </c>
      <c r="VKZ1" s="67" t="s">
        <v>13884</v>
      </c>
      <c r="VLA1" s="67" t="s">
        <v>13885</v>
      </c>
      <c r="VLB1" s="67" t="s">
        <v>13886</v>
      </c>
      <c r="VLC1" s="67" t="s">
        <v>13887</v>
      </c>
      <c r="VLD1" s="67" t="s">
        <v>13888</v>
      </c>
      <c r="VLE1" s="67" t="s">
        <v>13889</v>
      </c>
      <c r="VLF1" s="67" t="s">
        <v>13890</v>
      </c>
      <c r="VLG1" s="67" t="s">
        <v>13891</v>
      </c>
      <c r="VLH1" s="67" t="s">
        <v>13892</v>
      </c>
      <c r="VLI1" s="67" t="s">
        <v>13893</v>
      </c>
      <c r="VLJ1" s="67" t="s">
        <v>13894</v>
      </c>
      <c r="VLK1" s="67" t="s">
        <v>13895</v>
      </c>
      <c r="VLL1" s="67" t="s">
        <v>13896</v>
      </c>
      <c r="VLM1" s="67" t="s">
        <v>13897</v>
      </c>
      <c r="VLN1" s="67" t="s">
        <v>13898</v>
      </c>
      <c r="VLO1" s="67" t="s">
        <v>13899</v>
      </c>
      <c r="VLP1" s="67" t="s">
        <v>13900</v>
      </c>
      <c r="VLQ1" s="67" t="s">
        <v>13901</v>
      </c>
      <c r="VLR1" s="67" t="s">
        <v>13902</v>
      </c>
      <c r="VLS1" s="67" t="s">
        <v>13903</v>
      </c>
      <c r="VLT1" s="67" t="s">
        <v>13904</v>
      </c>
      <c r="VLU1" s="67" t="s">
        <v>13905</v>
      </c>
      <c r="VLV1" s="67" t="s">
        <v>13906</v>
      </c>
      <c r="VLW1" s="67" t="s">
        <v>13907</v>
      </c>
      <c r="VLX1" s="67" t="s">
        <v>13908</v>
      </c>
      <c r="VLY1" s="67" t="s">
        <v>13909</v>
      </c>
      <c r="VLZ1" s="67" t="s">
        <v>13910</v>
      </c>
      <c r="VMA1" s="67" t="s">
        <v>13911</v>
      </c>
      <c r="VMB1" s="67" t="s">
        <v>13912</v>
      </c>
      <c r="VMC1" s="67" t="s">
        <v>13913</v>
      </c>
      <c r="VMD1" s="67" t="s">
        <v>13914</v>
      </c>
      <c r="VME1" s="67" t="s">
        <v>13915</v>
      </c>
      <c r="VMF1" s="67" t="s">
        <v>13916</v>
      </c>
      <c r="VMG1" s="67" t="s">
        <v>13917</v>
      </c>
      <c r="VMH1" s="67" t="s">
        <v>13918</v>
      </c>
      <c r="VMI1" s="67" t="s">
        <v>13919</v>
      </c>
      <c r="VMJ1" s="67" t="s">
        <v>13920</v>
      </c>
      <c r="VMK1" s="67" t="s">
        <v>13921</v>
      </c>
      <c r="VML1" s="67" t="s">
        <v>13922</v>
      </c>
      <c r="VMM1" s="67" t="s">
        <v>13923</v>
      </c>
      <c r="VMN1" s="67" t="s">
        <v>13924</v>
      </c>
      <c r="VMO1" s="67" t="s">
        <v>13925</v>
      </c>
      <c r="VMP1" s="67" t="s">
        <v>13926</v>
      </c>
      <c r="VMQ1" s="67" t="s">
        <v>13927</v>
      </c>
      <c r="VMR1" s="67" t="s">
        <v>13928</v>
      </c>
      <c r="VMS1" s="67" t="s">
        <v>13929</v>
      </c>
      <c r="VMT1" s="67" t="s">
        <v>13930</v>
      </c>
      <c r="VMU1" s="67" t="s">
        <v>13931</v>
      </c>
      <c r="VMV1" s="67" t="s">
        <v>13932</v>
      </c>
      <c r="VMW1" s="67" t="s">
        <v>13933</v>
      </c>
      <c r="VMX1" s="67" t="s">
        <v>13934</v>
      </c>
      <c r="VMY1" s="67" t="s">
        <v>13935</v>
      </c>
      <c r="VMZ1" s="67" t="s">
        <v>13936</v>
      </c>
      <c r="VNA1" s="67" t="s">
        <v>13937</v>
      </c>
      <c r="VNB1" s="67" t="s">
        <v>13938</v>
      </c>
      <c r="VNC1" s="67" t="s">
        <v>13939</v>
      </c>
      <c r="VND1" s="67" t="s">
        <v>13940</v>
      </c>
      <c r="VNE1" s="67" t="s">
        <v>13941</v>
      </c>
      <c r="VNF1" s="67" t="s">
        <v>13942</v>
      </c>
      <c r="VNG1" s="67" t="s">
        <v>13943</v>
      </c>
      <c r="VNH1" s="67" t="s">
        <v>13944</v>
      </c>
      <c r="VNI1" s="67" t="s">
        <v>17697</v>
      </c>
      <c r="VNJ1" s="67" t="s">
        <v>13945</v>
      </c>
      <c r="VNK1" s="67" t="s">
        <v>13946</v>
      </c>
      <c r="VNL1" s="67" t="s">
        <v>13947</v>
      </c>
      <c r="VNM1" s="67" t="s">
        <v>13948</v>
      </c>
      <c r="VNN1" s="67" t="s">
        <v>13949</v>
      </c>
      <c r="VNO1" s="67" t="s">
        <v>13950</v>
      </c>
      <c r="VNP1" s="67" t="s">
        <v>13951</v>
      </c>
      <c r="VNQ1" s="67" t="s">
        <v>13952</v>
      </c>
      <c r="VNR1" s="67" t="s">
        <v>13953</v>
      </c>
      <c r="VNS1" s="67" t="s">
        <v>13954</v>
      </c>
      <c r="VNT1" s="67" t="s">
        <v>13955</v>
      </c>
      <c r="VNU1" s="67" t="s">
        <v>13956</v>
      </c>
      <c r="VNV1" s="67" t="s">
        <v>13957</v>
      </c>
      <c r="VNW1" s="67" t="s">
        <v>13958</v>
      </c>
      <c r="VNX1" s="67" t="s">
        <v>13959</v>
      </c>
      <c r="VNY1" s="67" t="s">
        <v>13960</v>
      </c>
      <c r="VNZ1" s="67" t="s">
        <v>13961</v>
      </c>
      <c r="VOA1" s="67" t="s">
        <v>13962</v>
      </c>
      <c r="VOB1" s="67" t="s">
        <v>13963</v>
      </c>
      <c r="VOC1" s="67" t="s">
        <v>13964</v>
      </c>
      <c r="VOD1" s="67" t="s">
        <v>13965</v>
      </c>
      <c r="VOE1" s="67" t="s">
        <v>13966</v>
      </c>
      <c r="VOF1" s="67" t="s">
        <v>13967</v>
      </c>
      <c r="VOG1" s="67" t="s">
        <v>13968</v>
      </c>
      <c r="VOH1" s="67" t="s">
        <v>13969</v>
      </c>
      <c r="VOI1" s="67" t="s">
        <v>13970</v>
      </c>
      <c r="VOJ1" s="67" t="s">
        <v>13971</v>
      </c>
      <c r="VOK1" s="67" t="s">
        <v>13972</v>
      </c>
      <c r="VOL1" s="67" t="s">
        <v>13973</v>
      </c>
      <c r="VOM1" s="67" t="s">
        <v>13974</v>
      </c>
      <c r="VON1" s="67" t="s">
        <v>13975</v>
      </c>
      <c r="VOO1" s="67" t="s">
        <v>13976</v>
      </c>
      <c r="VOP1" s="67" t="s">
        <v>13977</v>
      </c>
      <c r="VOQ1" s="67" t="s">
        <v>13978</v>
      </c>
      <c r="VOR1" s="67" t="s">
        <v>13979</v>
      </c>
      <c r="VOS1" s="67" t="s">
        <v>13980</v>
      </c>
      <c r="VOT1" s="67" t="s">
        <v>13981</v>
      </c>
      <c r="VOU1" s="67" t="s">
        <v>13982</v>
      </c>
      <c r="VOV1" s="67" t="s">
        <v>13983</v>
      </c>
      <c r="VOW1" s="67" t="s">
        <v>13984</v>
      </c>
      <c r="VOX1" s="67" t="s">
        <v>13985</v>
      </c>
      <c r="VOY1" s="67" t="s">
        <v>13986</v>
      </c>
      <c r="VOZ1" s="67" t="s">
        <v>13987</v>
      </c>
      <c r="VPA1" s="67" t="s">
        <v>13988</v>
      </c>
      <c r="VPB1" s="67" t="s">
        <v>13989</v>
      </c>
      <c r="VPC1" s="67" t="s">
        <v>13990</v>
      </c>
      <c r="VPD1" s="67" t="s">
        <v>13991</v>
      </c>
      <c r="VPE1" s="67" t="s">
        <v>13992</v>
      </c>
      <c r="VPF1" s="67" t="s">
        <v>13993</v>
      </c>
      <c r="VPG1" s="67" t="s">
        <v>13994</v>
      </c>
      <c r="VPH1" s="67" t="s">
        <v>13995</v>
      </c>
      <c r="VPI1" s="67" t="s">
        <v>13996</v>
      </c>
      <c r="VPJ1" s="67" t="s">
        <v>13997</v>
      </c>
      <c r="VPK1" s="67" t="s">
        <v>13998</v>
      </c>
      <c r="VPL1" s="67" t="s">
        <v>13999</v>
      </c>
      <c r="VPM1" s="67" t="s">
        <v>14000</v>
      </c>
      <c r="VPN1" s="67" t="s">
        <v>14001</v>
      </c>
      <c r="VPO1" s="67" t="s">
        <v>14002</v>
      </c>
      <c r="VPP1" s="67" t="s">
        <v>14003</v>
      </c>
      <c r="VPQ1" s="67" t="s">
        <v>14004</v>
      </c>
      <c r="VPR1" s="67" t="s">
        <v>14005</v>
      </c>
      <c r="VPS1" s="67" t="s">
        <v>14006</v>
      </c>
      <c r="VPT1" s="67" t="s">
        <v>14007</v>
      </c>
      <c r="VPU1" s="67" t="s">
        <v>14008</v>
      </c>
      <c r="VPV1" s="67" t="s">
        <v>14009</v>
      </c>
      <c r="VPW1" s="67" t="s">
        <v>14010</v>
      </c>
      <c r="VPX1" s="67" t="s">
        <v>14011</v>
      </c>
      <c r="VPY1" s="67" t="s">
        <v>14012</v>
      </c>
      <c r="VPZ1" s="67" t="s">
        <v>14013</v>
      </c>
      <c r="VQA1" s="67" t="s">
        <v>14014</v>
      </c>
      <c r="VQB1" s="67" t="s">
        <v>14015</v>
      </c>
      <c r="VQC1" s="67" t="s">
        <v>14016</v>
      </c>
      <c r="VQD1" s="67" t="s">
        <v>14017</v>
      </c>
      <c r="VQE1" s="67" t="s">
        <v>14018</v>
      </c>
      <c r="VQF1" s="67" t="s">
        <v>14019</v>
      </c>
      <c r="VQG1" s="67" t="s">
        <v>14020</v>
      </c>
      <c r="VQH1" s="67" t="s">
        <v>14021</v>
      </c>
      <c r="VQI1" s="67" t="s">
        <v>14022</v>
      </c>
      <c r="VQJ1" s="67" t="s">
        <v>14023</v>
      </c>
      <c r="VQK1" s="67" t="s">
        <v>14024</v>
      </c>
      <c r="VQL1" s="67" t="s">
        <v>14025</v>
      </c>
      <c r="VQM1" s="67" t="s">
        <v>14026</v>
      </c>
      <c r="VQN1" s="67" t="s">
        <v>14027</v>
      </c>
      <c r="VQO1" s="67" t="s">
        <v>14028</v>
      </c>
      <c r="VQP1" s="67" t="s">
        <v>14029</v>
      </c>
      <c r="VQQ1" s="67" t="s">
        <v>14030</v>
      </c>
      <c r="VQR1" s="67" t="s">
        <v>14031</v>
      </c>
      <c r="VQS1" s="67" t="s">
        <v>14032</v>
      </c>
      <c r="VQT1" s="67" t="s">
        <v>14033</v>
      </c>
      <c r="VQU1" s="67" t="s">
        <v>14034</v>
      </c>
      <c r="VQV1" s="67" t="s">
        <v>14035</v>
      </c>
      <c r="VQW1" s="67" t="s">
        <v>14036</v>
      </c>
      <c r="VQX1" s="67" t="s">
        <v>14037</v>
      </c>
      <c r="VQY1" s="67" t="s">
        <v>14038</v>
      </c>
      <c r="VQZ1" s="67" t="s">
        <v>14039</v>
      </c>
      <c r="VRA1" s="67" t="s">
        <v>14040</v>
      </c>
      <c r="VRB1" s="67" t="s">
        <v>14041</v>
      </c>
      <c r="VRC1" s="67" t="s">
        <v>14042</v>
      </c>
      <c r="VRD1" s="67" t="s">
        <v>14043</v>
      </c>
      <c r="VRE1" s="67" t="s">
        <v>17698</v>
      </c>
      <c r="VRF1" s="67" t="s">
        <v>14044</v>
      </c>
      <c r="VRG1" s="67" t="s">
        <v>14045</v>
      </c>
      <c r="VRH1" s="67" t="s">
        <v>14046</v>
      </c>
      <c r="VRI1" s="67" t="s">
        <v>14047</v>
      </c>
      <c r="VRJ1" s="67" t="s">
        <v>14048</v>
      </c>
      <c r="VRK1" s="67" t="s">
        <v>14049</v>
      </c>
      <c r="VRL1" s="67" t="s">
        <v>14050</v>
      </c>
      <c r="VRM1" s="67" t="s">
        <v>14051</v>
      </c>
      <c r="VRN1" s="67" t="s">
        <v>14052</v>
      </c>
      <c r="VRO1" s="67" t="s">
        <v>14053</v>
      </c>
      <c r="VRP1" s="67" t="s">
        <v>14054</v>
      </c>
      <c r="VRQ1" s="67" t="s">
        <v>14055</v>
      </c>
      <c r="VRR1" s="67" t="s">
        <v>14056</v>
      </c>
      <c r="VRS1" s="67" t="s">
        <v>14057</v>
      </c>
      <c r="VRT1" s="67" t="s">
        <v>14058</v>
      </c>
      <c r="VRU1" s="67" t="s">
        <v>14059</v>
      </c>
      <c r="VRV1" s="67" t="s">
        <v>14060</v>
      </c>
      <c r="VRW1" s="67" t="s">
        <v>14061</v>
      </c>
      <c r="VRX1" s="67" t="s">
        <v>14062</v>
      </c>
      <c r="VRY1" s="67" t="s">
        <v>14063</v>
      </c>
      <c r="VRZ1" s="67" t="s">
        <v>14064</v>
      </c>
      <c r="VSA1" s="67" t="s">
        <v>14065</v>
      </c>
      <c r="VSB1" s="67" t="s">
        <v>14066</v>
      </c>
      <c r="VSC1" s="67" t="s">
        <v>14067</v>
      </c>
      <c r="VSD1" s="67" t="s">
        <v>14068</v>
      </c>
      <c r="VSE1" s="67" t="s">
        <v>14069</v>
      </c>
      <c r="VSF1" s="67" t="s">
        <v>14070</v>
      </c>
      <c r="VSG1" s="67" t="s">
        <v>14071</v>
      </c>
      <c r="VSH1" s="67" t="s">
        <v>14072</v>
      </c>
      <c r="VSI1" s="67" t="s">
        <v>14073</v>
      </c>
      <c r="VSJ1" s="67" t="s">
        <v>14074</v>
      </c>
      <c r="VSK1" s="67" t="s">
        <v>14075</v>
      </c>
      <c r="VSL1" s="67" t="s">
        <v>14076</v>
      </c>
      <c r="VSM1" s="67" t="s">
        <v>14077</v>
      </c>
      <c r="VSN1" s="67" t="s">
        <v>14078</v>
      </c>
      <c r="VSO1" s="67" t="s">
        <v>14079</v>
      </c>
      <c r="VSP1" s="67" t="s">
        <v>14080</v>
      </c>
      <c r="VSQ1" s="67" t="s">
        <v>14081</v>
      </c>
      <c r="VSR1" s="67" t="s">
        <v>14082</v>
      </c>
      <c r="VSS1" s="67" t="s">
        <v>14083</v>
      </c>
      <c r="VST1" s="67" t="s">
        <v>14084</v>
      </c>
      <c r="VSU1" s="67" t="s">
        <v>14085</v>
      </c>
      <c r="VSV1" s="67" t="s">
        <v>14086</v>
      </c>
      <c r="VSW1" s="67" t="s">
        <v>14087</v>
      </c>
      <c r="VSX1" s="67" t="s">
        <v>14088</v>
      </c>
      <c r="VSY1" s="67" t="s">
        <v>14089</v>
      </c>
      <c r="VSZ1" s="67" t="s">
        <v>14090</v>
      </c>
      <c r="VTA1" s="67" t="s">
        <v>14091</v>
      </c>
      <c r="VTB1" s="67" t="s">
        <v>14092</v>
      </c>
      <c r="VTC1" s="67" t="s">
        <v>14093</v>
      </c>
      <c r="VTD1" s="67" t="s">
        <v>14094</v>
      </c>
      <c r="VTE1" s="67" t="s">
        <v>14095</v>
      </c>
      <c r="VTF1" s="67" t="s">
        <v>14096</v>
      </c>
      <c r="VTG1" s="67" t="s">
        <v>14097</v>
      </c>
      <c r="VTH1" s="67" t="s">
        <v>14098</v>
      </c>
      <c r="VTI1" s="67" t="s">
        <v>14099</v>
      </c>
      <c r="VTJ1" s="67" t="s">
        <v>14100</v>
      </c>
      <c r="VTK1" s="67" t="s">
        <v>14101</v>
      </c>
      <c r="VTL1" s="67" t="s">
        <v>14102</v>
      </c>
      <c r="VTM1" s="67" t="s">
        <v>14103</v>
      </c>
      <c r="VTN1" s="67" t="s">
        <v>14104</v>
      </c>
      <c r="VTO1" s="67" t="s">
        <v>14105</v>
      </c>
      <c r="VTP1" s="67" t="s">
        <v>14106</v>
      </c>
      <c r="VTQ1" s="67" t="s">
        <v>14107</v>
      </c>
      <c r="VTR1" s="67" t="s">
        <v>14108</v>
      </c>
      <c r="VTS1" s="67" t="s">
        <v>14109</v>
      </c>
      <c r="VTT1" s="67" t="s">
        <v>14110</v>
      </c>
      <c r="VTU1" s="67" t="s">
        <v>14111</v>
      </c>
      <c r="VTV1" s="67" t="s">
        <v>14112</v>
      </c>
      <c r="VTW1" s="67" t="s">
        <v>14113</v>
      </c>
      <c r="VTX1" s="67" t="s">
        <v>14114</v>
      </c>
      <c r="VTY1" s="67" t="s">
        <v>14115</v>
      </c>
      <c r="VTZ1" s="67" t="s">
        <v>14116</v>
      </c>
      <c r="VUA1" s="67" t="s">
        <v>14117</v>
      </c>
      <c r="VUB1" s="67" t="s">
        <v>14118</v>
      </c>
      <c r="VUC1" s="67" t="s">
        <v>14119</v>
      </c>
      <c r="VUD1" s="67" t="s">
        <v>14120</v>
      </c>
      <c r="VUE1" s="67" t="s">
        <v>14121</v>
      </c>
      <c r="VUF1" s="67" t="s">
        <v>14122</v>
      </c>
      <c r="VUG1" s="67" t="s">
        <v>14123</v>
      </c>
      <c r="VUH1" s="67" t="s">
        <v>14124</v>
      </c>
      <c r="VUI1" s="67" t="s">
        <v>14125</v>
      </c>
      <c r="VUJ1" s="67" t="s">
        <v>14126</v>
      </c>
      <c r="VUK1" s="67" t="s">
        <v>14127</v>
      </c>
      <c r="VUL1" s="67" t="s">
        <v>14128</v>
      </c>
      <c r="VUM1" s="67" t="s">
        <v>14129</v>
      </c>
      <c r="VUN1" s="67" t="s">
        <v>14130</v>
      </c>
      <c r="VUO1" s="67" t="s">
        <v>14131</v>
      </c>
      <c r="VUP1" s="67" t="s">
        <v>14132</v>
      </c>
      <c r="VUQ1" s="67" t="s">
        <v>14133</v>
      </c>
      <c r="VUR1" s="67" t="s">
        <v>14134</v>
      </c>
      <c r="VUS1" s="67" t="s">
        <v>14135</v>
      </c>
      <c r="VUT1" s="67" t="s">
        <v>14136</v>
      </c>
      <c r="VUU1" s="67" t="s">
        <v>14137</v>
      </c>
      <c r="VUV1" s="67" t="s">
        <v>14138</v>
      </c>
      <c r="VUW1" s="67" t="s">
        <v>14139</v>
      </c>
      <c r="VUX1" s="67" t="s">
        <v>14140</v>
      </c>
      <c r="VUY1" s="67" t="s">
        <v>14141</v>
      </c>
      <c r="VUZ1" s="67" t="s">
        <v>14142</v>
      </c>
      <c r="VVA1" s="67" t="s">
        <v>17699</v>
      </c>
      <c r="VVB1" s="67" t="s">
        <v>14143</v>
      </c>
      <c r="VVC1" s="67" t="s">
        <v>14144</v>
      </c>
      <c r="VVD1" s="67" t="s">
        <v>14145</v>
      </c>
      <c r="VVE1" s="67" t="s">
        <v>14146</v>
      </c>
      <c r="VVF1" s="67" t="s">
        <v>14147</v>
      </c>
      <c r="VVG1" s="67" t="s">
        <v>14148</v>
      </c>
      <c r="VVH1" s="67" t="s">
        <v>14149</v>
      </c>
      <c r="VVI1" s="67" t="s">
        <v>14150</v>
      </c>
      <c r="VVJ1" s="67" t="s">
        <v>14151</v>
      </c>
      <c r="VVK1" s="67" t="s">
        <v>14152</v>
      </c>
      <c r="VVL1" s="67" t="s">
        <v>14153</v>
      </c>
      <c r="VVM1" s="67" t="s">
        <v>14154</v>
      </c>
      <c r="VVN1" s="67" t="s">
        <v>14155</v>
      </c>
      <c r="VVO1" s="67" t="s">
        <v>14156</v>
      </c>
      <c r="VVP1" s="67" t="s">
        <v>14157</v>
      </c>
      <c r="VVQ1" s="67" t="s">
        <v>14158</v>
      </c>
      <c r="VVR1" s="67" t="s">
        <v>14159</v>
      </c>
      <c r="VVS1" s="67" t="s">
        <v>14160</v>
      </c>
      <c r="VVT1" s="67" t="s">
        <v>14161</v>
      </c>
      <c r="VVU1" s="67" t="s">
        <v>14162</v>
      </c>
      <c r="VVV1" s="67" t="s">
        <v>14163</v>
      </c>
      <c r="VVW1" s="67" t="s">
        <v>14164</v>
      </c>
      <c r="VVX1" s="67" t="s">
        <v>14165</v>
      </c>
      <c r="VVY1" s="67" t="s">
        <v>14166</v>
      </c>
      <c r="VVZ1" s="67" t="s">
        <v>14167</v>
      </c>
      <c r="VWA1" s="67" t="s">
        <v>14168</v>
      </c>
      <c r="VWB1" s="67" t="s">
        <v>14169</v>
      </c>
      <c r="VWC1" s="67" t="s">
        <v>14170</v>
      </c>
      <c r="VWD1" s="67" t="s">
        <v>14171</v>
      </c>
      <c r="VWE1" s="67" t="s">
        <v>14172</v>
      </c>
      <c r="VWF1" s="67" t="s">
        <v>14173</v>
      </c>
      <c r="VWG1" s="67" t="s">
        <v>14174</v>
      </c>
      <c r="VWH1" s="67" t="s">
        <v>14175</v>
      </c>
      <c r="VWI1" s="67" t="s">
        <v>14176</v>
      </c>
      <c r="VWJ1" s="67" t="s">
        <v>14177</v>
      </c>
      <c r="VWK1" s="67" t="s">
        <v>14178</v>
      </c>
      <c r="VWL1" s="67" t="s">
        <v>14179</v>
      </c>
      <c r="VWM1" s="67" t="s">
        <v>14180</v>
      </c>
      <c r="VWN1" s="67" t="s">
        <v>14181</v>
      </c>
      <c r="VWO1" s="67" t="s">
        <v>14182</v>
      </c>
      <c r="VWP1" s="67" t="s">
        <v>14183</v>
      </c>
      <c r="VWQ1" s="67" t="s">
        <v>14184</v>
      </c>
      <c r="VWR1" s="67" t="s">
        <v>14185</v>
      </c>
      <c r="VWS1" s="67" t="s">
        <v>14186</v>
      </c>
      <c r="VWT1" s="67" t="s">
        <v>14187</v>
      </c>
      <c r="VWU1" s="67" t="s">
        <v>14188</v>
      </c>
      <c r="VWV1" s="67" t="s">
        <v>14189</v>
      </c>
      <c r="VWW1" s="67" t="s">
        <v>14190</v>
      </c>
      <c r="VWX1" s="67" t="s">
        <v>14191</v>
      </c>
      <c r="VWY1" s="67" t="s">
        <v>14192</v>
      </c>
      <c r="VWZ1" s="67" t="s">
        <v>14193</v>
      </c>
      <c r="VXA1" s="67" t="s">
        <v>14194</v>
      </c>
      <c r="VXB1" s="67" t="s">
        <v>14195</v>
      </c>
      <c r="VXC1" s="67" t="s">
        <v>14196</v>
      </c>
      <c r="VXD1" s="67" t="s">
        <v>14197</v>
      </c>
      <c r="VXE1" s="67" t="s">
        <v>14198</v>
      </c>
      <c r="VXF1" s="67" t="s">
        <v>14199</v>
      </c>
      <c r="VXG1" s="67" t="s">
        <v>14200</v>
      </c>
      <c r="VXH1" s="67" t="s">
        <v>14201</v>
      </c>
      <c r="VXI1" s="67" t="s">
        <v>14202</v>
      </c>
      <c r="VXJ1" s="67" t="s">
        <v>14203</v>
      </c>
      <c r="VXK1" s="67" t="s">
        <v>14204</v>
      </c>
      <c r="VXL1" s="67" t="s">
        <v>14205</v>
      </c>
      <c r="VXM1" s="67" t="s">
        <v>14206</v>
      </c>
      <c r="VXN1" s="67" t="s">
        <v>14207</v>
      </c>
      <c r="VXO1" s="67" t="s">
        <v>14208</v>
      </c>
      <c r="VXP1" s="67" t="s">
        <v>14209</v>
      </c>
      <c r="VXQ1" s="67" t="s">
        <v>14210</v>
      </c>
      <c r="VXR1" s="67" t="s">
        <v>14211</v>
      </c>
      <c r="VXS1" s="67" t="s">
        <v>14212</v>
      </c>
      <c r="VXT1" s="67" t="s">
        <v>14213</v>
      </c>
      <c r="VXU1" s="67" t="s">
        <v>14214</v>
      </c>
      <c r="VXV1" s="67" t="s">
        <v>14215</v>
      </c>
      <c r="VXW1" s="67" t="s">
        <v>14216</v>
      </c>
      <c r="VXX1" s="67" t="s">
        <v>14217</v>
      </c>
      <c r="VXY1" s="67" t="s">
        <v>14218</v>
      </c>
      <c r="VXZ1" s="67" t="s">
        <v>14219</v>
      </c>
      <c r="VYA1" s="67" t="s">
        <v>14220</v>
      </c>
      <c r="VYB1" s="67" t="s">
        <v>14221</v>
      </c>
      <c r="VYC1" s="67" t="s">
        <v>14222</v>
      </c>
      <c r="VYD1" s="67" t="s">
        <v>14223</v>
      </c>
      <c r="VYE1" s="67" t="s">
        <v>14224</v>
      </c>
      <c r="VYF1" s="67" t="s">
        <v>14225</v>
      </c>
      <c r="VYG1" s="67" t="s">
        <v>14226</v>
      </c>
      <c r="VYH1" s="67" t="s">
        <v>14227</v>
      </c>
      <c r="VYI1" s="67" t="s">
        <v>14228</v>
      </c>
      <c r="VYJ1" s="67" t="s">
        <v>14229</v>
      </c>
      <c r="VYK1" s="67" t="s">
        <v>14230</v>
      </c>
      <c r="VYL1" s="67" t="s">
        <v>14231</v>
      </c>
      <c r="VYM1" s="67" t="s">
        <v>14232</v>
      </c>
      <c r="VYN1" s="67" t="s">
        <v>14233</v>
      </c>
      <c r="VYO1" s="67" t="s">
        <v>14234</v>
      </c>
      <c r="VYP1" s="67" t="s">
        <v>14235</v>
      </c>
      <c r="VYQ1" s="67" t="s">
        <v>14236</v>
      </c>
      <c r="VYR1" s="67" t="s">
        <v>14237</v>
      </c>
      <c r="VYS1" s="67" t="s">
        <v>14238</v>
      </c>
      <c r="VYT1" s="67" t="s">
        <v>14239</v>
      </c>
      <c r="VYU1" s="67" t="s">
        <v>14240</v>
      </c>
      <c r="VYV1" s="67" t="s">
        <v>14241</v>
      </c>
      <c r="VYW1" s="67" t="s">
        <v>17700</v>
      </c>
      <c r="VYX1" s="67" t="s">
        <v>14242</v>
      </c>
      <c r="VYY1" s="67" t="s">
        <v>14243</v>
      </c>
      <c r="VYZ1" s="67" t="s">
        <v>14244</v>
      </c>
      <c r="VZA1" s="67" t="s">
        <v>14245</v>
      </c>
      <c r="VZB1" s="67" t="s">
        <v>14246</v>
      </c>
      <c r="VZC1" s="67" t="s">
        <v>14247</v>
      </c>
      <c r="VZD1" s="67" t="s">
        <v>14248</v>
      </c>
      <c r="VZE1" s="67" t="s">
        <v>14249</v>
      </c>
      <c r="VZF1" s="67" t="s">
        <v>14250</v>
      </c>
      <c r="VZG1" s="67" t="s">
        <v>14251</v>
      </c>
      <c r="VZH1" s="67" t="s">
        <v>14252</v>
      </c>
      <c r="VZI1" s="67" t="s">
        <v>14253</v>
      </c>
      <c r="VZJ1" s="67" t="s">
        <v>14254</v>
      </c>
      <c r="VZK1" s="67" t="s">
        <v>14255</v>
      </c>
      <c r="VZL1" s="67" t="s">
        <v>14256</v>
      </c>
      <c r="VZM1" s="67" t="s">
        <v>14257</v>
      </c>
      <c r="VZN1" s="67" t="s">
        <v>14258</v>
      </c>
      <c r="VZO1" s="67" t="s">
        <v>14259</v>
      </c>
      <c r="VZP1" s="67" t="s">
        <v>14260</v>
      </c>
      <c r="VZQ1" s="67" t="s">
        <v>14261</v>
      </c>
      <c r="VZR1" s="67" t="s">
        <v>14262</v>
      </c>
      <c r="VZS1" s="67" t="s">
        <v>14263</v>
      </c>
      <c r="VZT1" s="67" t="s">
        <v>14264</v>
      </c>
      <c r="VZU1" s="67" t="s">
        <v>14265</v>
      </c>
      <c r="VZV1" s="67" t="s">
        <v>14266</v>
      </c>
      <c r="VZW1" s="67" t="s">
        <v>14267</v>
      </c>
      <c r="VZX1" s="67" t="s">
        <v>14268</v>
      </c>
      <c r="VZY1" s="67" t="s">
        <v>14269</v>
      </c>
      <c r="VZZ1" s="67" t="s">
        <v>14270</v>
      </c>
      <c r="WAA1" s="67" t="s">
        <v>14271</v>
      </c>
      <c r="WAB1" s="67" t="s">
        <v>14272</v>
      </c>
      <c r="WAC1" s="67" t="s">
        <v>14273</v>
      </c>
      <c r="WAD1" s="67" t="s">
        <v>14274</v>
      </c>
      <c r="WAE1" s="67" t="s">
        <v>14275</v>
      </c>
      <c r="WAF1" s="67" t="s">
        <v>14276</v>
      </c>
      <c r="WAG1" s="67" t="s">
        <v>14277</v>
      </c>
      <c r="WAH1" s="67" t="s">
        <v>14278</v>
      </c>
      <c r="WAI1" s="67" t="s">
        <v>14279</v>
      </c>
      <c r="WAJ1" s="67" t="s">
        <v>14280</v>
      </c>
      <c r="WAK1" s="67" t="s">
        <v>14281</v>
      </c>
      <c r="WAL1" s="67" t="s">
        <v>14282</v>
      </c>
      <c r="WAM1" s="67" t="s">
        <v>14283</v>
      </c>
      <c r="WAN1" s="67" t="s">
        <v>14284</v>
      </c>
      <c r="WAO1" s="67" t="s">
        <v>14285</v>
      </c>
      <c r="WAP1" s="67" t="s">
        <v>14286</v>
      </c>
      <c r="WAQ1" s="67" t="s">
        <v>14287</v>
      </c>
      <c r="WAR1" s="67" t="s">
        <v>14288</v>
      </c>
      <c r="WAS1" s="67" t="s">
        <v>14289</v>
      </c>
      <c r="WAT1" s="67" t="s">
        <v>14290</v>
      </c>
      <c r="WAU1" s="67" t="s">
        <v>14291</v>
      </c>
      <c r="WAV1" s="67" t="s">
        <v>14292</v>
      </c>
      <c r="WAW1" s="67" t="s">
        <v>14293</v>
      </c>
      <c r="WAX1" s="67" t="s">
        <v>14294</v>
      </c>
      <c r="WAY1" s="67" t="s">
        <v>14295</v>
      </c>
      <c r="WAZ1" s="67" t="s">
        <v>14296</v>
      </c>
      <c r="WBA1" s="67" t="s">
        <v>14297</v>
      </c>
      <c r="WBB1" s="67" t="s">
        <v>14298</v>
      </c>
      <c r="WBC1" s="67" t="s">
        <v>14299</v>
      </c>
      <c r="WBD1" s="67" t="s">
        <v>14300</v>
      </c>
      <c r="WBE1" s="67" t="s">
        <v>14301</v>
      </c>
      <c r="WBF1" s="67" t="s">
        <v>14302</v>
      </c>
      <c r="WBG1" s="67" t="s">
        <v>14303</v>
      </c>
      <c r="WBH1" s="67" t="s">
        <v>14304</v>
      </c>
      <c r="WBI1" s="67" t="s">
        <v>14305</v>
      </c>
      <c r="WBJ1" s="67" t="s">
        <v>14306</v>
      </c>
      <c r="WBK1" s="67" t="s">
        <v>14307</v>
      </c>
      <c r="WBL1" s="67" t="s">
        <v>14308</v>
      </c>
      <c r="WBM1" s="67" t="s">
        <v>14309</v>
      </c>
      <c r="WBN1" s="67" t="s">
        <v>14310</v>
      </c>
      <c r="WBO1" s="67" t="s">
        <v>14311</v>
      </c>
      <c r="WBP1" s="67" t="s">
        <v>14312</v>
      </c>
      <c r="WBQ1" s="67" t="s">
        <v>14313</v>
      </c>
      <c r="WBR1" s="67" t="s">
        <v>14314</v>
      </c>
      <c r="WBS1" s="67" t="s">
        <v>14315</v>
      </c>
      <c r="WBT1" s="67" t="s">
        <v>14316</v>
      </c>
      <c r="WBU1" s="67" t="s">
        <v>14317</v>
      </c>
      <c r="WBV1" s="67" t="s">
        <v>14318</v>
      </c>
      <c r="WBW1" s="67" t="s">
        <v>14319</v>
      </c>
      <c r="WBX1" s="67" t="s">
        <v>14320</v>
      </c>
      <c r="WBY1" s="67" t="s">
        <v>14321</v>
      </c>
      <c r="WBZ1" s="67" t="s">
        <v>14322</v>
      </c>
      <c r="WCA1" s="67" t="s">
        <v>14323</v>
      </c>
      <c r="WCB1" s="67" t="s">
        <v>14324</v>
      </c>
      <c r="WCC1" s="67" t="s">
        <v>14325</v>
      </c>
      <c r="WCD1" s="67" t="s">
        <v>14326</v>
      </c>
      <c r="WCE1" s="67" t="s">
        <v>14327</v>
      </c>
      <c r="WCF1" s="67" t="s">
        <v>14328</v>
      </c>
      <c r="WCG1" s="67" t="s">
        <v>14329</v>
      </c>
      <c r="WCH1" s="67" t="s">
        <v>14330</v>
      </c>
      <c r="WCI1" s="67" t="s">
        <v>14331</v>
      </c>
      <c r="WCJ1" s="67" t="s">
        <v>14332</v>
      </c>
      <c r="WCK1" s="67" t="s">
        <v>14333</v>
      </c>
      <c r="WCL1" s="67" t="s">
        <v>14334</v>
      </c>
      <c r="WCM1" s="67" t="s">
        <v>14335</v>
      </c>
      <c r="WCN1" s="67" t="s">
        <v>14336</v>
      </c>
      <c r="WCO1" s="67" t="s">
        <v>14337</v>
      </c>
      <c r="WCP1" s="67" t="s">
        <v>14338</v>
      </c>
      <c r="WCQ1" s="67" t="s">
        <v>14339</v>
      </c>
      <c r="WCR1" s="67" t="s">
        <v>14340</v>
      </c>
      <c r="WCS1" s="67" t="s">
        <v>17701</v>
      </c>
      <c r="WCT1" s="67" t="s">
        <v>14341</v>
      </c>
      <c r="WCU1" s="67" t="s">
        <v>14342</v>
      </c>
      <c r="WCV1" s="67" t="s">
        <v>14343</v>
      </c>
      <c r="WCW1" s="67" t="s">
        <v>14344</v>
      </c>
      <c r="WCX1" s="67" t="s">
        <v>14345</v>
      </c>
      <c r="WCY1" s="67" t="s">
        <v>14346</v>
      </c>
      <c r="WCZ1" s="67" t="s">
        <v>14347</v>
      </c>
      <c r="WDA1" s="67" t="s">
        <v>14348</v>
      </c>
      <c r="WDB1" s="67" t="s">
        <v>14349</v>
      </c>
      <c r="WDC1" s="67" t="s">
        <v>14350</v>
      </c>
      <c r="WDD1" s="67" t="s">
        <v>14351</v>
      </c>
      <c r="WDE1" s="67" t="s">
        <v>14352</v>
      </c>
      <c r="WDF1" s="67" t="s">
        <v>14353</v>
      </c>
      <c r="WDG1" s="67" t="s">
        <v>14354</v>
      </c>
      <c r="WDH1" s="67" t="s">
        <v>14355</v>
      </c>
      <c r="WDI1" s="67" t="s">
        <v>14356</v>
      </c>
      <c r="WDJ1" s="67" t="s">
        <v>14357</v>
      </c>
      <c r="WDK1" s="67" t="s">
        <v>14358</v>
      </c>
      <c r="WDL1" s="67" t="s">
        <v>14359</v>
      </c>
      <c r="WDM1" s="67" t="s">
        <v>14360</v>
      </c>
      <c r="WDN1" s="67" t="s">
        <v>14361</v>
      </c>
      <c r="WDO1" s="67" t="s">
        <v>14362</v>
      </c>
      <c r="WDP1" s="67" t="s">
        <v>14363</v>
      </c>
      <c r="WDQ1" s="67" t="s">
        <v>14364</v>
      </c>
      <c r="WDR1" s="67" t="s">
        <v>14365</v>
      </c>
      <c r="WDS1" s="67" t="s">
        <v>14366</v>
      </c>
      <c r="WDT1" s="67" t="s">
        <v>14367</v>
      </c>
      <c r="WDU1" s="67" t="s">
        <v>14368</v>
      </c>
      <c r="WDV1" s="67" t="s">
        <v>14369</v>
      </c>
      <c r="WDW1" s="67" t="s">
        <v>14370</v>
      </c>
      <c r="WDX1" s="67" t="s">
        <v>14371</v>
      </c>
      <c r="WDY1" s="67" t="s">
        <v>14372</v>
      </c>
      <c r="WDZ1" s="67" t="s">
        <v>14373</v>
      </c>
      <c r="WEA1" s="67" t="s">
        <v>14374</v>
      </c>
      <c r="WEB1" s="67" t="s">
        <v>14375</v>
      </c>
      <c r="WEC1" s="67" t="s">
        <v>14376</v>
      </c>
      <c r="WED1" s="67" t="s">
        <v>14377</v>
      </c>
      <c r="WEE1" s="67" t="s">
        <v>14378</v>
      </c>
      <c r="WEF1" s="67" t="s">
        <v>14379</v>
      </c>
      <c r="WEG1" s="67" t="s">
        <v>14380</v>
      </c>
      <c r="WEH1" s="67" t="s">
        <v>14381</v>
      </c>
      <c r="WEI1" s="67" t="s">
        <v>14382</v>
      </c>
      <c r="WEJ1" s="67" t="s">
        <v>14383</v>
      </c>
      <c r="WEK1" s="67" t="s">
        <v>14384</v>
      </c>
      <c r="WEL1" s="67" t="s">
        <v>14385</v>
      </c>
      <c r="WEM1" s="67" t="s">
        <v>14386</v>
      </c>
      <c r="WEN1" s="67" t="s">
        <v>14387</v>
      </c>
      <c r="WEO1" s="67" t="s">
        <v>14388</v>
      </c>
      <c r="WEP1" s="67" t="s">
        <v>14389</v>
      </c>
      <c r="WEQ1" s="67" t="s">
        <v>14390</v>
      </c>
      <c r="WER1" s="67" t="s">
        <v>14391</v>
      </c>
      <c r="WES1" s="67" t="s">
        <v>14392</v>
      </c>
      <c r="WET1" s="67" t="s">
        <v>14393</v>
      </c>
      <c r="WEU1" s="67" t="s">
        <v>14394</v>
      </c>
      <c r="WEV1" s="67" t="s">
        <v>14395</v>
      </c>
      <c r="WEW1" s="67" t="s">
        <v>14396</v>
      </c>
      <c r="WEX1" s="67" t="s">
        <v>14397</v>
      </c>
      <c r="WEY1" s="67" t="s">
        <v>14398</v>
      </c>
      <c r="WEZ1" s="67" t="s">
        <v>14399</v>
      </c>
      <c r="WFA1" s="67" t="s">
        <v>14400</v>
      </c>
      <c r="WFB1" s="67" t="s">
        <v>14401</v>
      </c>
      <c r="WFC1" s="67" t="s">
        <v>14402</v>
      </c>
      <c r="WFD1" s="67" t="s">
        <v>14403</v>
      </c>
      <c r="WFE1" s="67" t="s">
        <v>14404</v>
      </c>
      <c r="WFF1" s="67" t="s">
        <v>14405</v>
      </c>
      <c r="WFG1" s="67" t="s">
        <v>14406</v>
      </c>
      <c r="WFH1" s="67" t="s">
        <v>14407</v>
      </c>
      <c r="WFI1" s="67" t="s">
        <v>14408</v>
      </c>
      <c r="WFJ1" s="67" t="s">
        <v>14409</v>
      </c>
      <c r="WFK1" s="67" t="s">
        <v>14410</v>
      </c>
      <c r="WFL1" s="67" t="s">
        <v>14411</v>
      </c>
      <c r="WFM1" s="67" t="s">
        <v>14412</v>
      </c>
      <c r="WFN1" s="67" t="s">
        <v>14413</v>
      </c>
      <c r="WFO1" s="67" t="s">
        <v>14414</v>
      </c>
      <c r="WFP1" s="67" t="s">
        <v>14415</v>
      </c>
      <c r="WFQ1" s="67" t="s">
        <v>14416</v>
      </c>
      <c r="WFR1" s="67" t="s">
        <v>14417</v>
      </c>
      <c r="WFS1" s="67" t="s">
        <v>14418</v>
      </c>
      <c r="WFT1" s="67" t="s">
        <v>14419</v>
      </c>
      <c r="WFU1" s="67" t="s">
        <v>14420</v>
      </c>
      <c r="WFV1" s="67" t="s">
        <v>14421</v>
      </c>
      <c r="WFW1" s="67" t="s">
        <v>14422</v>
      </c>
      <c r="WFX1" s="67" t="s">
        <v>14423</v>
      </c>
      <c r="WFY1" s="67" t="s">
        <v>14424</v>
      </c>
      <c r="WFZ1" s="67" t="s">
        <v>14425</v>
      </c>
      <c r="WGA1" s="67" t="s">
        <v>14426</v>
      </c>
      <c r="WGB1" s="67" t="s">
        <v>14427</v>
      </c>
      <c r="WGC1" s="67" t="s">
        <v>14428</v>
      </c>
      <c r="WGD1" s="67" t="s">
        <v>14429</v>
      </c>
      <c r="WGE1" s="67" t="s">
        <v>14430</v>
      </c>
      <c r="WGF1" s="67" t="s">
        <v>14431</v>
      </c>
      <c r="WGG1" s="67" t="s">
        <v>14432</v>
      </c>
      <c r="WGH1" s="67" t="s">
        <v>14433</v>
      </c>
      <c r="WGI1" s="67" t="s">
        <v>14434</v>
      </c>
      <c r="WGJ1" s="67" t="s">
        <v>14435</v>
      </c>
      <c r="WGK1" s="67" t="s">
        <v>14436</v>
      </c>
      <c r="WGL1" s="67" t="s">
        <v>14437</v>
      </c>
      <c r="WGM1" s="67" t="s">
        <v>14438</v>
      </c>
      <c r="WGN1" s="67" t="s">
        <v>14439</v>
      </c>
      <c r="WGO1" s="67" t="s">
        <v>17702</v>
      </c>
      <c r="WGP1" s="67" t="s">
        <v>14440</v>
      </c>
      <c r="WGQ1" s="67" t="s">
        <v>14441</v>
      </c>
      <c r="WGR1" s="67" t="s">
        <v>14442</v>
      </c>
      <c r="WGS1" s="67" t="s">
        <v>14443</v>
      </c>
      <c r="WGT1" s="67" t="s">
        <v>14444</v>
      </c>
      <c r="WGU1" s="67" t="s">
        <v>14445</v>
      </c>
      <c r="WGV1" s="67" t="s">
        <v>14446</v>
      </c>
      <c r="WGW1" s="67" t="s">
        <v>14447</v>
      </c>
      <c r="WGX1" s="67" t="s">
        <v>14448</v>
      </c>
      <c r="WGY1" s="67" t="s">
        <v>14449</v>
      </c>
      <c r="WGZ1" s="67" t="s">
        <v>14450</v>
      </c>
      <c r="WHA1" s="67" t="s">
        <v>14451</v>
      </c>
      <c r="WHB1" s="67" t="s">
        <v>14452</v>
      </c>
      <c r="WHC1" s="67" t="s">
        <v>14453</v>
      </c>
      <c r="WHD1" s="67" t="s">
        <v>14454</v>
      </c>
      <c r="WHE1" s="67" t="s">
        <v>14455</v>
      </c>
      <c r="WHF1" s="67" t="s">
        <v>14456</v>
      </c>
      <c r="WHG1" s="67" t="s">
        <v>14457</v>
      </c>
      <c r="WHH1" s="67" t="s">
        <v>14458</v>
      </c>
      <c r="WHI1" s="67" t="s">
        <v>14459</v>
      </c>
      <c r="WHJ1" s="67" t="s">
        <v>14460</v>
      </c>
      <c r="WHK1" s="67" t="s">
        <v>14461</v>
      </c>
      <c r="WHL1" s="67" t="s">
        <v>14462</v>
      </c>
      <c r="WHM1" s="67" t="s">
        <v>14463</v>
      </c>
      <c r="WHN1" s="67" t="s">
        <v>14464</v>
      </c>
      <c r="WHO1" s="67" t="s">
        <v>14465</v>
      </c>
      <c r="WHP1" s="67" t="s">
        <v>14466</v>
      </c>
      <c r="WHQ1" s="67" t="s">
        <v>14467</v>
      </c>
      <c r="WHR1" s="67" t="s">
        <v>14468</v>
      </c>
      <c r="WHS1" s="67" t="s">
        <v>14469</v>
      </c>
      <c r="WHT1" s="67" t="s">
        <v>14470</v>
      </c>
      <c r="WHU1" s="67" t="s">
        <v>14471</v>
      </c>
      <c r="WHV1" s="67" t="s">
        <v>14472</v>
      </c>
      <c r="WHW1" s="67" t="s">
        <v>14473</v>
      </c>
      <c r="WHX1" s="67" t="s">
        <v>14474</v>
      </c>
      <c r="WHY1" s="67" t="s">
        <v>14475</v>
      </c>
      <c r="WHZ1" s="67" t="s">
        <v>14476</v>
      </c>
      <c r="WIA1" s="67" t="s">
        <v>14477</v>
      </c>
      <c r="WIB1" s="67" t="s">
        <v>14478</v>
      </c>
      <c r="WIC1" s="67" t="s">
        <v>14479</v>
      </c>
      <c r="WID1" s="67" t="s">
        <v>14480</v>
      </c>
      <c r="WIE1" s="67" t="s">
        <v>14481</v>
      </c>
      <c r="WIF1" s="67" t="s">
        <v>14482</v>
      </c>
      <c r="WIG1" s="67" t="s">
        <v>14483</v>
      </c>
      <c r="WIH1" s="67" t="s">
        <v>14484</v>
      </c>
      <c r="WII1" s="67" t="s">
        <v>14485</v>
      </c>
      <c r="WIJ1" s="67" t="s">
        <v>14486</v>
      </c>
      <c r="WIK1" s="67" t="s">
        <v>14487</v>
      </c>
      <c r="WIL1" s="67" t="s">
        <v>14488</v>
      </c>
      <c r="WIM1" s="67" t="s">
        <v>14489</v>
      </c>
      <c r="WIN1" s="67" t="s">
        <v>14490</v>
      </c>
      <c r="WIO1" s="67" t="s">
        <v>14491</v>
      </c>
      <c r="WIP1" s="67" t="s">
        <v>14492</v>
      </c>
      <c r="WIQ1" s="67" t="s">
        <v>14493</v>
      </c>
      <c r="WIR1" s="67" t="s">
        <v>14494</v>
      </c>
      <c r="WIS1" s="67" t="s">
        <v>14495</v>
      </c>
      <c r="WIT1" s="67" t="s">
        <v>14496</v>
      </c>
      <c r="WIU1" s="67" t="s">
        <v>14497</v>
      </c>
      <c r="WIV1" s="67" t="s">
        <v>14498</v>
      </c>
      <c r="WIW1" s="67" t="s">
        <v>14499</v>
      </c>
      <c r="WIX1" s="67" t="s">
        <v>14500</v>
      </c>
      <c r="WIY1" s="67" t="s">
        <v>14501</v>
      </c>
      <c r="WIZ1" s="67" t="s">
        <v>14502</v>
      </c>
      <c r="WJA1" s="67" t="s">
        <v>14503</v>
      </c>
      <c r="WJB1" s="67" t="s">
        <v>14504</v>
      </c>
      <c r="WJC1" s="67" t="s">
        <v>14505</v>
      </c>
      <c r="WJD1" s="67" t="s">
        <v>14506</v>
      </c>
      <c r="WJE1" s="67" t="s">
        <v>14507</v>
      </c>
      <c r="WJF1" s="67" t="s">
        <v>14508</v>
      </c>
      <c r="WJG1" s="67" t="s">
        <v>14509</v>
      </c>
      <c r="WJH1" s="67" t="s">
        <v>14510</v>
      </c>
      <c r="WJI1" s="67" t="s">
        <v>14511</v>
      </c>
      <c r="WJJ1" s="67" t="s">
        <v>14512</v>
      </c>
      <c r="WJK1" s="67" t="s">
        <v>14513</v>
      </c>
      <c r="WJL1" s="67" t="s">
        <v>14514</v>
      </c>
      <c r="WJM1" s="67" t="s">
        <v>14515</v>
      </c>
      <c r="WJN1" s="67" t="s">
        <v>14516</v>
      </c>
      <c r="WJO1" s="67" t="s">
        <v>14517</v>
      </c>
      <c r="WJP1" s="67" t="s">
        <v>14518</v>
      </c>
      <c r="WJQ1" s="67" t="s">
        <v>14519</v>
      </c>
      <c r="WJR1" s="67" t="s">
        <v>14520</v>
      </c>
      <c r="WJS1" s="67" t="s">
        <v>14521</v>
      </c>
      <c r="WJT1" s="67" t="s">
        <v>14522</v>
      </c>
      <c r="WJU1" s="67" t="s">
        <v>14523</v>
      </c>
      <c r="WJV1" s="67" t="s">
        <v>14524</v>
      </c>
      <c r="WJW1" s="67" t="s">
        <v>14525</v>
      </c>
      <c r="WJX1" s="67" t="s">
        <v>14526</v>
      </c>
      <c r="WJY1" s="67" t="s">
        <v>14527</v>
      </c>
      <c r="WJZ1" s="67" t="s">
        <v>14528</v>
      </c>
      <c r="WKA1" s="67" t="s">
        <v>17703</v>
      </c>
      <c r="WKB1" s="67" t="s">
        <v>17704</v>
      </c>
      <c r="WKC1" s="67" t="s">
        <v>17705</v>
      </c>
      <c r="WKD1" s="67" t="s">
        <v>17706</v>
      </c>
      <c r="WKE1" s="67" t="s">
        <v>17707</v>
      </c>
      <c r="WKF1" s="67" t="s">
        <v>17708</v>
      </c>
      <c r="WKG1" s="67" t="s">
        <v>17709</v>
      </c>
      <c r="WKH1" s="67" t="s">
        <v>17710</v>
      </c>
      <c r="WKI1" s="67" t="s">
        <v>17711</v>
      </c>
      <c r="WKJ1" s="67" t="s">
        <v>17712</v>
      </c>
      <c r="WKK1" s="67" t="s">
        <v>17713</v>
      </c>
      <c r="WKL1" s="67" t="s">
        <v>14529</v>
      </c>
      <c r="WKM1" s="67" t="s">
        <v>14530</v>
      </c>
      <c r="WKN1" s="67" t="s">
        <v>14531</v>
      </c>
      <c r="WKO1" s="67" t="s">
        <v>14532</v>
      </c>
      <c r="WKP1" s="67" t="s">
        <v>14533</v>
      </c>
      <c r="WKQ1" s="67" t="s">
        <v>14534</v>
      </c>
      <c r="WKR1" s="67" t="s">
        <v>14535</v>
      </c>
      <c r="WKS1" s="67" t="s">
        <v>14536</v>
      </c>
      <c r="WKT1" s="67" t="s">
        <v>14537</v>
      </c>
      <c r="WKU1" s="67" t="s">
        <v>14538</v>
      </c>
      <c r="WKV1" s="67" t="s">
        <v>14539</v>
      </c>
      <c r="WKW1" s="67" t="s">
        <v>14540</v>
      </c>
      <c r="WKX1" s="67" t="s">
        <v>14541</v>
      </c>
      <c r="WKY1" s="67" t="s">
        <v>14542</v>
      </c>
      <c r="WKZ1" s="67" t="s">
        <v>14543</v>
      </c>
      <c r="WLA1" s="67" t="s">
        <v>14544</v>
      </c>
      <c r="WLB1" s="67" t="s">
        <v>14545</v>
      </c>
      <c r="WLC1" s="67" t="s">
        <v>14546</v>
      </c>
      <c r="WLD1" s="67" t="s">
        <v>14547</v>
      </c>
      <c r="WLE1" s="67" t="s">
        <v>14548</v>
      </c>
      <c r="WLF1" s="67" t="s">
        <v>14549</v>
      </c>
      <c r="WLG1" s="67" t="s">
        <v>14550</v>
      </c>
      <c r="WLH1" s="67" t="s">
        <v>14551</v>
      </c>
      <c r="WLI1" s="67" t="s">
        <v>14552</v>
      </c>
      <c r="WLJ1" s="67" t="s">
        <v>14553</v>
      </c>
      <c r="WLK1" s="67" t="s">
        <v>14554</v>
      </c>
      <c r="WLL1" s="67" t="s">
        <v>14555</v>
      </c>
      <c r="WLM1" s="67" t="s">
        <v>14556</v>
      </c>
      <c r="WLN1" s="67" t="s">
        <v>14557</v>
      </c>
      <c r="WLO1" s="67" t="s">
        <v>14558</v>
      </c>
      <c r="WLP1" s="67" t="s">
        <v>14559</v>
      </c>
      <c r="WLQ1" s="67" t="s">
        <v>14560</v>
      </c>
      <c r="WLR1" s="67" t="s">
        <v>14561</v>
      </c>
      <c r="WLS1" s="67" t="s">
        <v>14562</v>
      </c>
      <c r="WLT1" s="67" t="s">
        <v>14563</v>
      </c>
      <c r="WLU1" s="67" t="s">
        <v>14564</v>
      </c>
      <c r="WLV1" s="67" t="s">
        <v>14565</v>
      </c>
      <c r="WLW1" s="67" t="s">
        <v>14566</v>
      </c>
      <c r="WLX1" s="67" t="s">
        <v>14567</v>
      </c>
      <c r="WLY1" s="67" t="s">
        <v>14568</v>
      </c>
      <c r="WLZ1" s="67" t="s">
        <v>14569</v>
      </c>
      <c r="WMA1" s="67" t="s">
        <v>14570</v>
      </c>
      <c r="WMB1" s="67" t="s">
        <v>14571</v>
      </c>
      <c r="WMC1" s="67" t="s">
        <v>14572</v>
      </c>
      <c r="WMD1" s="67" t="s">
        <v>14573</v>
      </c>
      <c r="WME1" s="67" t="s">
        <v>14574</v>
      </c>
      <c r="WMF1" s="67" t="s">
        <v>14575</v>
      </c>
      <c r="WMG1" s="67" t="s">
        <v>14576</v>
      </c>
      <c r="WMH1" s="67" t="s">
        <v>14577</v>
      </c>
      <c r="WMI1" s="67" t="s">
        <v>14578</v>
      </c>
      <c r="WMJ1" s="67" t="s">
        <v>14579</v>
      </c>
      <c r="WMK1" s="67" t="s">
        <v>14580</v>
      </c>
      <c r="WML1" s="67" t="s">
        <v>14581</v>
      </c>
      <c r="WMM1" s="67" t="s">
        <v>14582</v>
      </c>
      <c r="WMN1" s="67" t="s">
        <v>14583</v>
      </c>
      <c r="WMO1" s="67" t="s">
        <v>14584</v>
      </c>
      <c r="WMP1" s="67" t="s">
        <v>14585</v>
      </c>
      <c r="WMQ1" s="67" t="s">
        <v>14586</v>
      </c>
      <c r="WMR1" s="67" t="s">
        <v>14587</v>
      </c>
      <c r="WMS1" s="67" t="s">
        <v>14588</v>
      </c>
      <c r="WMT1" s="67" t="s">
        <v>14589</v>
      </c>
      <c r="WMU1" s="67" t="s">
        <v>14590</v>
      </c>
      <c r="WMV1" s="67" t="s">
        <v>14591</v>
      </c>
      <c r="WMW1" s="67" t="s">
        <v>14592</v>
      </c>
      <c r="WMX1" s="67" t="s">
        <v>14593</v>
      </c>
      <c r="WMY1" s="67" t="s">
        <v>14594</v>
      </c>
      <c r="WMZ1" s="67" t="s">
        <v>14595</v>
      </c>
      <c r="WNA1" s="67" t="s">
        <v>14596</v>
      </c>
      <c r="WNB1" s="67" t="s">
        <v>14597</v>
      </c>
      <c r="WNC1" s="67" t="s">
        <v>14598</v>
      </c>
      <c r="WND1" s="67" t="s">
        <v>14599</v>
      </c>
      <c r="WNE1" s="67" t="s">
        <v>14600</v>
      </c>
      <c r="WNF1" s="67" t="s">
        <v>14601</v>
      </c>
      <c r="WNG1" s="67" t="s">
        <v>14602</v>
      </c>
      <c r="WNH1" s="67" t="s">
        <v>14603</v>
      </c>
      <c r="WNI1" s="67" t="s">
        <v>14604</v>
      </c>
      <c r="WNJ1" s="67" t="s">
        <v>14605</v>
      </c>
      <c r="WNK1" s="67" t="s">
        <v>14606</v>
      </c>
      <c r="WNL1" s="67" t="s">
        <v>14607</v>
      </c>
      <c r="WNM1" s="67" t="s">
        <v>14608</v>
      </c>
      <c r="WNN1" s="67" t="s">
        <v>14609</v>
      </c>
      <c r="WNO1" s="67" t="s">
        <v>14610</v>
      </c>
      <c r="WNP1" s="67" t="s">
        <v>14611</v>
      </c>
      <c r="WNQ1" s="67" t="s">
        <v>14612</v>
      </c>
      <c r="WNR1" s="67" t="s">
        <v>14613</v>
      </c>
      <c r="WNS1" s="67" t="s">
        <v>14614</v>
      </c>
      <c r="WNT1" s="67" t="s">
        <v>14615</v>
      </c>
      <c r="WNU1" s="67" t="s">
        <v>14616</v>
      </c>
      <c r="WNV1" s="67" t="s">
        <v>14617</v>
      </c>
      <c r="WNW1" s="67" t="s">
        <v>14618</v>
      </c>
      <c r="WNX1" s="67" t="s">
        <v>14619</v>
      </c>
      <c r="WNY1" s="67" t="s">
        <v>14620</v>
      </c>
      <c r="WNZ1" s="67" t="s">
        <v>14621</v>
      </c>
      <c r="WOA1" s="67" t="s">
        <v>14622</v>
      </c>
      <c r="WOB1" s="67" t="s">
        <v>14623</v>
      </c>
      <c r="WOC1" s="67" t="s">
        <v>14624</v>
      </c>
      <c r="WOD1" s="67" t="s">
        <v>14625</v>
      </c>
      <c r="WOE1" s="67" t="s">
        <v>14626</v>
      </c>
      <c r="WOF1" s="67" t="s">
        <v>14627</v>
      </c>
      <c r="WOG1" s="67" t="s">
        <v>17714</v>
      </c>
      <c r="WOH1" s="67" t="s">
        <v>14628</v>
      </c>
      <c r="WOI1" s="67" t="s">
        <v>14629</v>
      </c>
      <c r="WOJ1" s="67" t="s">
        <v>14630</v>
      </c>
      <c r="WOK1" s="67" t="s">
        <v>14631</v>
      </c>
      <c r="WOL1" s="67" t="s">
        <v>14632</v>
      </c>
      <c r="WOM1" s="67" t="s">
        <v>14633</v>
      </c>
      <c r="WON1" s="67" t="s">
        <v>14634</v>
      </c>
      <c r="WOO1" s="67" t="s">
        <v>14635</v>
      </c>
      <c r="WOP1" s="67" t="s">
        <v>14636</v>
      </c>
      <c r="WOQ1" s="67" t="s">
        <v>14637</v>
      </c>
      <c r="WOR1" s="67" t="s">
        <v>14638</v>
      </c>
      <c r="WOS1" s="67" t="s">
        <v>14639</v>
      </c>
      <c r="WOT1" s="67" t="s">
        <v>14640</v>
      </c>
      <c r="WOU1" s="67" t="s">
        <v>14641</v>
      </c>
      <c r="WOV1" s="67" t="s">
        <v>14642</v>
      </c>
      <c r="WOW1" s="67" t="s">
        <v>14643</v>
      </c>
      <c r="WOX1" s="67" t="s">
        <v>14644</v>
      </c>
      <c r="WOY1" s="67" t="s">
        <v>14645</v>
      </c>
      <c r="WOZ1" s="67" t="s">
        <v>14646</v>
      </c>
      <c r="WPA1" s="67" t="s">
        <v>14647</v>
      </c>
      <c r="WPB1" s="67" t="s">
        <v>14648</v>
      </c>
      <c r="WPC1" s="67" t="s">
        <v>14649</v>
      </c>
      <c r="WPD1" s="67" t="s">
        <v>14650</v>
      </c>
      <c r="WPE1" s="67" t="s">
        <v>14651</v>
      </c>
      <c r="WPF1" s="67" t="s">
        <v>14652</v>
      </c>
      <c r="WPG1" s="67" t="s">
        <v>14653</v>
      </c>
      <c r="WPH1" s="67" t="s">
        <v>14654</v>
      </c>
      <c r="WPI1" s="67" t="s">
        <v>14655</v>
      </c>
      <c r="WPJ1" s="67" t="s">
        <v>14656</v>
      </c>
      <c r="WPK1" s="67" t="s">
        <v>14657</v>
      </c>
      <c r="WPL1" s="67" t="s">
        <v>14658</v>
      </c>
      <c r="WPM1" s="67" t="s">
        <v>14659</v>
      </c>
      <c r="WPN1" s="67" t="s">
        <v>14660</v>
      </c>
      <c r="WPO1" s="67" t="s">
        <v>14661</v>
      </c>
      <c r="WPP1" s="67" t="s">
        <v>14662</v>
      </c>
      <c r="WPQ1" s="67" t="s">
        <v>14663</v>
      </c>
      <c r="WPR1" s="67" t="s">
        <v>14664</v>
      </c>
      <c r="WPS1" s="67" t="s">
        <v>14665</v>
      </c>
      <c r="WPT1" s="67" t="s">
        <v>14666</v>
      </c>
      <c r="WPU1" s="67" t="s">
        <v>14667</v>
      </c>
      <c r="WPV1" s="67" t="s">
        <v>14668</v>
      </c>
      <c r="WPW1" s="67" t="s">
        <v>14669</v>
      </c>
      <c r="WPX1" s="67" t="s">
        <v>14670</v>
      </c>
      <c r="WPY1" s="67" t="s">
        <v>14671</v>
      </c>
      <c r="WPZ1" s="67" t="s">
        <v>14672</v>
      </c>
      <c r="WQA1" s="67" t="s">
        <v>14673</v>
      </c>
      <c r="WQB1" s="67" t="s">
        <v>14674</v>
      </c>
      <c r="WQC1" s="67" t="s">
        <v>14675</v>
      </c>
      <c r="WQD1" s="67" t="s">
        <v>14676</v>
      </c>
      <c r="WQE1" s="67" t="s">
        <v>14677</v>
      </c>
      <c r="WQF1" s="67" t="s">
        <v>14678</v>
      </c>
      <c r="WQG1" s="67" t="s">
        <v>14679</v>
      </c>
      <c r="WQH1" s="67" t="s">
        <v>14680</v>
      </c>
      <c r="WQI1" s="67" t="s">
        <v>14681</v>
      </c>
      <c r="WQJ1" s="67" t="s">
        <v>14682</v>
      </c>
      <c r="WQK1" s="67" t="s">
        <v>14683</v>
      </c>
      <c r="WQL1" s="67" t="s">
        <v>14684</v>
      </c>
      <c r="WQM1" s="67" t="s">
        <v>14685</v>
      </c>
      <c r="WQN1" s="67" t="s">
        <v>14686</v>
      </c>
      <c r="WQO1" s="67" t="s">
        <v>14687</v>
      </c>
      <c r="WQP1" s="67" t="s">
        <v>14688</v>
      </c>
      <c r="WQQ1" s="67" t="s">
        <v>14689</v>
      </c>
      <c r="WQR1" s="67" t="s">
        <v>14690</v>
      </c>
      <c r="WQS1" s="67" t="s">
        <v>14691</v>
      </c>
      <c r="WQT1" s="67" t="s">
        <v>14692</v>
      </c>
      <c r="WQU1" s="67" t="s">
        <v>14693</v>
      </c>
      <c r="WQV1" s="67" t="s">
        <v>14694</v>
      </c>
      <c r="WQW1" s="67" t="s">
        <v>14695</v>
      </c>
      <c r="WQX1" s="67" t="s">
        <v>14696</v>
      </c>
      <c r="WQY1" s="67" t="s">
        <v>14697</v>
      </c>
      <c r="WQZ1" s="67" t="s">
        <v>14698</v>
      </c>
      <c r="WRA1" s="67" t="s">
        <v>14699</v>
      </c>
      <c r="WRB1" s="67" t="s">
        <v>14700</v>
      </c>
      <c r="WRC1" s="67" t="s">
        <v>14701</v>
      </c>
      <c r="WRD1" s="67" t="s">
        <v>14702</v>
      </c>
      <c r="WRE1" s="67" t="s">
        <v>14703</v>
      </c>
      <c r="WRF1" s="67" t="s">
        <v>14704</v>
      </c>
      <c r="WRG1" s="67" t="s">
        <v>14705</v>
      </c>
      <c r="WRH1" s="67" t="s">
        <v>14706</v>
      </c>
      <c r="WRI1" s="67" t="s">
        <v>14707</v>
      </c>
      <c r="WRJ1" s="67" t="s">
        <v>14708</v>
      </c>
      <c r="WRK1" s="67" t="s">
        <v>14709</v>
      </c>
      <c r="WRL1" s="67" t="s">
        <v>14710</v>
      </c>
      <c r="WRM1" s="67" t="s">
        <v>14711</v>
      </c>
      <c r="WRN1" s="67" t="s">
        <v>14712</v>
      </c>
      <c r="WRO1" s="67" t="s">
        <v>14713</v>
      </c>
      <c r="WRP1" s="67" t="s">
        <v>14714</v>
      </c>
      <c r="WRQ1" s="67" t="s">
        <v>14715</v>
      </c>
      <c r="WRR1" s="67" t="s">
        <v>14716</v>
      </c>
      <c r="WRS1" s="67" t="s">
        <v>14717</v>
      </c>
      <c r="WRT1" s="67" t="s">
        <v>14718</v>
      </c>
      <c r="WRU1" s="67" t="s">
        <v>14719</v>
      </c>
      <c r="WRV1" s="67" t="s">
        <v>14720</v>
      </c>
      <c r="WRW1" s="67" t="s">
        <v>14721</v>
      </c>
      <c r="WRX1" s="67" t="s">
        <v>14722</v>
      </c>
      <c r="WRY1" s="67" t="s">
        <v>14723</v>
      </c>
      <c r="WRZ1" s="67" t="s">
        <v>14724</v>
      </c>
      <c r="WSA1" s="67" t="s">
        <v>14725</v>
      </c>
      <c r="WSB1" s="67" t="s">
        <v>14726</v>
      </c>
      <c r="WSC1" s="67" t="s">
        <v>17715</v>
      </c>
      <c r="WSD1" s="67" t="s">
        <v>14727</v>
      </c>
      <c r="WSE1" s="67" t="s">
        <v>14728</v>
      </c>
      <c r="WSF1" s="67" t="s">
        <v>14729</v>
      </c>
      <c r="WSG1" s="67" t="s">
        <v>14730</v>
      </c>
      <c r="WSH1" s="67" t="s">
        <v>14731</v>
      </c>
      <c r="WSI1" s="67" t="s">
        <v>14732</v>
      </c>
      <c r="WSJ1" s="67" t="s">
        <v>14733</v>
      </c>
      <c r="WSK1" s="67" t="s">
        <v>14734</v>
      </c>
      <c r="WSL1" s="67" t="s">
        <v>14735</v>
      </c>
      <c r="WSM1" s="67" t="s">
        <v>14736</v>
      </c>
      <c r="WSN1" s="67" t="s">
        <v>14737</v>
      </c>
      <c r="WSO1" s="67" t="s">
        <v>14738</v>
      </c>
      <c r="WSP1" s="67" t="s">
        <v>14739</v>
      </c>
      <c r="WSQ1" s="67" t="s">
        <v>14740</v>
      </c>
      <c r="WSR1" s="67" t="s">
        <v>14741</v>
      </c>
      <c r="WSS1" s="67" t="s">
        <v>14742</v>
      </c>
      <c r="WST1" s="67" t="s">
        <v>14743</v>
      </c>
      <c r="WSU1" s="67" t="s">
        <v>14744</v>
      </c>
      <c r="WSV1" s="67" t="s">
        <v>14745</v>
      </c>
      <c r="WSW1" s="67" t="s">
        <v>14746</v>
      </c>
      <c r="WSX1" s="67" t="s">
        <v>14747</v>
      </c>
      <c r="WSY1" s="67" t="s">
        <v>14748</v>
      </c>
      <c r="WSZ1" s="67" t="s">
        <v>14749</v>
      </c>
      <c r="WTA1" s="67" t="s">
        <v>14750</v>
      </c>
      <c r="WTB1" s="67" t="s">
        <v>14751</v>
      </c>
      <c r="WTC1" s="67" t="s">
        <v>14752</v>
      </c>
      <c r="WTD1" s="67" t="s">
        <v>14753</v>
      </c>
      <c r="WTE1" s="67" t="s">
        <v>14754</v>
      </c>
      <c r="WTF1" s="67" t="s">
        <v>14755</v>
      </c>
      <c r="WTG1" s="67" t="s">
        <v>14756</v>
      </c>
      <c r="WTH1" s="67" t="s">
        <v>14757</v>
      </c>
      <c r="WTI1" s="67" t="s">
        <v>14758</v>
      </c>
      <c r="WTJ1" s="67" t="s">
        <v>14759</v>
      </c>
      <c r="WTK1" s="67" t="s">
        <v>14760</v>
      </c>
      <c r="WTL1" s="67" t="s">
        <v>14761</v>
      </c>
      <c r="WTM1" s="67" t="s">
        <v>14762</v>
      </c>
      <c r="WTN1" s="67" t="s">
        <v>14763</v>
      </c>
      <c r="WTO1" s="67" t="s">
        <v>14764</v>
      </c>
      <c r="WTP1" s="67" t="s">
        <v>14765</v>
      </c>
      <c r="WTQ1" s="67" t="s">
        <v>14766</v>
      </c>
      <c r="WTR1" s="67" t="s">
        <v>14767</v>
      </c>
      <c r="WTS1" s="67" t="s">
        <v>14768</v>
      </c>
      <c r="WTT1" s="67" t="s">
        <v>14769</v>
      </c>
      <c r="WTU1" s="67" t="s">
        <v>14770</v>
      </c>
      <c r="WTV1" s="67" t="s">
        <v>14771</v>
      </c>
      <c r="WTW1" s="67" t="s">
        <v>14772</v>
      </c>
      <c r="WTX1" s="67" t="s">
        <v>14773</v>
      </c>
      <c r="WTY1" s="67" t="s">
        <v>14774</v>
      </c>
      <c r="WTZ1" s="67" t="s">
        <v>14775</v>
      </c>
      <c r="WUA1" s="67" t="s">
        <v>14776</v>
      </c>
    </row>
    <row r="2" spans="1:16095" ht="29.5" customHeight="1" x14ac:dyDescent="0.2">
      <c r="A2" s="127">
        <v>601</v>
      </c>
      <c r="B2" s="116" t="s">
        <v>15996</v>
      </c>
      <c r="C2" s="93">
        <v>1375985</v>
      </c>
      <c r="D2" s="94">
        <f>VLOOKUP($A2,'[2]Allocations Calculated FY21'!A:CJ,73,FALSE)</f>
        <v>60919</v>
      </c>
      <c r="E2" s="105">
        <f>C2*0.01</f>
        <v>13759.85</v>
      </c>
      <c r="F2" s="95"/>
      <c r="G2" s="97">
        <v>1.59</v>
      </c>
      <c r="H2" s="114">
        <f t="shared" ref="H2:H64" si="0">ROUNDDOWN((C2/(1+(G2/100)))*(G2/100),0)</f>
        <v>21535</v>
      </c>
    </row>
    <row r="3" spans="1:16095" ht="29.5" customHeight="1" x14ac:dyDescent="0.2">
      <c r="A3" s="127">
        <v>602</v>
      </c>
      <c r="B3" s="116" t="s">
        <v>15997</v>
      </c>
      <c r="C3" s="93">
        <v>878043</v>
      </c>
      <c r="D3" s="94">
        <v>0</v>
      </c>
      <c r="E3" s="105">
        <f>C3*0.01</f>
        <v>8780.43</v>
      </c>
      <c r="F3" s="95"/>
      <c r="G3" s="97">
        <v>2.83</v>
      </c>
      <c r="H3" s="114">
        <f t="shared" si="0"/>
        <v>24164</v>
      </c>
    </row>
    <row r="4" spans="1:16095" ht="29.5" customHeight="1" x14ac:dyDescent="0.2">
      <c r="A4" s="127">
        <v>603</v>
      </c>
      <c r="B4" s="116" t="s">
        <v>15999</v>
      </c>
      <c r="C4" s="93">
        <v>977800</v>
      </c>
      <c r="D4" s="94">
        <v>0</v>
      </c>
      <c r="E4" s="105">
        <f>C4*0.01</f>
        <v>9778</v>
      </c>
      <c r="F4" s="98" t="s">
        <v>17749</v>
      </c>
      <c r="G4" s="96"/>
      <c r="H4" s="114">
        <f t="shared" si="0"/>
        <v>0</v>
      </c>
    </row>
    <row r="5" spans="1:16095" ht="29.5" customHeight="1" x14ac:dyDescent="0.2">
      <c r="A5" s="127">
        <v>604</v>
      </c>
      <c r="B5" s="116" t="s">
        <v>16000</v>
      </c>
      <c r="C5" s="93">
        <v>252436</v>
      </c>
      <c r="D5" s="94">
        <v>0</v>
      </c>
      <c r="E5" s="105">
        <v>0</v>
      </c>
      <c r="F5" s="99"/>
      <c r="G5" s="100">
        <v>3.15</v>
      </c>
      <c r="H5" s="114">
        <f t="shared" si="0"/>
        <v>7708</v>
      </c>
    </row>
    <row r="6" spans="1:16095" ht="29.5" customHeight="1" x14ac:dyDescent="0.2">
      <c r="A6" s="127">
        <v>605</v>
      </c>
      <c r="B6" s="116" t="s">
        <v>16001</v>
      </c>
      <c r="C6" s="93">
        <v>2438878</v>
      </c>
      <c r="D6" s="94">
        <v>0</v>
      </c>
      <c r="E6" s="105">
        <f t="shared" ref="E6:E19" si="1">C6*0.01</f>
        <v>24388.78</v>
      </c>
      <c r="F6" s="99"/>
      <c r="G6" s="100">
        <v>2.64</v>
      </c>
      <c r="H6" s="114">
        <f t="shared" si="0"/>
        <v>62730</v>
      </c>
    </row>
    <row r="7" spans="1:16095" ht="29.5" customHeight="1" x14ac:dyDescent="0.2">
      <c r="A7" s="127">
        <v>606</v>
      </c>
      <c r="B7" s="116" t="s">
        <v>16002</v>
      </c>
      <c r="C7" s="93">
        <v>674481</v>
      </c>
      <c r="D7" s="94">
        <v>0</v>
      </c>
      <c r="E7" s="105">
        <f t="shared" si="1"/>
        <v>6744.81</v>
      </c>
      <c r="F7" s="99"/>
      <c r="G7" s="100">
        <v>1.74</v>
      </c>
      <c r="H7" s="114">
        <f t="shared" si="0"/>
        <v>11535</v>
      </c>
    </row>
    <row r="8" spans="1:16095" ht="29.5" customHeight="1" x14ac:dyDescent="0.2">
      <c r="A8" s="127">
        <v>607</v>
      </c>
      <c r="B8" s="116" t="s">
        <v>16003</v>
      </c>
      <c r="C8" s="93">
        <v>2674019</v>
      </c>
      <c r="D8" s="94">
        <v>0</v>
      </c>
      <c r="E8" s="105">
        <f t="shared" si="1"/>
        <v>26740.190000000002</v>
      </c>
      <c r="F8" s="99"/>
      <c r="G8" s="100">
        <v>2.62</v>
      </c>
      <c r="H8" s="114">
        <f t="shared" si="0"/>
        <v>68270</v>
      </c>
    </row>
    <row r="9" spans="1:16095" ht="29.5" customHeight="1" x14ac:dyDescent="0.2">
      <c r="A9" s="127">
        <v>608</v>
      </c>
      <c r="B9" s="116" t="s">
        <v>16004</v>
      </c>
      <c r="C9" s="93">
        <v>3061397</v>
      </c>
      <c r="D9" s="94">
        <v>16044</v>
      </c>
      <c r="E9" s="105">
        <f t="shared" si="1"/>
        <v>30613.97</v>
      </c>
      <c r="F9" s="99"/>
      <c r="G9" s="100">
        <v>2.5499999999999998</v>
      </c>
      <c r="H9" s="114">
        <f t="shared" si="0"/>
        <v>76124</v>
      </c>
    </row>
    <row r="10" spans="1:16095" ht="29.5" customHeight="1" x14ac:dyDescent="0.2">
      <c r="A10" s="127">
        <v>609</v>
      </c>
      <c r="B10" s="116" t="s">
        <v>16005</v>
      </c>
      <c r="C10" s="93">
        <v>1810598</v>
      </c>
      <c r="D10" s="94">
        <v>0</v>
      </c>
      <c r="E10" s="105">
        <f t="shared" si="1"/>
        <v>18105.98</v>
      </c>
      <c r="F10" s="99"/>
      <c r="G10" s="100">
        <v>2.0699999999999998</v>
      </c>
      <c r="H10" s="114">
        <f t="shared" si="0"/>
        <v>36719</v>
      </c>
    </row>
    <row r="11" spans="1:16095" ht="29.5" customHeight="1" x14ac:dyDescent="0.2">
      <c r="A11" s="127">
        <v>610</v>
      </c>
      <c r="B11" s="116" t="s">
        <v>16006</v>
      </c>
      <c r="C11" s="93">
        <v>1241083</v>
      </c>
      <c r="D11" s="94">
        <v>0</v>
      </c>
      <c r="E11" s="105">
        <f t="shared" si="1"/>
        <v>12410.83</v>
      </c>
      <c r="F11" s="99"/>
      <c r="G11" s="100">
        <v>2.41</v>
      </c>
      <c r="H11" s="114">
        <f t="shared" si="0"/>
        <v>29206</v>
      </c>
    </row>
    <row r="12" spans="1:16095" ht="29.5" customHeight="1" x14ac:dyDescent="0.2">
      <c r="A12" s="127">
        <v>611</v>
      </c>
      <c r="B12" s="116" t="s">
        <v>16007</v>
      </c>
      <c r="C12" s="93">
        <v>13463711</v>
      </c>
      <c r="D12" s="94">
        <v>200230</v>
      </c>
      <c r="E12" s="105">
        <f t="shared" si="1"/>
        <v>134637.11000000002</v>
      </c>
      <c r="F12" s="99"/>
      <c r="G12" s="100">
        <v>6.65</v>
      </c>
      <c r="H12" s="114">
        <f t="shared" si="0"/>
        <v>839509</v>
      </c>
    </row>
    <row r="13" spans="1:16095" ht="29.5" customHeight="1" x14ac:dyDescent="0.2">
      <c r="A13" s="127">
        <v>612</v>
      </c>
      <c r="B13" s="116" t="s">
        <v>16008</v>
      </c>
      <c r="C13" s="93">
        <v>631996</v>
      </c>
      <c r="D13" s="94">
        <v>0</v>
      </c>
      <c r="E13" s="105">
        <f t="shared" si="1"/>
        <v>6319.96</v>
      </c>
      <c r="F13" s="99"/>
      <c r="G13" s="100">
        <v>2.57</v>
      </c>
      <c r="H13" s="114">
        <f t="shared" si="0"/>
        <v>15835</v>
      </c>
    </row>
    <row r="14" spans="1:16095" ht="29.5" customHeight="1" x14ac:dyDescent="0.2">
      <c r="A14" s="127">
        <v>613</v>
      </c>
      <c r="B14" s="116" t="s">
        <v>16009</v>
      </c>
      <c r="C14" s="93">
        <v>1116122</v>
      </c>
      <c r="D14" s="94">
        <v>0</v>
      </c>
      <c r="E14" s="105">
        <f t="shared" si="1"/>
        <v>11161.22</v>
      </c>
      <c r="F14" s="99"/>
      <c r="G14" s="100">
        <v>3.48</v>
      </c>
      <c r="H14" s="114">
        <f t="shared" si="0"/>
        <v>37534</v>
      </c>
    </row>
    <row r="15" spans="1:16095" ht="29.5" customHeight="1" x14ac:dyDescent="0.2">
      <c r="A15" s="127">
        <v>614</v>
      </c>
      <c r="B15" s="116" t="s">
        <v>16011</v>
      </c>
      <c r="C15" s="93">
        <v>1184170</v>
      </c>
      <c r="D15" s="94">
        <v>0</v>
      </c>
      <c r="E15" s="105">
        <f t="shared" si="1"/>
        <v>11841.7</v>
      </c>
      <c r="F15" s="99"/>
      <c r="G15" s="100">
        <v>4.97</v>
      </c>
      <c r="H15" s="114">
        <f t="shared" si="0"/>
        <v>56066</v>
      </c>
    </row>
    <row r="16" spans="1:16095" ht="29.5" customHeight="1" x14ac:dyDescent="0.2">
      <c r="A16" s="127">
        <v>615</v>
      </c>
      <c r="B16" s="116" t="s">
        <v>16012</v>
      </c>
      <c r="C16" s="93">
        <v>968539</v>
      </c>
      <c r="D16" s="94">
        <v>0</v>
      </c>
      <c r="E16" s="105">
        <f t="shared" si="1"/>
        <v>9685.39</v>
      </c>
      <c r="F16" s="99"/>
      <c r="G16" s="100">
        <v>1.36</v>
      </c>
      <c r="H16" s="114">
        <f t="shared" si="0"/>
        <v>12995</v>
      </c>
    </row>
    <row r="17" spans="1:8" ht="29.5" customHeight="1" x14ac:dyDescent="0.2">
      <c r="A17" s="127">
        <v>616</v>
      </c>
      <c r="B17" s="116" t="s">
        <v>16014</v>
      </c>
      <c r="C17" s="93">
        <v>3184866</v>
      </c>
      <c r="D17" s="94">
        <v>19071</v>
      </c>
      <c r="E17" s="105">
        <f t="shared" si="1"/>
        <v>31848.66</v>
      </c>
      <c r="F17" s="99"/>
      <c r="G17" s="100">
        <v>2.35</v>
      </c>
      <c r="H17" s="114">
        <f t="shared" si="0"/>
        <v>73125</v>
      </c>
    </row>
    <row r="18" spans="1:8" ht="29.5" customHeight="1" x14ac:dyDescent="0.2">
      <c r="A18" s="127">
        <v>617</v>
      </c>
      <c r="B18" s="116" t="s">
        <v>16015</v>
      </c>
      <c r="C18" s="93">
        <v>2048628</v>
      </c>
      <c r="D18" s="94">
        <v>0</v>
      </c>
      <c r="E18" s="105">
        <f t="shared" si="1"/>
        <v>20486.28</v>
      </c>
      <c r="F18" s="99"/>
      <c r="G18" s="100">
        <v>2.58</v>
      </c>
      <c r="H18" s="114">
        <f t="shared" si="0"/>
        <v>51525</v>
      </c>
    </row>
    <row r="19" spans="1:8" ht="29.5" customHeight="1" x14ac:dyDescent="0.2">
      <c r="A19" s="127">
        <v>618</v>
      </c>
      <c r="B19" s="116" t="s">
        <v>16016</v>
      </c>
      <c r="C19" s="93">
        <v>1165563</v>
      </c>
      <c r="D19" s="94">
        <v>5424</v>
      </c>
      <c r="E19" s="105">
        <f t="shared" si="1"/>
        <v>11655.630000000001</v>
      </c>
      <c r="F19" s="101" t="s">
        <v>17749</v>
      </c>
      <c r="G19" s="100"/>
      <c r="H19" s="114">
        <f t="shared" si="0"/>
        <v>0</v>
      </c>
    </row>
    <row r="20" spans="1:8" ht="29.5" customHeight="1" x14ac:dyDescent="0.2">
      <c r="A20" s="127">
        <v>619</v>
      </c>
      <c r="B20" s="116" t="s">
        <v>16018</v>
      </c>
      <c r="C20" s="93">
        <v>355381</v>
      </c>
      <c r="D20" s="94">
        <v>0</v>
      </c>
      <c r="E20" s="105">
        <v>0</v>
      </c>
      <c r="F20" s="101"/>
      <c r="G20" s="100">
        <v>8</v>
      </c>
      <c r="H20" s="114">
        <f t="shared" si="0"/>
        <v>26324</v>
      </c>
    </row>
    <row r="21" spans="1:8" ht="29.5" customHeight="1" x14ac:dyDescent="0.2">
      <c r="A21" s="127">
        <v>620</v>
      </c>
      <c r="B21" s="116" t="s">
        <v>16019</v>
      </c>
      <c r="C21" s="93">
        <v>1905188</v>
      </c>
      <c r="D21" s="94">
        <v>7230</v>
      </c>
      <c r="E21" s="105">
        <f t="shared" ref="E21:E26" si="2">C21*0.01</f>
        <v>19051.88</v>
      </c>
      <c r="F21" s="101"/>
      <c r="G21" s="100">
        <v>1.36</v>
      </c>
      <c r="H21" s="114">
        <f t="shared" si="0"/>
        <v>25562</v>
      </c>
    </row>
    <row r="22" spans="1:8" ht="29.5" customHeight="1" x14ac:dyDescent="0.2">
      <c r="A22" s="127">
        <v>621</v>
      </c>
      <c r="B22" s="116" t="s">
        <v>16020</v>
      </c>
      <c r="C22" s="93">
        <v>949413</v>
      </c>
      <c r="D22" s="94">
        <v>0</v>
      </c>
      <c r="E22" s="105">
        <f t="shared" si="2"/>
        <v>9494.130000000001</v>
      </c>
      <c r="F22" s="101"/>
      <c r="G22" s="100">
        <v>3.4</v>
      </c>
      <c r="H22" s="114">
        <f t="shared" si="0"/>
        <v>31218</v>
      </c>
    </row>
    <row r="23" spans="1:8" ht="29.5" customHeight="1" x14ac:dyDescent="0.2">
      <c r="A23" s="127">
        <v>622</v>
      </c>
      <c r="B23" s="116" t="s">
        <v>16021</v>
      </c>
      <c r="C23" s="93">
        <v>4655289</v>
      </c>
      <c r="D23" s="94">
        <v>100716</v>
      </c>
      <c r="E23" s="105">
        <f t="shared" si="2"/>
        <v>46552.89</v>
      </c>
      <c r="F23" s="101"/>
      <c r="G23" s="100">
        <v>1.44</v>
      </c>
      <c r="H23" s="114">
        <f t="shared" si="0"/>
        <v>66084</v>
      </c>
    </row>
    <row r="24" spans="1:8" ht="29.5" customHeight="1" x14ac:dyDescent="0.2">
      <c r="A24" s="127">
        <v>623</v>
      </c>
      <c r="B24" s="116" t="s">
        <v>16024</v>
      </c>
      <c r="C24" s="93">
        <v>2022186</v>
      </c>
      <c r="D24" s="94">
        <v>0</v>
      </c>
      <c r="E24" s="105">
        <f t="shared" si="2"/>
        <v>20221.86</v>
      </c>
      <c r="F24" s="101" t="s">
        <v>17749</v>
      </c>
      <c r="G24" s="102"/>
      <c r="H24" s="114">
        <f t="shared" si="0"/>
        <v>0</v>
      </c>
    </row>
    <row r="25" spans="1:8" ht="29.5" customHeight="1" x14ac:dyDescent="0.2">
      <c r="A25" s="127">
        <v>624</v>
      </c>
      <c r="B25" s="116" t="s">
        <v>16025</v>
      </c>
      <c r="C25" s="93">
        <v>675519</v>
      </c>
      <c r="D25" s="94">
        <v>0</v>
      </c>
      <c r="E25" s="105">
        <f t="shared" si="2"/>
        <v>6755.1900000000005</v>
      </c>
      <c r="F25" s="101"/>
      <c r="G25" s="100">
        <v>3.61</v>
      </c>
      <c r="H25" s="114">
        <f t="shared" si="0"/>
        <v>23536</v>
      </c>
    </row>
    <row r="26" spans="1:8" ht="29.5" customHeight="1" x14ac:dyDescent="0.2">
      <c r="A26" s="127">
        <v>625</v>
      </c>
      <c r="B26" s="116" t="s">
        <v>16026</v>
      </c>
      <c r="C26" s="93">
        <v>13322587</v>
      </c>
      <c r="D26" s="94">
        <v>116752</v>
      </c>
      <c r="E26" s="105">
        <f t="shared" si="2"/>
        <v>133225.87</v>
      </c>
      <c r="F26" s="101"/>
      <c r="G26" s="100">
        <v>2.96</v>
      </c>
      <c r="H26" s="114">
        <f t="shared" si="0"/>
        <v>383011</v>
      </c>
    </row>
    <row r="27" spans="1:8" ht="29.5" customHeight="1" x14ac:dyDescent="0.2">
      <c r="A27" s="127">
        <v>626</v>
      </c>
      <c r="B27" s="116" t="s">
        <v>16027</v>
      </c>
      <c r="C27" s="93">
        <v>252355</v>
      </c>
      <c r="D27" s="94">
        <v>0</v>
      </c>
      <c r="E27" s="105">
        <v>0</v>
      </c>
      <c r="F27" s="101"/>
      <c r="G27" s="100">
        <v>5.23</v>
      </c>
      <c r="H27" s="114">
        <f t="shared" si="0"/>
        <v>12542</v>
      </c>
    </row>
    <row r="28" spans="1:8" ht="29.5" customHeight="1" x14ac:dyDescent="0.2">
      <c r="A28" s="127">
        <v>627</v>
      </c>
      <c r="B28" s="116" t="s">
        <v>16028</v>
      </c>
      <c r="C28" s="93">
        <v>937988</v>
      </c>
      <c r="D28" s="94">
        <v>0</v>
      </c>
      <c r="E28" s="105">
        <f>C28*0.01</f>
        <v>9379.880000000001</v>
      </c>
      <c r="F28" s="101" t="s">
        <v>17749</v>
      </c>
      <c r="G28" s="100"/>
      <c r="H28" s="114">
        <f t="shared" si="0"/>
        <v>0</v>
      </c>
    </row>
    <row r="29" spans="1:8" ht="29.5" customHeight="1" x14ac:dyDescent="0.2">
      <c r="A29" s="127">
        <v>628</v>
      </c>
      <c r="B29" s="116" t="s">
        <v>16029</v>
      </c>
      <c r="C29" s="93">
        <v>4760893</v>
      </c>
      <c r="D29" s="94">
        <v>69692</v>
      </c>
      <c r="E29" s="105">
        <f>C29*0.01</f>
        <v>47608.93</v>
      </c>
      <c r="F29" s="101"/>
      <c r="G29" s="100">
        <v>1.97</v>
      </c>
      <c r="H29" s="114">
        <f t="shared" si="0"/>
        <v>91977</v>
      </c>
    </row>
    <row r="30" spans="1:8" ht="29.5" customHeight="1" x14ac:dyDescent="0.2">
      <c r="A30" s="127">
        <v>629</v>
      </c>
      <c r="B30" s="116" t="s">
        <v>16031</v>
      </c>
      <c r="C30" s="93">
        <v>6521609</v>
      </c>
      <c r="D30" s="94">
        <v>13596</v>
      </c>
      <c r="E30" s="105">
        <f>C30*0.01</f>
        <v>65216.090000000004</v>
      </c>
      <c r="F30" s="101"/>
      <c r="G30" s="100">
        <v>2.36</v>
      </c>
      <c r="H30" s="114">
        <f t="shared" si="0"/>
        <v>150361</v>
      </c>
    </row>
    <row r="31" spans="1:8" ht="29.5" customHeight="1" x14ac:dyDescent="0.2">
      <c r="A31" s="127">
        <v>630</v>
      </c>
      <c r="B31" s="116" t="s">
        <v>16032</v>
      </c>
      <c r="C31" s="93">
        <v>283366</v>
      </c>
      <c r="D31" s="94">
        <v>0</v>
      </c>
      <c r="E31" s="105">
        <v>0</v>
      </c>
      <c r="F31" s="101"/>
      <c r="G31" s="100">
        <v>8</v>
      </c>
      <c r="H31" s="114">
        <f t="shared" si="0"/>
        <v>20990</v>
      </c>
    </row>
    <row r="32" spans="1:8" ht="29.5" customHeight="1" x14ac:dyDescent="0.2">
      <c r="A32" s="127">
        <v>631</v>
      </c>
      <c r="B32" s="116" t="s">
        <v>16033</v>
      </c>
      <c r="C32" s="93">
        <v>22929563</v>
      </c>
      <c r="D32" s="94">
        <v>129608</v>
      </c>
      <c r="E32" s="105">
        <f t="shared" ref="E32:E41" si="3">C32*0.01</f>
        <v>229295.63</v>
      </c>
      <c r="F32" s="101"/>
      <c r="G32" s="100">
        <v>3.76</v>
      </c>
      <c r="H32" s="114">
        <f t="shared" si="0"/>
        <v>830909</v>
      </c>
    </row>
    <row r="33" spans="1:8" ht="29.5" customHeight="1" x14ac:dyDescent="0.2">
      <c r="A33" s="127">
        <v>632</v>
      </c>
      <c r="B33" s="116" t="s">
        <v>16034</v>
      </c>
      <c r="C33" s="93">
        <v>567869</v>
      </c>
      <c r="D33" s="94">
        <v>0</v>
      </c>
      <c r="E33" s="105">
        <f t="shared" si="3"/>
        <v>5678.6900000000005</v>
      </c>
      <c r="F33" s="101"/>
      <c r="G33" s="100">
        <v>2.0299999999999998</v>
      </c>
      <c r="H33" s="114">
        <f t="shared" si="0"/>
        <v>11298</v>
      </c>
    </row>
    <row r="34" spans="1:8" ht="29.5" customHeight="1" x14ac:dyDescent="0.2">
      <c r="A34" s="127">
        <v>633</v>
      </c>
      <c r="B34" s="116" t="s">
        <v>16035</v>
      </c>
      <c r="C34" s="93">
        <v>21617334</v>
      </c>
      <c r="D34" s="94">
        <v>293782</v>
      </c>
      <c r="E34" s="105">
        <f t="shared" si="3"/>
        <v>216173.34</v>
      </c>
      <c r="F34" s="101"/>
      <c r="G34" s="100">
        <v>2.73</v>
      </c>
      <c r="H34" s="114">
        <f t="shared" si="0"/>
        <v>574470</v>
      </c>
    </row>
    <row r="35" spans="1:8" ht="29.5" customHeight="1" x14ac:dyDescent="0.2">
      <c r="A35" s="127">
        <v>634</v>
      </c>
      <c r="B35" s="116" t="s">
        <v>16036</v>
      </c>
      <c r="C35" s="93">
        <v>3353234</v>
      </c>
      <c r="D35" s="94">
        <v>0</v>
      </c>
      <c r="E35" s="105">
        <f t="shared" si="3"/>
        <v>33532.340000000004</v>
      </c>
      <c r="F35" s="101"/>
      <c r="G35" s="100">
        <v>1.08</v>
      </c>
      <c r="H35" s="114">
        <f t="shared" si="0"/>
        <v>35827</v>
      </c>
    </row>
    <row r="36" spans="1:8" ht="29.5" customHeight="1" x14ac:dyDescent="0.2">
      <c r="A36" s="127">
        <v>635</v>
      </c>
      <c r="B36" s="116" t="s">
        <v>16037</v>
      </c>
      <c r="C36" s="93">
        <v>3771159</v>
      </c>
      <c r="D36" s="94">
        <v>0</v>
      </c>
      <c r="E36" s="105">
        <f t="shared" si="3"/>
        <v>37711.590000000004</v>
      </c>
      <c r="F36" s="101"/>
      <c r="G36" s="100">
        <v>1.54</v>
      </c>
      <c r="H36" s="114">
        <f t="shared" si="0"/>
        <v>57195</v>
      </c>
    </row>
    <row r="37" spans="1:8" ht="29.5" customHeight="1" x14ac:dyDescent="0.2">
      <c r="A37" s="127">
        <v>636</v>
      </c>
      <c r="B37" s="116" t="s">
        <v>16038</v>
      </c>
      <c r="C37" s="93">
        <v>2720363</v>
      </c>
      <c r="D37" s="94">
        <v>0</v>
      </c>
      <c r="E37" s="105">
        <f t="shared" si="3"/>
        <v>27203.63</v>
      </c>
      <c r="F37" s="101"/>
      <c r="G37" s="100">
        <v>1.3</v>
      </c>
      <c r="H37" s="114">
        <f t="shared" si="0"/>
        <v>34910</v>
      </c>
    </row>
    <row r="38" spans="1:8" ht="29.5" customHeight="1" x14ac:dyDescent="0.2">
      <c r="A38" s="127">
        <v>637</v>
      </c>
      <c r="B38" s="116" t="s">
        <v>16040</v>
      </c>
      <c r="C38" s="93">
        <v>1288522</v>
      </c>
      <c r="D38" s="94">
        <v>0</v>
      </c>
      <c r="E38" s="105">
        <f t="shared" si="3"/>
        <v>12885.220000000001</v>
      </c>
      <c r="F38" s="101" t="s">
        <v>17749</v>
      </c>
      <c r="G38" s="100"/>
      <c r="H38" s="114">
        <f t="shared" si="0"/>
        <v>0</v>
      </c>
    </row>
    <row r="39" spans="1:8" ht="29.5" customHeight="1" x14ac:dyDescent="0.2">
      <c r="A39" s="127">
        <v>638</v>
      </c>
      <c r="B39" s="116" t="s">
        <v>16041</v>
      </c>
      <c r="C39" s="93">
        <v>4111338</v>
      </c>
      <c r="D39" s="94">
        <v>13829</v>
      </c>
      <c r="E39" s="105">
        <f t="shared" si="3"/>
        <v>41113.379999999997</v>
      </c>
      <c r="F39" s="101"/>
      <c r="G39" s="100">
        <v>1.81</v>
      </c>
      <c r="H39" s="114">
        <f t="shared" si="0"/>
        <v>73092</v>
      </c>
    </row>
    <row r="40" spans="1:8" ht="29.5" customHeight="1" x14ac:dyDescent="0.2">
      <c r="A40" s="127">
        <v>639</v>
      </c>
      <c r="B40" s="116" t="s">
        <v>16042</v>
      </c>
      <c r="C40" s="93">
        <v>583187</v>
      </c>
      <c r="D40" s="94">
        <v>0</v>
      </c>
      <c r="E40" s="105">
        <f t="shared" si="3"/>
        <v>5831.87</v>
      </c>
      <c r="F40" s="101"/>
      <c r="G40" s="100">
        <v>2.4900000000000002</v>
      </c>
      <c r="H40" s="114">
        <f t="shared" si="0"/>
        <v>14168</v>
      </c>
    </row>
    <row r="41" spans="1:8" ht="29.5" customHeight="1" x14ac:dyDescent="0.2">
      <c r="A41" s="127">
        <v>640</v>
      </c>
      <c r="B41" s="116" t="s">
        <v>16043</v>
      </c>
      <c r="C41" s="93">
        <v>2422895</v>
      </c>
      <c r="D41" s="94">
        <v>0</v>
      </c>
      <c r="E41" s="105">
        <f t="shared" si="3"/>
        <v>24228.95</v>
      </c>
      <c r="F41" s="101"/>
      <c r="G41" s="100">
        <v>2.46</v>
      </c>
      <c r="H41" s="114">
        <f t="shared" si="0"/>
        <v>58172</v>
      </c>
    </row>
    <row r="42" spans="1:8" ht="29.5" customHeight="1" x14ac:dyDescent="0.2">
      <c r="A42" s="127">
        <v>641</v>
      </c>
      <c r="B42" s="116" t="s">
        <v>16044</v>
      </c>
      <c r="C42" s="93">
        <v>451689</v>
      </c>
      <c r="D42" s="94">
        <v>0</v>
      </c>
      <c r="E42" s="105">
        <v>0</v>
      </c>
      <c r="F42" s="101"/>
      <c r="G42" s="100">
        <v>1.87</v>
      </c>
      <c r="H42" s="114">
        <f t="shared" si="0"/>
        <v>8291</v>
      </c>
    </row>
    <row r="43" spans="1:8" ht="29.5" customHeight="1" x14ac:dyDescent="0.2">
      <c r="A43" s="127">
        <v>642</v>
      </c>
      <c r="B43" s="116" t="s">
        <v>16046</v>
      </c>
      <c r="C43" s="93">
        <v>498822</v>
      </c>
      <c r="D43" s="94">
        <v>0</v>
      </c>
      <c r="E43" s="105">
        <v>0</v>
      </c>
      <c r="F43" s="101"/>
      <c r="G43" s="100">
        <v>2.59</v>
      </c>
      <c r="H43" s="114">
        <f t="shared" si="0"/>
        <v>12593</v>
      </c>
    </row>
    <row r="44" spans="1:8" ht="29.5" customHeight="1" x14ac:dyDescent="0.2">
      <c r="A44" s="127">
        <v>643</v>
      </c>
      <c r="B44" s="116" t="s">
        <v>16049</v>
      </c>
      <c r="C44" s="93">
        <v>2340194</v>
      </c>
      <c r="D44" s="94">
        <v>0</v>
      </c>
      <c r="E44" s="105">
        <f t="shared" ref="E44:E50" si="4">C44*0.01</f>
        <v>23401.94</v>
      </c>
      <c r="F44" s="101"/>
      <c r="G44" s="100">
        <v>1.81</v>
      </c>
      <c r="H44" s="114">
        <f t="shared" si="0"/>
        <v>41604</v>
      </c>
    </row>
    <row r="45" spans="1:8" ht="29.5" customHeight="1" x14ac:dyDescent="0.2">
      <c r="A45" s="127">
        <v>644</v>
      </c>
      <c r="B45" s="116" t="s">
        <v>16047</v>
      </c>
      <c r="C45" s="93">
        <v>42151846</v>
      </c>
      <c r="D45" s="94">
        <v>358387</v>
      </c>
      <c r="E45" s="105">
        <f t="shared" si="4"/>
        <v>421518.46</v>
      </c>
      <c r="F45" s="101"/>
      <c r="G45" s="100">
        <v>3.28</v>
      </c>
      <c r="H45" s="114">
        <f t="shared" si="0"/>
        <v>1338672</v>
      </c>
    </row>
    <row r="46" spans="1:8" ht="29.5" customHeight="1" x14ac:dyDescent="0.2">
      <c r="A46" s="127">
        <v>645</v>
      </c>
      <c r="B46" s="116" t="s">
        <v>16050</v>
      </c>
      <c r="C46" s="93">
        <v>1216760</v>
      </c>
      <c r="D46" s="94">
        <v>0</v>
      </c>
      <c r="E46" s="105">
        <f t="shared" si="4"/>
        <v>12167.6</v>
      </c>
      <c r="F46" s="101"/>
      <c r="G46" s="100">
        <v>1</v>
      </c>
      <c r="H46" s="114">
        <f t="shared" si="0"/>
        <v>12047</v>
      </c>
    </row>
    <row r="47" spans="1:8" ht="29.5" customHeight="1" x14ac:dyDescent="0.2">
      <c r="A47" s="127">
        <v>646</v>
      </c>
      <c r="B47" s="116" t="s">
        <v>16051</v>
      </c>
      <c r="C47" s="93">
        <v>970913</v>
      </c>
      <c r="D47" s="94">
        <v>0</v>
      </c>
      <c r="E47" s="105">
        <f t="shared" si="4"/>
        <v>9709.130000000001</v>
      </c>
      <c r="F47" s="101"/>
      <c r="G47" s="100">
        <v>4.29</v>
      </c>
      <c r="H47" s="114">
        <f t="shared" si="0"/>
        <v>39938</v>
      </c>
    </row>
    <row r="48" spans="1:8" ht="29.5" customHeight="1" x14ac:dyDescent="0.2">
      <c r="A48" s="127">
        <v>647</v>
      </c>
      <c r="B48" s="116" t="s">
        <v>16052</v>
      </c>
      <c r="C48" s="93">
        <v>8783883</v>
      </c>
      <c r="D48" s="94">
        <v>13917</v>
      </c>
      <c r="E48" s="105">
        <f t="shared" si="4"/>
        <v>87838.83</v>
      </c>
      <c r="F48" s="101"/>
      <c r="G48" s="100">
        <v>4.5599999999999996</v>
      </c>
      <c r="H48" s="114">
        <f t="shared" si="0"/>
        <v>383076</v>
      </c>
    </row>
    <row r="49" spans="1:8" ht="29.5" customHeight="1" x14ac:dyDescent="0.2">
      <c r="A49" s="127">
        <v>648</v>
      </c>
      <c r="B49" s="116" t="s">
        <v>16053</v>
      </c>
      <c r="C49" s="93">
        <v>6725282</v>
      </c>
      <c r="D49" s="94">
        <v>216143</v>
      </c>
      <c r="E49" s="105">
        <f t="shared" si="4"/>
        <v>67252.820000000007</v>
      </c>
      <c r="F49" s="101"/>
      <c r="G49" s="102">
        <v>4.07</v>
      </c>
      <c r="H49" s="114">
        <f t="shared" si="0"/>
        <v>263014</v>
      </c>
    </row>
    <row r="50" spans="1:8" ht="29.5" customHeight="1" x14ac:dyDescent="0.2">
      <c r="A50" s="127">
        <v>649</v>
      </c>
      <c r="B50" s="116" t="s">
        <v>16055</v>
      </c>
      <c r="C50" s="93">
        <v>1074737</v>
      </c>
      <c r="D50" s="94">
        <v>0</v>
      </c>
      <c r="E50" s="105">
        <f t="shared" si="4"/>
        <v>10747.37</v>
      </c>
      <c r="F50" s="101"/>
      <c r="G50" s="100">
        <v>1</v>
      </c>
      <c r="H50" s="114">
        <f t="shared" si="0"/>
        <v>10640</v>
      </c>
    </row>
    <row r="51" spans="1:8" ht="29.5" customHeight="1" x14ac:dyDescent="0.2">
      <c r="A51" s="127">
        <v>650</v>
      </c>
      <c r="B51" s="116" t="s">
        <v>16056</v>
      </c>
      <c r="C51" s="93">
        <v>356259</v>
      </c>
      <c r="D51" s="94">
        <v>0</v>
      </c>
      <c r="E51" s="105">
        <v>0</v>
      </c>
      <c r="F51" s="101"/>
      <c r="G51" s="100">
        <v>5.46</v>
      </c>
      <c r="H51" s="114">
        <f t="shared" si="0"/>
        <v>18444</v>
      </c>
    </row>
    <row r="52" spans="1:8" ht="29.5" customHeight="1" x14ac:dyDescent="0.2">
      <c r="A52" s="127">
        <v>651</v>
      </c>
      <c r="B52" s="116" t="s">
        <v>16057</v>
      </c>
      <c r="C52" s="93">
        <v>1499353</v>
      </c>
      <c r="D52" s="94">
        <v>8002</v>
      </c>
      <c r="E52" s="105">
        <f t="shared" ref="E52:E62" si="5">C52*0.01</f>
        <v>14993.53</v>
      </c>
      <c r="F52" s="101"/>
      <c r="G52" s="100">
        <v>2.85</v>
      </c>
      <c r="H52" s="114">
        <f t="shared" si="0"/>
        <v>41547</v>
      </c>
    </row>
    <row r="53" spans="1:8" ht="29.5" customHeight="1" x14ac:dyDescent="0.2">
      <c r="A53" s="127">
        <v>652</v>
      </c>
      <c r="B53" s="116" t="s">
        <v>16058</v>
      </c>
      <c r="C53" s="93">
        <v>1139051</v>
      </c>
      <c r="D53" s="94">
        <v>0</v>
      </c>
      <c r="E53" s="105">
        <f t="shared" si="5"/>
        <v>11390.51</v>
      </c>
      <c r="F53" s="101"/>
      <c r="G53" s="100">
        <v>3.41</v>
      </c>
      <c r="H53" s="114">
        <f t="shared" si="0"/>
        <v>37560</v>
      </c>
    </row>
    <row r="54" spans="1:8" ht="29.5" customHeight="1" x14ac:dyDescent="0.2">
      <c r="A54" s="127">
        <v>653</v>
      </c>
      <c r="B54" s="116" t="s">
        <v>16059</v>
      </c>
      <c r="C54" s="93">
        <v>2091844</v>
      </c>
      <c r="D54" s="94">
        <v>22099</v>
      </c>
      <c r="E54" s="105">
        <f t="shared" si="5"/>
        <v>20918.439999999999</v>
      </c>
      <c r="F54" s="101"/>
      <c r="G54" s="100">
        <v>3.77</v>
      </c>
      <c r="H54" s="114">
        <f t="shared" si="0"/>
        <v>75997</v>
      </c>
    </row>
    <row r="55" spans="1:8" ht="29.5" customHeight="1" x14ac:dyDescent="0.2">
      <c r="A55" s="127">
        <v>654</v>
      </c>
      <c r="B55" s="116" t="s">
        <v>16060</v>
      </c>
      <c r="C55" s="93">
        <v>1027699</v>
      </c>
      <c r="D55" s="94">
        <v>0</v>
      </c>
      <c r="E55" s="105">
        <f t="shared" si="5"/>
        <v>10276.99</v>
      </c>
      <c r="F55" s="101"/>
      <c r="G55" s="100">
        <v>3.62</v>
      </c>
      <c r="H55" s="114">
        <f t="shared" si="0"/>
        <v>35903</v>
      </c>
    </row>
    <row r="56" spans="1:8" ht="29.5" customHeight="1" x14ac:dyDescent="0.2">
      <c r="A56" s="127">
        <v>655</v>
      </c>
      <c r="B56" s="116" t="s">
        <v>16061</v>
      </c>
      <c r="C56" s="93">
        <v>911331</v>
      </c>
      <c r="D56" s="94">
        <v>8557</v>
      </c>
      <c r="E56" s="105">
        <f t="shared" si="5"/>
        <v>9113.31</v>
      </c>
      <c r="F56" s="101"/>
      <c r="G56" s="100">
        <v>1.98</v>
      </c>
      <c r="H56" s="114">
        <f t="shared" si="0"/>
        <v>17694</v>
      </c>
    </row>
    <row r="57" spans="1:8" ht="29.5" customHeight="1" x14ac:dyDescent="0.2">
      <c r="A57" s="127">
        <v>656</v>
      </c>
      <c r="B57" s="116" t="s">
        <v>16062</v>
      </c>
      <c r="C57" s="93">
        <v>1421178</v>
      </c>
      <c r="D57" s="94">
        <v>0</v>
      </c>
      <c r="E57" s="105">
        <f t="shared" si="5"/>
        <v>14211.78</v>
      </c>
      <c r="F57" s="101"/>
      <c r="G57" s="102">
        <v>2.96</v>
      </c>
      <c r="H57" s="114">
        <f t="shared" si="0"/>
        <v>40857</v>
      </c>
    </row>
    <row r="58" spans="1:8" ht="29.5" customHeight="1" x14ac:dyDescent="0.2">
      <c r="A58" s="127">
        <v>657</v>
      </c>
      <c r="B58" s="116" t="s">
        <v>16063</v>
      </c>
      <c r="C58" s="93">
        <v>2747256</v>
      </c>
      <c r="D58" s="94">
        <v>28238</v>
      </c>
      <c r="E58" s="105">
        <f t="shared" si="5"/>
        <v>27472.560000000001</v>
      </c>
      <c r="F58" s="101"/>
      <c r="G58" s="100">
        <v>2.34</v>
      </c>
      <c r="H58" s="114">
        <f t="shared" si="0"/>
        <v>62815</v>
      </c>
    </row>
    <row r="59" spans="1:8" ht="29.5" customHeight="1" x14ac:dyDescent="0.2">
      <c r="A59" s="127">
        <v>658</v>
      </c>
      <c r="B59" s="116" t="s">
        <v>16064</v>
      </c>
      <c r="C59" s="93">
        <v>1746096</v>
      </c>
      <c r="D59" s="94">
        <v>9625</v>
      </c>
      <c r="E59" s="105">
        <f t="shared" si="5"/>
        <v>17460.96</v>
      </c>
      <c r="F59" s="101"/>
      <c r="G59" s="100">
        <v>2.54</v>
      </c>
      <c r="H59" s="114">
        <f t="shared" si="0"/>
        <v>43252</v>
      </c>
    </row>
    <row r="60" spans="1:8" ht="29.5" customHeight="1" x14ac:dyDescent="0.2">
      <c r="A60" s="127">
        <v>659</v>
      </c>
      <c r="B60" s="116" t="s">
        <v>16065</v>
      </c>
      <c r="C60" s="93">
        <v>1042167</v>
      </c>
      <c r="D60" s="94">
        <v>0</v>
      </c>
      <c r="E60" s="105">
        <f t="shared" si="5"/>
        <v>10421.67</v>
      </c>
      <c r="F60" s="101"/>
      <c r="G60" s="102">
        <v>1.18</v>
      </c>
      <c r="H60" s="114">
        <f t="shared" si="0"/>
        <v>12154</v>
      </c>
    </row>
    <row r="61" spans="1:8" ht="29.5" customHeight="1" x14ac:dyDescent="0.2">
      <c r="A61" s="127">
        <v>660</v>
      </c>
      <c r="B61" s="116" t="s">
        <v>16066</v>
      </c>
      <c r="C61" s="93">
        <v>22724009</v>
      </c>
      <c r="D61" s="94">
        <v>94984</v>
      </c>
      <c r="E61" s="105">
        <f t="shared" si="5"/>
        <v>227240.09</v>
      </c>
      <c r="F61" s="101"/>
      <c r="G61" s="100">
        <v>6.17</v>
      </c>
      <c r="H61" s="114">
        <f t="shared" si="0"/>
        <v>1320590</v>
      </c>
    </row>
    <row r="62" spans="1:8" ht="29.5" customHeight="1" x14ac:dyDescent="0.2">
      <c r="A62" s="127">
        <v>661</v>
      </c>
      <c r="B62" s="116" t="s">
        <v>16068</v>
      </c>
      <c r="C62" s="93">
        <v>1373977</v>
      </c>
      <c r="D62" s="94">
        <v>0</v>
      </c>
      <c r="E62" s="105">
        <f t="shared" si="5"/>
        <v>13739.77</v>
      </c>
      <c r="F62" s="101"/>
      <c r="G62" s="102">
        <v>2.31</v>
      </c>
      <c r="H62" s="114">
        <f t="shared" si="0"/>
        <v>31022</v>
      </c>
    </row>
    <row r="63" spans="1:8" ht="29.5" customHeight="1" x14ac:dyDescent="0.2">
      <c r="A63" s="127">
        <v>662</v>
      </c>
      <c r="B63" s="116" t="s">
        <v>16069</v>
      </c>
      <c r="C63" s="93">
        <v>110952</v>
      </c>
      <c r="D63" s="94">
        <v>0</v>
      </c>
      <c r="E63" s="105">
        <v>0</v>
      </c>
      <c r="F63" s="101"/>
      <c r="G63" s="100">
        <v>2.84</v>
      </c>
      <c r="H63" s="114">
        <f t="shared" si="0"/>
        <v>3064</v>
      </c>
    </row>
    <row r="64" spans="1:8" ht="29.5" customHeight="1" x14ac:dyDescent="0.2">
      <c r="A64" s="127">
        <v>663</v>
      </c>
      <c r="B64" s="116" t="s">
        <v>16070</v>
      </c>
      <c r="C64" s="93">
        <v>4339521</v>
      </c>
      <c r="D64" s="94">
        <v>108733</v>
      </c>
      <c r="E64" s="105">
        <f t="shared" ref="E64:E90" si="6">C64*0.01</f>
        <v>43395.21</v>
      </c>
      <c r="F64" s="101"/>
      <c r="G64" s="100">
        <v>1.92</v>
      </c>
      <c r="H64" s="114">
        <f t="shared" si="0"/>
        <v>81749</v>
      </c>
    </row>
    <row r="65" spans="1:8" ht="29.5" customHeight="1" x14ac:dyDescent="0.2">
      <c r="A65" s="127">
        <v>664</v>
      </c>
      <c r="B65" s="116" t="s">
        <v>16071</v>
      </c>
      <c r="C65" s="93">
        <v>1747501</v>
      </c>
      <c r="D65" s="94">
        <v>0</v>
      </c>
      <c r="E65" s="105">
        <f t="shared" si="6"/>
        <v>17475.010000000002</v>
      </c>
      <c r="F65" s="101" t="s">
        <v>17749</v>
      </c>
      <c r="G65" s="100"/>
      <c r="H65" s="114">
        <f t="shared" ref="H65:H128" si="7">ROUNDDOWN((C65/(1+(G65/100)))*(G65/100),0)</f>
        <v>0</v>
      </c>
    </row>
    <row r="66" spans="1:8" ht="29.5" customHeight="1" x14ac:dyDescent="0.2">
      <c r="A66" s="127">
        <v>665</v>
      </c>
      <c r="B66" s="116" t="s">
        <v>16072</v>
      </c>
      <c r="C66" s="93">
        <v>1830852</v>
      </c>
      <c r="D66" s="94">
        <v>0</v>
      </c>
      <c r="E66" s="105">
        <f t="shared" si="6"/>
        <v>18308.52</v>
      </c>
      <c r="F66" s="101"/>
      <c r="G66" s="100">
        <v>1</v>
      </c>
      <c r="H66" s="114">
        <f t="shared" si="7"/>
        <v>18127</v>
      </c>
    </row>
    <row r="67" spans="1:8" ht="29.5" customHeight="1" x14ac:dyDescent="0.2">
      <c r="A67" s="127">
        <v>666</v>
      </c>
      <c r="B67" s="116" t="s">
        <v>16073</v>
      </c>
      <c r="C67" s="93">
        <v>956621</v>
      </c>
      <c r="D67" s="94">
        <v>0</v>
      </c>
      <c r="E67" s="105">
        <f t="shared" si="6"/>
        <v>9566.2100000000009</v>
      </c>
      <c r="F67" s="101"/>
      <c r="G67" s="100">
        <v>1.8</v>
      </c>
      <c r="H67" s="114">
        <f t="shared" si="7"/>
        <v>16914</v>
      </c>
    </row>
    <row r="68" spans="1:8" ht="29.5" customHeight="1" x14ac:dyDescent="0.2">
      <c r="A68" s="127">
        <v>667</v>
      </c>
      <c r="B68" s="116" t="s">
        <v>16075</v>
      </c>
      <c r="C68" s="93">
        <v>38001054</v>
      </c>
      <c r="D68" s="94">
        <v>10394</v>
      </c>
      <c r="E68" s="105">
        <f t="shared" si="6"/>
        <v>380010.54</v>
      </c>
      <c r="F68" s="101"/>
      <c r="G68" s="100">
        <v>4.09</v>
      </c>
      <c r="H68" s="114">
        <f t="shared" si="7"/>
        <v>1493172</v>
      </c>
    </row>
    <row r="69" spans="1:8" ht="29.5" customHeight="1" x14ac:dyDescent="0.2">
      <c r="A69" s="127">
        <v>668</v>
      </c>
      <c r="B69" s="116" t="s">
        <v>16076</v>
      </c>
      <c r="C69" s="93">
        <v>1540414</v>
      </c>
      <c r="D69" s="94">
        <v>0</v>
      </c>
      <c r="E69" s="105">
        <f t="shared" si="6"/>
        <v>15404.14</v>
      </c>
      <c r="F69" s="101"/>
      <c r="G69" s="100">
        <v>1.88</v>
      </c>
      <c r="H69" s="114">
        <f t="shared" si="7"/>
        <v>28425</v>
      </c>
    </row>
    <row r="70" spans="1:8" ht="29.5" customHeight="1" x14ac:dyDescent="0.2">
      <c r="A70" s="127">
        <v>669</v>
      </c>
      <c r="B70" s="116" t="s">
        <v>16077</v>
      </c>
      <c r="C70" s="93">
        <v>6686966</v>
      </c>
      <c r="D70" s="94">
        <v>72313</v>
      </c>
      <c r="E70" s="105">
        <f t="shared" si="6"/>
        <v>66869.66</v>
      </c>
      <c r="F70" s="101"/>
      <c r="G70" s="100">
        <v>3.43</v>
      </c>
      <c r="H70" s="114">
        <f t="shared" si="7"/>
        <v>221756</v>
      </c>
    </row>
    <row r="71" spans="1:8" ht="29.5" customHeight="1" x14ac:dyDescent="0.2">
      <c r="A71" s="127">
        <v>670</v>
      </c>
      <c r="B71" s="116" t="s">
        <v>16078</v>
      </c>
      <c r="C71" s="93">
        <v>631522</v>
      </c>
      <c r="D71" s="94">
        <v>3312</v>
      </c>
      <c r="E71" s="105">
        <f t="shared" si="6"/>
        <v>6315.22</v>
      </c>
      <c r="F71" s="101"/>
      <c r="G71" s="100">
        <v>6.19</v>
      </c>
      <c r="H71" s="114">
        <f t="shared" si="7"/>
        <v>36812</v>
      </c>
    </row>
    <row r="72" spans="1:8" ht="29.5" customHeight="1" x14ac:dyDescent="0.2">
      <c r="A72" s="127">
        <v>671</v>
      </c>
      <c r="B72" s="116" t="s">
        <v>16079</v>
      </c>
      <c r="C72" s="93">
        <v>1021473</v>
      </c>
      <c r="D72" s="94">
        <v>11949</v>
      </c>
      <c r="E72" s="105">
        <f t="shared" si="6"/>
        <v>10214.73</v>
      </c>
      <c r="F72" s="101"/>
      <c r="G72" s="100">
        <v>2.2000000000000002</v>
      </c>
      <c r="H72" s="114">
        <f t="shared" si="7"/>
        <v>21988</v>
      </c>
    </row>
    <row r="73" spans="1:8" ht="29.5" customHeight="1" x14ac:dyDescent="0.2">
      <c r="A73" s="127">
        <v>672</v>
      </c>
      <c r="B73" s="116" t="s">
        <v>16080</v>
      </c>
      <c r="C73" s="93">
        <v>608815</v>
      </c>
      <c r="D73" s="94">
        <v>33430</v>
      </c>
      <c r="E73" s="105">
        <f t="shared" si="6"/>
        <v>6088.1500000000005</v>
      </c>
      <c r="F73" s="101"/>
      <c r="G73" s="100">
        <v>2.5499999999999998</v>
      </c>
      <c r="H73" s="114">
        <f t="shared" si="7"/>
        <v>15138</v>
      </c>
    </row>
    <row r="74" spans="1:8" ht="29.5" customHeight="1" x14ac:dyDescent="0.2">
      <c r="A74" s="127">
        <v>673</v>
      </c>
      <c r="B74" s="116" t="s">
        <v>16081</v>
      </c>
      <c r="C74" s="93">
        <v>1100550</v>
      </c>
      <c r="D74" s="94">
        <v>0</v>
      </c>
      <c r="E74" s="105">
        <f t="shared" si="6"/>
        <v>11005.5</v>
      </c>
      <c r="F74" s="101"/>
      <c r="G74" s="103">
        <v>1.74</v>
      </c>
      <c r="H74" s="114">
        <f t="shared" si="7"/>
        <v>18822</v>
      </c>
    </row>
    <row r="75" spans="1:8" ht="29.5" customHeight="1" x14ac:dyDescent="0.2">
      <c r="A75" s="127">
        <v>674</v>
      </c>
      <c r="B75" s="116" t="s">
        <v>16082</v>
      </c>
      <c r="C75" s="93">
        <v>558020</v>
      </c>
      <c r="D75" s="94">
        <v>0</v>
      </c>
      <c r="E75" s="105">
        <f t="shared" si="6"/>
        <v>5580.2</v>
      </c>
      <c r="F75" s="101" t="s">
        <v>17749</v>
      </c>
      <c r="G75" s="100"/>
      <c r="H75" s="114">
        <f t="shared" si="7"/>
        <v>0</v>
      </c>
    </row>
    <row r="76" spans="1:8" ht="29.5" customHeight="1" x14ac:dyDescent="0.2">
      <c r="A76" s="127">
        <v>675</v>
      </c>
      <c r="B76" s="116" t="s">
        <v>16083</v>
      </c>
      <c r="C76" s="93">
        <v>7177205</v>
      </c>
      <c r="D76" s="94">
        <v>27213</v>
      </c>
      <c r="E76" s="105">
        <f t="shared" si="6"/>
        <v>71772.05</v>
      </c>
      <c r="F76" s="101"/>
      <c r="G76" s="100">
        <v>1.56</v>
      </c>
      <c r="H76" s="114">
        <f t="shared" si="7"/>
        <v>110244</v>
      </c>
    </row>
    <row r="77" spans="1:8" ht="29.5" customHeight="1" x14ac:dyDescent="0.2">
      <c r="A77" s="127">
        <v>676</v>
      </c>
      <c r="B77" s="116" t="s">
        <v>16084</v>
      </c>
      <c r="C77" s="93">
        <v>6725652</v>
      </c>
      <c r="D77" s="94">
        <v>14175</v>
      </c>
      <c r="E77" s="105">
        <f t="shared" si="6"/>
        <v>67256.52</v>
      </c>
      <c r="F77" s="101"/>
      <c r="G77" s="100">
        <v>2.74</v>
      </c>
      <c r="H77" s="114">
        <f t="shared" si="7"/>
        <v>179368</v>
      </c>
    </row>
    <row r="78" spans="1:8" ht="29.5" customHeight="1" x14ac:dyDescent="0.2">
      <c r="A78" s="127">
        <v>677</v>
      </c>
      <c r="B78" s="116" t="s">
        <v>16085</v>
      </c>
      <c r="C78" s="93">
        <v>641149</v>
      </c>
      <c r="D78" s="94">
        <v>0</v>
      </c>
      <c r="E78" s="105">
        <f t="shared" si="6"/>
        <v>6411.49</v>
      </c>
      <c r="F78" s="101"/>
      <c r="G78" s="100">
        <v>2.8</v>
      </c>
      <c r="H78" s="114">
        <f t="shared" si="7"/>
        <v>17463</v>
      </c>
    </row>
    <row r="79" spans="1:8" ht="29.5" customHeight="1" x14ac:dyDescent="0.2">
      <c r="A79" s="127">
        <v>678</v>
      </c>
      <c r="B79" s="116" t="s">
        <v>16086</v>
      </c>
      <c r="C79" s="93">
        <v>1267675</v>
      </c>
      <c r="D79" s="94">
        <v>0</v>
      </c>
      <c r="E79" s="105">
        <f t="shared" si="6"/>
        <v>12676.75</v>
      </c>
      <c r="F79" s="101"/>
      <c r="G79" s="100">
        <v>4.62</v>
      </c>
      <c r="H79" s="114">
        <f t="shared" si="7"/>
        <v>55980</v>
      </c>
    </row>
    <row r="80" spans="1:8" ht="29.5" customHeight="1" x14ac:dyDescent="0.2">
      <c r="A80" s="127">
        <v>679</v>
      </c>
      <c r="B80" s="116" t="s">
        <v>16087</v>
      </c>
      <c r="C80" s="93">
        <v>662769</v>
      </c>
      <c r="D80" s="94">
        <v>0</v>
      </c>
      <c r="E80" s="105">
        <f t="shared" si="6"/>
        <v>6627.6900000000005</v>
      </c>
      <c r="F80" s="101"/>
      <c r="G80" s="100">
        <v>3.12</v>
      </c>
      <c r="H80" s="114">
        <f t="shared" si="7"/>
        <v>20052</v>
      </c>
    </row>
    <row r="81" spans="1:8" ht="29.5" customHeight="1" x14ac:dyDescent="0.2">
      <c r="A81" s="127">
        <v>680</v>
      </c>
      <c r="B81" s="116" t="s">
        <v>16088</v>
      </c>
      <c r="C81" s="93">
        <v>1078662</v>
      </c>
      <c r="D81" s="94">
        <v>0</v>
      </c>
      <c r="E81" s="105">
        <f t="shared" si="6"/>
        <v>10786.62</v>
      </c>
      <c r="F81" s="101"/>
      <c r="G81" s="100">
        <v>1.1599999999999999</v>
      </c>
      <c r="H81" s="114">
        <f t="shared" si="7"/>
        <v>12368</v>
      </c>
    </row>
    <row r="82" spans="1:8" ht="29.5" customHeight="1" x14ac:dyDescent="0.2">
      <c r="A82" s="127">
        <v>681</v>
      </c>
      <c r="B82" s="116" t="s">
        <v>16090</v>
      </c>
      <c r="C82" s="93">
        <v>1267590</v>
      </c>
      <c r="D82" s="94">
        <v>0</v>
      </c>
      <c r="E82" s="105">
        <f t="shared" si="6"/>
        <v>12675.9</v>
      </c>
      <c r="F82" s="101" t="s">
        <v>17749</v>
      </c>
      <c r="G82" s="100"/>
      <c r="H82" s="114">
        <f t="shared" si="7"/>
        <v>0</v>
      </c>
    </row>
    <row r="83" spans="1:8" ht="29.5" customHeight="1" x14ac:dyDescent="0.2">
      <c r="A83" s="127">
        <v>682</v>
      </c>
      <c r="B83" s="116" t="s">
        <v>16091</v>
      </c>
      <c r="C83" s="93">
        <v>731257</v>
      </c>
      <c r="D83" s="94">
        <v>0</v>
      </c>
      <c r="E83" s="105">
        <f t="shared" si="6"/>
        <v>7312.57</v>
      </c>
      <c r="F83" s="101"/>
      <c r="G83" s="100">
        <v>2.2400000000000002</v>
      </c>
      <c r="H83" s="114">
        <f t="shared" si="7"/>
        <v>16021</v>
      </c>
    </row>
    <row r="84" spans="1:8" ht="29.5" customHeight="1" x14ac:dyDescent="0.2">
      <c r="A84" s="127">
        <v>683</v>
      </c>
      <c r="B84" s="116" t="s">
        <v>16092</v>
      </c>
      <c r="C84" s="93">
        <v>554531</v>
      </c>
      <c r="D84" s="94">
        <v>0</v>
      </c>
      <c r="E84" s="105">
        <f t="shared" si="6"/>
        <v>5545.31</v>
      </c>
      <c r="F84" s="101" t="s">
        <v>17749</v>
      </c>
      <c r="G84" s="100"/>
      <c r="H84" s="114">
        <f t="shared" si="7"/>
        <v>0</v>
      </c>
    </row>
    <row r="85" spans="1:8" ht="29.5" customHeight="1" x14ac:dyDescent="0.2">
      <c r="A85" s="127">
        <v>684</v>
      </c>
      <c r="B85" s="116" t="s">
        <v>16093</v>
      </c>
      <c r="C85" s="93">
        <v>959298</v>
      </c>
      <c r="D85" s="94">
        <v>0</v>
      </c>
      <c r="E85" s="105">
        <f t="shared" si="6"/>
        <v>9592.98</v>
      </c>
      <c r="F85" s="101"/>
      <c r="G85" s="100">
        <v>1.03</v>
      </c>
      <c r="H85" s="114">
        <f t="shared" si="7"/>
        <v>9780</v>
      </c>
    </row>
    <row r="86" spans="1:8" ht="29.5" customHeight="1" x14ac:dyDescent="0.2">
      <c r="A86" s="127">
        <v>685</v>
      </c>
      <c r="B86" s="116" t="s">
        <v>16094</v>
      </c>
      <c r="C86" s="93">
        <v>798203</v>
      </c>
      <c r="D86" s="94">
        <v>5049</v>
      </c>
      <c r="E86" s="105">
        <f t="shared" si="6"/>
        <v>7982.03</v>
      </c>
      <c r="F86" s="101"/>
      <c r="G86" s="100">
        <v>1</v>
      </c>
      <c r="H86" s="114">
        <f t="shared" si="7"/>
        <v>7903</v>
      </c>
    </row>
    <row r="87" spans="1:8" ht="29.5" customHeight="1" x14ac:dyDescent="0.2">
      <c r="A87" s="127">
        <v>686</v>
      </c>
      <c r="B87" s="116" t="s">
        <v>16095</v>
      </c>
      <c r="C87" s="93">
        <v>673518</v>
      </c>
      <c r="D87" s="94">
        <v>0</v>
      </c>
      <c r="E87" s="105">
        <f t="shared" si="6"/>
        <v>6735.18</v>
      </c>
      <c r="F87" s="101"/>
      <c r="G87" s="100">
        <v>3.76</v>
      </c>
      <c r="H87" s="114">
        <f t="shared" si="7"/>
        <v>24406</v>
      </c>
    </row>
    <row r="88" spans="1:8" ht="29.5" customHeight="1" x14ac:dyDescent="0.2">
      <c r="A88" s="127">
        <v>687</v>
      </c>
      <c r="B88" s="116" t="s">
        <v>16096</v>
      </c>
      <c r="C88" s="93">
        <v>1974287</v>
      </c>
      <c r="D88" s="94">
        <v>12127</v>
      </c>
      <c r="E88" s="105">
        <f t="shared" si="6"/>
        <v>19742.87</v>
      </c>
      <c r="F88" s="101"/>
      <c r="G88" s="102">
        <v>3.49</v>
      </c>
      <c r="H88" s="114">
        <f t="shared" si="7"/>
        <v>66579</v>
      </c>
    </row>
    <row r="89" spans="1:8" ht="29.5" customHeight="1" x14ac:dyDescent="0.2">
      <c r="A89" s="127">
        <v>688</v>
      </c>
      <c r="B89" s="116" t="s">
        <v>16097</v>
      </c>
      <c r="C89" s="93">
        <v>866753</v>
      </c>
      <c r="D89" s="94">
        <v>8107</v>
      </c>
      <c r="E89" s="105">
        <f t="shared" si="6"/>
        <v>8667.5300000000007</v>
      </c>
      <c r="F89" s="101" t="s">
        <v>17749</v>
      </c>
      <c r="G89" s="100"/>
      <c r="H89" s="114">
        <f t="shared" si="7"/>
        <v>0</v>
      </c>
    </row>
    <row r="90" spans="1:8" ht="29.5" customHeight="1" x14ac:dyDescent="0.2">
      <c r="A90" s="127">
        <v>689</v>
      </c>
      <c r="B90" s="116" t="s">
        <v>16098</v>
      </c>
      <c r="C90" s="93">
        <v>2707175</v>
      </c>
      <c r="D90" s="94">
        <v>10045</v>
      </c>
      <c r="E90" s="105">
        <f t="shared" si="6"/>
        <v>27071.75</v>
      </c>
      <c r="F90" s="101"/>
      <c r="G90" s="100">
        <v>2.4700000000000002</v>
      </c>
      <c r="H90" s="114">
        <f t="shared" si="7"/>
        <v>65255</v>
      </c>
    </row>
    <row r="91" spans="1:8" ht="29.5" customHeight="1" x14ac:dyDescent="0.2">
      <c r="A91" s="127">
        <v>690</v>
      </c>
      <c r="B91" s="116" t="s">
        <v>16099</v>
      </c>
      <c r="C91" s="93">
        <v>335832</v>
      </c>
      <c r="D91" s="94">
        <v>0</v>
      </c>
      <c r="E91" s="105">
        <v>0</v>
      </c>
      <c r="F91" s="101" t="s">
        <v>17749</v>
      </c>
      <c r="G91" s="100"/>
      <c r="H91" s="114">
        <f t="shared" si="7"/>
        <v>0</v>
      </c>
    </row>
    <row r="92" spans="1:8" ht="29.5" customHeight="1" x14ac:dyDescent="0.2">
      <c r="A92" s="127">
        <v>691</v>
      </c>
      <c r="B92" s="116" t="s">
        <v>16100</v>
      </c>
      <c r="C92" s="93">
        <v>1019985</v>
      </c>
      <c r="D92" s="94">
        <v>29926</v>
      </c>
      <c r="E92" s="105">
        <f t="shared" ref="E92:E100" si="8">C92*0.01</f>
        <v>10199.85</v>
      </c>
      <c r="F92" s="101"/>
      <c r="G92" s="100">
        <v>2.68</v>
      </c>
      <c r="H92" s="114">
        <f t="shared" si="7"/>
        <v>26622</v>
      </c>
    </row>
    <row r="93" spans="1:8" ht="29.5" customHeight="1" x14ac:dyDescent="0.2">
      <c r="A93" s="127">
        <v>692</v>
      </c>
      <c r="B93" s="116" t="s">
        <v>16101</v>
      </c>
      <c r="C93" s="93">
        <v>2619121</v>
      </c>
      <c r="D93" s="94">
        <v>29729</v>
      </c>
      <c r="E93" s="105">
        <f t="shared" si="8"/>
        <v>26191.21</v>
      </c>
      <c r="F93" s="101"/>
      <c r="G93" s="100">
        <v>3.05</v>
      </c>
      <c r="H93" s="114">
        <f t="shared" si="7"/>
        <v>77518</v>
      </c>
    </row>
    <row r="94" spans="1:8" ht="29.5" customHeight="1" x14ac:dyDescent="0.2">
      <c r="A94" s="127">
        <v>693</v>
      </c>
      <c r="B94" s="116" t="s">
        <v>16102</v>
      </c>
      <c r="C94" s="93">
        <v>862183</v>
      </c>
      <c r="D94" s="94">
        <v>4566</v>
      </c>
      <c r="E94" s="105">
        <f t="shared" si="8"/>
        <v>8621.83</v>
      </c>
      <c r="F94" s="101"/>
      <c r="G94" s="100">
        <v>1.97</v>
      </c>
      <c r="H94" s="114">
        <f t="shared" si="7"/>
        <v>16656</v>
      </c>
    </row>
    <row r="95" spans="1:8" ht="29.5" customHeight="1" x14ac:dyDescent="0.2">
      <c r="A95" s="127">
        <v>694</v>
      </c>
      <c r="B95" s="116" t="s">
        <v>16103</v>
      </c>
      <c r="C95" s="93">
        <v>1006546</v>
      </c>
      <c r="D95" s="94">
        <v>0</v>
      </c>
      <c r="E95" s="105">
        <f t="shared" si="8"/>
        <v>10065.460000000001</v>
      </c>
      <c r="F95" s="101"/>
      <c r="G95" s="100">
        <v>8</v>
      </c>
      <c r="H95" s="114">
        <f t="shared" si="7"/>
        <v>74558</v>
      </c>
    </row>
    <row r="96" spans="1:8" ht="29.5" customHeight="1" x14ac:dyDescent="0.2">
      <c r="A96" s="127">
        <v>695</v>
      </c>
      <c r="B96" s="116" t="s">
        <v>16104</v>
      </c>
      <c r="C96" s="93">
        <v>1188218</v>
      </c>
      <c r="D96" s="94">
        <v>0</v>
      </c>
      <c r="E96" s="105">
        <f t="shared" si="8"/>
        <v>11882.18</v>
      </c>
      <c r="F96" s="101"/>
      <c r="G96" s="100">
        <v>4.6500000000000004</v>
      </c>
      <c r="H96" s="114">
        <f t="shared" si="7"/>
        <v>52797</v>
      </c>
    </row>
    <row r="97" spans="1:8" ht="29.5" customHeight="1" x14ac:dyDescent="0.2">
      <c r="A97" s="127">
        <v>696</v>
      </c>
      <c r="B97" s="116" t="s">
        <v>16106</v>
      </c>
      <c r="C97" s="93">
        <v>621637</v>
      </c>
      <c r="D97" s="94">
        <v>0</v>
      </c>
      <c r="E97" s="105">
        <f t="shared" si="8"/>
        <v>6216.37</v>
      </c>
      <c r="F97" s="101"/>
      <c r="G97" s="100">
        <v>3</v>
      </c>
      <c r="H97" s="114">
        <f t="shared" si="7"/>
        <v>18105</v>
      </c>
    </row>
    <row r="98" spans="1:8" ht="29.5" customHeight="1" x14ac:dyDescent="0.2">
      <c r="A98" s="127">
        <v>697</v>
      </c>
      <c r="B98" s="116" t="s">
        <v>16107</v>
      </c>
      <c r="C98" s="93">
        <v>1611219</v>
      </c>
      <c r="D98" s="94">
        <v>0</v>
      </c>
      <c r="E98" s="105">
        <f t="shared" si="8"/>
        <v>16112.19</v>
      </c>
      <c r="F98" s="101" t="s">
        <v>17749</v>
      </c>
      <c r="G98" s="100"/>
      <c r="H98" s="114">
        <f t="shared" si="7"/>
        <v>0</v>
      </c>
    </row>
    <row r="99" spans="1:8" ht="29.5" customHeight="1" x14ac:dyDescent="0.2">
      <c r="A99" s="127">
        <v>698</v>
      </c>
      <c r="B99" s="116" t="s">
        <v>16108</v>
      </c>
      <c r="C99" s="93">
        <v>772464</v>
      </c>
      <c r="D99" s="94">
        <v>0</v>
      </c>
      <c r="E99" s="105">
        <f t="shared" si="8"/>
        <v>7724.64</v>
      </c>
      <c r="F99" s="101"/>
      <c r="G99" s="100">
        <v>2.96</v>
      </c>
      <c r="H99" s="114">
        <f t="shared" si="7"/>
        <v>22207</v>
      </c>
    </row>
    <row r="100" spans="1:8" ht="29.5" customHeight="1" x14ac:dyDescent="0.2">
      <c r="A100" s="127">
        <v>699</v>
      </c>
      <c r="B100" s="116" t="s">
        <v>16109</v>
      </c>
      <c r="C100" s="93">
        <v>1569199</v>
      </c>
      <c r="D100" s="94">
        <v>12110</v>
      </c>
      <c r="E100" s="105">
        <f t="shared" si="8"/>
        <v>15691.99</v>
      </c>
      <c r="F100" s="101"/>
      <c r="G100" s="100">
        <v>3.73</v>
      </c>
      <c r="H100" s="114">
        <f t="shared" si="7"/>
        <v>56426</v>
      </c>
    </row>
    <row r="101" spans="1:8" ht="29.5" customHeight="1" x14ac:dyDescent="0.2">
      <c r="A101" s="127">
        <v>700</v>
      </c>
      <c r="B101" s="116" t="s">
        <v>16110</v>
      </c>
      <c r="C101" s="93">
        <v>434289</v>
      </c>
      <c r="D101" s="94">
        <v>0</v>
      </c>
      <c r="E101" s="105">
        <v>0</v>
      </c>
      <c r="F101" s="101" t="s">
        <v>17749</v>
      </c>
      <c r="G101" s="100"/>
      <c r="H101" s="114">
        <f t="shared" si="7"/>
        <v>0</v>
      </c>
    </row>
    <row r="102" spans="1:8" ht="29.5" customHeight="1" x14ac:dyDescent="0.2">
      <c r="A102" s="127">
        <v>701</v>
      </c>
      <c r="B102" s="116" t="s">
        <v>16111</v>
      </c>
      <c r="C102" s="93">
        <v>1097305</v>
      </c>
      <c r="D102" s="94">
        <v>0</v>
      </c>
      <c r="E102" s="105">
        <f>C102*0.01</f>
        <v>10973.050000000001</v>
      </c>
      <c r="F102" s="101"/>
      <c r="G102" s="100">
        <v>1</v>
      </c>
      <c r="H102" s="114">
        <f t="shared" si="7"/>
        <v>10864</v>
      </c>
    </row>
    <row r="103" spans="1:8" ht="29.5" customHeight="1" x14ac:dyDescent="0.2">
      <c r="A103" s="127">
        <v>702</v>
      </c>
      <c r="B103" s="116" t="s">
        <v>16112</v>
      </c>
      <c r="C103" s="93">
        <v>726392</v>
      </c>
      <c r="D103" s="94">
        <v>0</v>
      </c>
      <c r="E103" s="105">
        <f>C103*0.01</f>
        <v>7263.92</v>
      </c>
      <c r="F103" s="101"/>
      <c r="G103" s="100">
        <v>2.06</v>
      </c>
      <c r="H103" s="114">
        <f t="shared" si="7"/>
        <v>14661</v>
      </c>
    </row>
    <row r="104" spans="1:8" ht="29.5" customHeight="1" x14ac:dyDescent="0.2">
      <c r="A104" s="127">
        <v>703</v>
      </c>
      <c r="B104" s="116" t="s">
        <v>16113</v>
      </c>
      <c r="C104" s="93">
        <v>447569</v>
      </c>
      <c r="D104" s="94">
        <v>0</v>
      </c>
      <c r="E104" s="105">
        <v>0</v>
      </c>
      <c r="F104" s="101" t="s">
        <v>17749</v>
      </c>
      <c r="G104" s="100"/>
      <c r="H104" s="114">
        <f t="shared" si="7"/>
        <v>0</v>
      </c>
    </row>
    <row r="105" spans="1:8" ht="29.5" customHeight="1" x14ac:dyDescent="0.2">
      <c r="A105" s="127">
        <v>704</v>
      </c>
      <c r="B105" s="116" t="s">
        <v>16114</v>
      </c>
      <c r="C105" s="93">
        <v>633921</v>
      </c>
      <c r="D105" s="94">
        <v>0</v>
      </c>
      <c r="E105" s="105">
        <f>C105*0.01</f>
        <v>6339.21</v>
      </c>
      <c r="F105" s="101"/>
      <c r="G105" s="100">
        <v>6.46</v>
      </c>
      <c r="H105" s="114">
        <f t="shared" si="7"/>
        <v>38466</v>
      </c>
    </row>
    <row r="106" spans="1:8" ht="29.5" customHeight="1" x14ac:dyDescent="0.2">
      <c r="A106" s="127">
        <v>705</v>
      </c>
      <c r="B106" s="116" t="s">
        <v>16115</v>
      </c>
      <c r="C106" s="93">
        <v>1837893</v>
      </c>
      <c r="D106" s="94">
        <v>1270</v>
      </c>
      <c r="E106" s="105">
        <f>C106*0.01</f>
        <v>18378.93</v>
      </c>
      <c r="F106" s="101"/>
      <c r="G106" s="102">
        <v>3.79</v>
      </c>
      <c r="H106" s="114">
        <f t="shared" si="7"/>
        <v>67112</v>
      </c>
    </row>
    <row r="107" spans="1:8" ht="29.5" customHeight="1" x14ac:dyDescent="0.2">
      <c r="A107" s="127">
        <v>706</v>
      </c>
      <c r="B107" s="116" t="s">
        <v>16116</v>
      </c>
      <c r="C107" s="93">
        <v>12811337</v>
      </c>
      <c r="D107" s="94">
        <v>199474</v>
      </c>
      <c r="E107" s="105">
        <f>C107*0.01</f>
        <v>128113.37000000001</v>
      </c>
      <c r="F107" s="101"/>
      <c r="G107" s="100">
        <v>4.16</v>
      </c>
      <c r="H107" s="114">
        <f t="shared" si="7"/>
        <v>511666</v>
      </c>
    </row>
    <row r="108" spans="1:8" ht="29.5" customHeight="1" x14ac:dyDescent="0.2">
      <c r="A108" s="127">
        <v>707</v>
      </c>
      <c r="B108" s="116" t="s">
        <v>16117</v>
      </c>
      <c r="C108" s="93">
        <v>5779292</v>
      </c>
      <c r="D108" s="94">
        <v>0</v>
      </c>
      <c r="E108" s="105">
        <f>C108*0.01</f>
        <v>57792.92</v>
      </c>
      <c r="F108" s="101"/>
      <c r="G108" s="100">
        <v>2.4</v>
      </c>
      <c r="H108" s="114">
        <f t="shared" si="7"/>
        <v>135452</v>
      </c>
    </row>
    <row r="109" spans="1:8" ht="29.5" customHeight="1" x14ac:dyDescent="0.2">
      <c r="A109" s="127">
        <v>708</v>
      </c>
      <c r="B109" s="116" t="s">
        <v>16118</v>
      </c>
      <c r="C109" s="93">
        <v>449777</v>
      </c>
      <c r="D109" s="94">
        <v>0</v>
      </c>
      <c r="E109" s="105">
        <v>0</v>
      </c>
      <c r="F109" s="101"/>
      <c r="G109" s="100">
        <v>1.83</v>
      </c>
      <c r="H109" s="114">
        <f t="shared" si="7"/>
        <v>8083</v>
      </c>
    </row>
    <row r="110" spans="1:8" ht="29.5" customHeight="1" x14ac:dyDescent="0.2">
      <c r="A110" s="127">
        <v>709</v>
      </c>
      <c r="B110" s="116" t="s">
        <v>16119</v>
      </c>
      <c r="C110" s="93">
        <v>513998</v>
      </c>
      <c r="D110" s="94">
        <v>0</v>
      </c>
      <c r="E110" s="105">
        <f>C110*0.01</f>
        <v>5139.9800000000005</v>
      </c>
      <c r="F110" s="101"/>
      <c r="G110" s="100">
        <v>1.5</v>
      </c>
      <c r="H110" s="114">
        <f t="shared" si="7"/>
        <v>7596</v>
      </c>
    </row>
    <row r="111" spans="1:8" ht="29.5" customHeight="1" x14ac:dyDescent="0.2">
      <c r="A111" s="127">
        <v>710</v>
      </c>
      <c r="B111" s="116" t="s">
        <v>16120</v>
      </c>
      <c r="C111" s="93">
        <v>3811801</v>
      </c>
      <c r="D111" s="94">
        <v>0</v>
      </c>
      <c r="E111" s="105">
        <f>C111*0.01</f>
        <v>38118.01</v>
      </c>
      <c r="F111" s="101"/>
      <c r="G111" s="100">
        <v>1.55</v>
      </c>
      <c r="H111" s="114">
        <f t="shared" si="7"/>
        <v>58181</v>
      </c>
    </row>
    <row r="112" spans="1:8" ht="29.5" customHeight="1" x14ac:dyDescent="0.2">
      <c r="A112" s="127">
        <v>711</v>
      </c>
      <c r="B112" s="116" t="s">
        <v>16121</v>
      </c>
      <c r="C112" s="93">
        <v>1540380</v>
      </c>
      <c r="D112" s="94">
        <v>0</v>
      </c>
      <c r="E112" s="105">
        <f>C112*0.01</f>
        <v>15403.800000000001</v>
      </c>
      <c r="F112" s="101"/>
      <c r="G112" s="100">
        <v>3.99</v>
      </c>
      <c r="H112" s="114">
        <f t="shared" si="7"/>
        <v>59102</v>
      </c>
    </row>
    <row r="113" spans="1:13" ht="29.5" customHeight="1" x14ac:dyDescent="0.2">
      <c r="A113" s="127">
        <v>712</v>
      </c>
      <c r="B113" s="116" t="s">
        <v>16123</v>
      </c>
      <c r="C113" s="93">
        <v>962756</v>
      </c>
      <c r="D113" s="94">
        <v>18437</v>
      </c>
      <c r="E113" s="105">
        <f>C113*0.01</f>
        <v>9627.56</v>
      </c>
      <c r="F113" s="101" t="s">
        <v>17749</v>
      </c>
      <c r="G113" s="100"/>
      <c r="H113" s="114">
        <f t="shared" si="7"/>
        <v>0</v>
      </c>
    </row>
    <row r="114" spans="1:13" s="73" customFormat="1" ht="29.5" customHeight="1" x14ac:dyDescent="0.2">
      <c r="A114" s="127">
        <v>713</v>
      </c>
      <c r="B114" s="116" t="s">
        <v>16124</v>
      </c>
      <c r="C114" s="93">
        <v>1030427</v>
      </c>
      <c r="D114" s="94">
        <v>0</v>
      </c>
      <c r="E114" s="105">
        <f>C114*0.01</f>
        <v>10304.27</v>
      </c>
      <c r="F114" s="101"/>
      <c r="G114" s="100">
        <v>2.4700000000000002</v>
      </c>
      <c r="H114" s="114">
        <f t="shared" si="7"/>
        <v>24838</v>
      </c>
      <c r="I114" s="76"/>
      <c r="J114" s="76"/>
      <c r="K114" s="76"/>
      <c r="L114" s="76"/>
      <c r="M114" s="76"/>
    </row>
    <row r="115" spans="1:13" ht="29.5" customHeight="1" x14ac:dyDescent="0.2">
      <c r="A115" s="127">
        <v>714</v>
      </c>
      <c r="B115" s="116" t="s">
        <v>16125</v>
      </c>
      <c r="C115" s="93">
        <v>454339</v>
      </c>
      <c r="D115" s="94">
        <v>6334</v>
      </c>
      <c r="E115" s="105">
        <v>0</v>
      </c>
      <c r="F115" s="101" t="s">
        <v>17749</v>
      </c>
      <c r="G115" s="100"/>
      <c r="H115" s="114">
        <f t="shared" si="7"/>
        <v>0</v>
      </c>
    </row>
    <row r="116" spans="1:13" ht="29.5" customHeight="1" x14ac:dyDescent="0.2">
      <c r="A116" s="127">
        <v>715</v>
      </c>
      <c r="B116" s="116" t="s">
        <v>16126</v>
      </c>
      <c r="C116" s="93">
        <v>2663258</v>
      </c>
      <c r="D116" s="94">
        <v>78333</v>
      </c>
      <c r="E116" s="105">
        <f>C116*0.01</f>
        <v>26632.58</v>
      </c>
      <c r="F116" s="101"/>
      <c r="G116" s="100">
        <v>1.06</v>
      </c>
      <c r="H116" s="114">
        <f t="shared" si="7"/>
        <v>27934</v>
      </c>
    </row>
    <row r="117" spans="1:13" ht="29.5" customHeight="1" x14ac:dyDescent="0.2">
      <c r="A117" s="127">
        <v>716</v>
      </c>
      <c r="B117" s="116" t="s">
        <v>16127</v>
      </c>
      <c r="C117" s="93">
        <v>611626</v>
      </c>
      <c r="D117" s="94">
        <v>0</v>
      </c>
      <c r="E117" s="105">
        <f>C117*0.01</f>
        <v>6116.26</v>
      </c>
      <c r="F117" s="101"/>
      <c r="G117" s="100">
        <v>6.73</v>
      </c>
      <c r="H117" s="114">
        <f t="shared" si="7"/>
        <v>38566</v>
      </c>
    </row>
    <row r="118" spans="1:13" ht="29.5" customHeight="1" x14ac:dyDescent="0.2">
      <c r="A118" s="127">
        <v>717</v>
      </c>
      <c r="B118" s="116" t="s">
        <v>16128</v>
      </c>
      <c r="C118" s="93">
        <v>1088520</v>
      </c>
      <c r="D118" s="94">
        <v>0</v>
      </c>
      <c r="E118" s="105">
        <f>C118*0.01</f>
        <v>10885.2</v>
      </c>
      <c r="F118" s="101"/>
      <c r="G118" s="100">
        <v>4.49</v>
      </c>
      <c r="H118" s="114">
        <f t="shared" si="7"/>
        <v>46774</v>
      </c>
    </row>
    <row r="119" spans="1:13" ht="29.5" customHeight="1" x14ac:dyDescent="0.2">
      <c r="A119" s="127">
        <v>718</v>
      </c>
      <c r="B119" s="116" t="s">
        <v>16129</v>
      </c>
      <c r="C119" s="93">
        <v>200126</v>
      </c>
      <c r="D119" s="94">
        <v>0</v>
      </c>
      <c r="E119" s="105">
        <v>0</v>
      </c>
      <c r="F119" s="101"/>
      <c r="G119" s="100">
        <v>7.26</v>
      </c>
      <c r="H119" s="114">
        <f t="shared" si="7"/>
        <v>13545</v>
      </c>
    </row>
    <row r="120" spans="1:13" ht="29.5" customHeight="1" x14ac:dyDescent="0.2">
      <c r="A120" s="127">
        <v>719</v>
      </c>
      <c r="B120" s="116" t="s">
        <v>16130</v>
      </c>
      <c r="C120" s="93">
        <v>580922</v>
      </c>
      <c r="D120" s="94">
        <v>0</v>
      </c>
      <c r="E120" s="105">
        <f>C120*0.01</f>
        <v>5809.22</v>
      </c>
      <c r="F120" s="101" t="s">
        <v>17749</v>
      </c>
      <c r="G120" s="100"/>
      <c r="H120" s="114">
        <f t="shared" si="7"/>
        <v>0</v>
      </c>
    </row>
    <row r="121" spans="1:13" ht="29.5" customHeight="1" x14ac:dyDescent="0.2">
      <c r="A121" s="127">
        <v>720</v>
      </c>
      <c r="B121" s="116" t="s">
        <v>16131</v>
      </c>
      <c r="C121" s="93">
        <v>569427</v>
      </c>
      <c r="D121" s="94">
        <v>0</v>
      </c>
      <c r="E121" s="105">
        <f>C121*0.01</f>
        <v>5694.27</v>
      </c>
      <c r="F121" s="101"/>
      <c r="G121" s="102">
        <v>4.54</v>
      </c>
      <c r="H121" s="114">
        <f t="shared" si="7"/>
        <v>24729</v>
      </c>
    </row>
    <row r="122" spans="1:13" ht="29.5" customHeight="1" x14ac:dyDescent="0.2">
      <c r="A122" s="127">
        <v>721</v>
      </c>
      <c r="B122" s="116" t="s">
        <v>16132</v>
      </c>
      <c r="C122" s="93">
        <v>15707778</v>
      </c>
      <c r="D122" s="94">
        <v>47953</v>
      </c>
      <c r="E122" s="105">
        <f>C122*0.01</f>
        <v>157077.78</v>
      </c>
      <c r="F122" s="101"/>
      <c r="G122" s="100">
        <v>2.61</v>
      </c>
      <c r="H122" s="114">
        <f t="shared" si="7"/>
        <v>399544</v>
      </c>
    </row>
    <row r="123" spans="1:13" ht="29.5" customHeight="1" x14ac:dyDescent="0.2">
      <c r="A123" s="127">
        <v>722</v>
      </c>
      <c r="B123" s="116" t="s">
        <v>16133</v>
      </c>
      <c r="C123" s="93">
        <v>4415166</v>
      </c>
      <c r="D123" s="94">
        <v>27021</v>
      </c>
      <c r="E123" s="105">
        <f>C123*0.01</f>
        <v>44151.66</v>
      </c>
      <c r="F123" s="101"/>
      <c r="G123" s="102">
        <v>2.68</v>
      </c>
      <c r="H123" s="114">
        <f t="shared" si="7"/>
        <v>115238</v>
      </c>
    </row>
    <row r="124" spans="1:13" ht="29.5" customHeight="1" x14ac:dyDescent="0.2">
      <c r="A124" s="127">
        <v>723</v>
      </c>
      <c r="B124" s="116" t="s">
        <v>16135</v>
      </c>
      <c r="C124" s="93">
        <v>269016</v>
      </c>
      <c r="D124" s="94">
        <v>0</v>
      </c>
      <c r="E124" s="105">
        <v>0</v>
      </c>
      <c r="F124" s="101"/>
      <c r="G124" s="100">
        <v>2.8</v>
      </c>
      <c r="H124" s="114">
        <f t="shared" si="7"/>
        <v>7327</v>
      </c>
    </row>
    <row r="125" spans="1:13" ht="29.5" customHeight="1" x14ac:dyDescent="0.2">
      <c r="A125" s="127">
        <v>724</v>
      </c>
      <c r="B125" s="116" t="s">
        <v>16136</v>
      </c>
      <c r="C125" s="93">
        <v>1231029</v>
      </c>
      <c r="D125" s="94">
        <v>31915</v>
      </c>
      <c r="E125" s="105">
        <f>C125*0.01</f>
        <v>12310.29</v>
      </c>
      <c r="F125" s="101" t="s">
        <v>17749</v>
      </c>
      <c r="G125" s="102"/>
      <c r="H125" s="114">
        <f t="shared" si="7"/>
        <v>0</v>
      </c>
    </row>
    <row r="126" spans="1:13" ht="29.5" customHeight="1" x14ac:dyDescent="0.2">
      <c r="A126" s="127">
        <v>725</v>
      </c>
      <c r="B126" s="116" t="s">
        <v>16137</v>
      </c>
      <c r="C126" s="93">
        <v>724476</v>
      </c>
      <c r="D126" s="94">
        <v>0</v>
      </c>
      <c r="E126" s="105">
        <f>C126*0.01</f>
        <v>7244.76</v>
      </c>
      <c r="F126" s="101"/>
      <c r="G126" s="100">
        <v>1.87</v>
      </c>
      <c r="H126" s="114">
        <f t="shared" si="7"/>
        <v>13299</v>
      </c>
    </row>
    <row r="127" spans="1:13" ht="29.5" customHeight="1" x14ac:dyDescent="0.2">
      <c r="A127" s="127">
        <v>726</v>
      </c>
      <c r="B127" s="116" t="s">
        <v>16074</v>
      </c>
      <c r="C127" s="93">
        <v>4414000</v>
      </c>
      <c r="D127" s="94">
        <v>11189</v>
      </c>
      <c r="E127" s="105">
        <f>C127*0.01</f>
        <v>44140</v>
      </c>
      <c r="F127" s="101"/>
      <c r="G127" s="100">
        <v>2.59</v>
      </c>
      <c r="H127" s="114">
        <f t="shared" si="7"/>
        <v>111436</v>
      </c>
    </row>
    <row r="128" spans="1:13" ht="29.5" customHeight="1" x14ac:dyDescent="0.2">
      <c r="A128" s="127">
        <v>727</v>
      </c>
      <c r="B128" s="116" t="s">
        <v>16139</v>
      </c>
      <c r="C128" s="93">
        <v>1207419</v>
      </c>
      <c r="D128" s="94">
        <v>0</v>
      </c>
      <c r="E128" s="105">
        <f>C128*0.01</f>
        <v>12074.19</v>
      </c>
      <c r="F128" s="101"/>
      <c r="G128" s="100">
        <v>1</v>
      </c>
      <c r="H128" s="114">
        <f t="shared" si="7"/>
        <v>11954</v>
      </c>
    </row>
    <row r="129" spans="1:8" ht="29.5" customHeight="1" x14ac:dyDescent="0.2">
      <c r="A129" s="127">
        <v>728</v>
      </c>
      <c r="B129" s="116" t="s">
        <v>16140</v>
      </c>
      <c r="C129" s="93">
        <v>314106</v>
      </c>
      <c r="D129" s="94">
        <v>0</v>
      </c>
      <c r="E129" s="105">
        <v>0</v>
      </c>
      <c r="F129" s="101"/>
      <c r="G129" s="100">
        <v>7.28</v>
      </c>
      <c r="H129" s="114">
        <f t="shared" ref="H129:H191" si="9">ROUNDDOWN((C129/(1+(G129/100)))*(G129/100),0)</f>
        <v>21315</v>
      </c>
    </row>
    <row r="130" spans="1:8" ht="29.5" customHeight="1" x14ac:dyDescent="0.2">
      <c r="A130" s="127">
        <v>729</v>
      </c>
      <c r="B130" s="116" t="s">
        <v>16141</v>
      </c>
      <c r="C130" s="93">
        <v>3231952</v>
      </c>
      <c r="D130" s="94">
        <v>9321</v>
      </c>
      <c r="E130" s="105">
        <f>C130*0.01</f>
        <v>32319.52</v>
      </c>
      <c r="F130" s="101"/>
      <c r="G130" s="100">
        <v>4.82</v>
      </c>
      <c r="H130" s="114">
        <f t="shared" si="9"/>
        <v>148616</v>
      </c>
    </row>
    <row r="131" spans="1:8" ht="29.5" customHeight="1" x14ac:dyDescent="0.2">
      <c r="A131" s="127">
        <v>730</v>
      </c>
      <c r="B131" s="116" t="s">
        <v>16142</v>
      </c>
      <c r="C131" s="93">
        <v>415070</v>
      </c>
      <c r="D131" s="94">
        <v>9350</v>
      </c>
      <c r="E131" s="105">
        <v>0</v>
      </c>
      <c r="F131" s="101" t="s">
        <v>17749</v>
      </c>
      <c r="G131" s="100"/>
      <c r="H131" s="114">
        <f t="shared" si="9"/>
        <v>0</v>
      </c>
    </row>
    <row r="132" spans="1:8" ht="29.5" customHeight="1" x14ac:dyDescent="0.2">
      <c r="A132" s="127">
        <v>731</v>
      </c>
      <c r="B132" s="116" t="s">
        <v>16143</v>
      </c>
      <c r="C132" s="93">
        <v>141579</v>
      </c>
      <c r="D132" s="94">
        <v>0</v>
      </c>
      <c r="E132" s="105">
        <v>0</v>
      </c>
      <c r="F132" s="101"/>
      <c r="G132" s="100">
        <v>8</v>
      </c>
      <c r="H132" s="114">
        <f t="shared" si="9"/>
        <v>10487</v>
      </c>
    </row>
    <row r="133" spans="1:8" ht="29.5" customHeight="1" x14ac:dyDescent="0.2">
      <c r="A133" s="127">
        <v>732</v>
      </c>
      <c r="B133" s="116" t="s">
        <v>16144</v>
      </c>
      <c r="C133" s="93">
        <v>1618730</v>
      </c>
      <c r="D133" s="94">
        <v>0</v>
      </c>
      <c r="E133" s="105">
        <f t="shared" ref="E133:E139" si="10">C133*0.01</f>
        <v>16187.300000000001</v>
      </c>
      <c r="F133" s="101"/>
      <c r="G133" s="100">
        <v>2.5</v>
      </c>
      <c r="H133" s="114">
        <f t="shared" si="9"/>
        <v>39481</v>
      </c>
    </row>
    <row r="134" spans="1:8" ht="29.5" customHeight="1" x14ac:dyDescent="0.2">
      <c r="A134" s="127">
        <v>733</v>
      </c>
      <c r="B134" s="116" t="s">
        <v>16145</v>
      </c>
      <c r="C134" s="93">
        <v>585425</v>
      </c>
      <c r="D134" s="94">
        <v>0</v>
      </c>
      <c r="E134" s="105">
        <f t="shared" si="10"/>
        <v>5854.25</v>
      </c>
      <c r="F134" s="101" t="s">
        <v>17749</v>
      </c>
      <c r="G134" s="100"/>
      <c r="H134" s="114">
        <f t="shared" si="9"/>
        <v>0</v>
      </c>
    </row>
    <row r="135" spans="1:8" ht="29.5" customHeight="1" x14ac:dyDescent="0.2">
      <c r="A135" s="127">
        <v>734</v>
      </c>
      <c r="B135" s="116" t="s">
        <v>16146</v>
      </c>
      <c r="C135" s="93">
        <v>963610</v>
      </c>
      <c r="D135" s="94">
        <v>0</v>
      </c>
      <c r="E135" s="105">
        <f t="shared" si="10"/>
        <v>9636.1</v>
      </c>
      <c r="F135" s="101"/>
      <c r="G135" s="100">
        <v>3.46</v>
      </c>
      <c r="H135" s="114">
        <f t="shared" si="9"/>
        <v>32225</v>
      </c>
    </row>
    <row r="136" spans="1:8" ht="29.5" customHeight="1" x14ac:dyDescent="0.2">
      <c r="A136" s="127">
        <v>735</v>
      </c>
      <c r="B136" s="116" t="s">
        <v>16147</v>
      </c>
      <c r="C136" s="93">
        <v>1059143</v>
      </c>
      <c r="D136" s="94">
        <v>0</v>
      </c>
      <c r="E136" s="105">
        <f t="shared" si="10"/>
        <v>10591.43</v>
      </c>
      <c r="F136" s="101"/>
      <c r="G136" s="102">
        <v>1.69</v>
      </c>
      <c r="H136" s="114">
        <f t="shared" si="9"/>
        <v>17602</v>
      </c>
    </row>
    <row r="137" spans="1:8" ht="29.5" customHeight="1" x14ac:dyDescent="0.2">
      <c r="A137" s="127">
        <v>736</v>
      </c>
      <c r="B137" s="116" t="s">
        <v>16148</v>
      </c>
      <c r="C137" s="93">
        <v>1228098</v>
      </c>
      <c r="D137" s="94">
        <v>0</v>
      </c>
      <c r="E137" s="105">
        <f t="shared" si="10"/>
        <v>12280.98</v>
      </c>
      <c r="F137" s="101"/>
      <c r="G137" s="100">
        <v>3.01</v>
      </c>
      <c r="H137" s="114">
        <f t="shared" si="9"/>
        <v>35885</v>
      </c>
    </row>
    <row r="138" spans="1:8" ht="29.5" customHeight="1" x14ac:dyDescent="0.2">
      <c r="A138" s="127">
        <v>737</v>
      </c>
      <c r="B138" s="116" t="s">
        <v>16151</v>
      </c>
      <c r="C138" s="93">
        <v>3124670</v>
      </c>
      <c r="D138" s="94">
        <v>0</v>
      </c>
      <c r="E138" s="105">
        <f t="shared" si="10"/>
        <v>31246.7</v>
      </c>
      <c r="F138" s="101"/>
      <c r="G138" s="102">
        <v>1.52</v>
      </c>
      <c r="H138" s="114">
        <f t="shared" si="9"/>
        <v>46783</v>
      </c>
    </row>
    <row r="139" spans="1:8" ht="29.5" customHeight="1" x14ac:dyDescent="0.2">
      <c r="A139" s="127">
        <v>738</v>
      </c>
      <c r="B139" s="116" t="s">
        <v>16152</v>
      </c>
      <c r="C139" s="93">
        <v>1677182</v>
      </c>
      <c r="D139" s="94">
        <v>0</v>
      </c>
      <c r="E139" s="105">
        <f t="shared" si="10"/>
        <v>16771.82</v>
      </c>
      <c r="F139" s="101"/>
      <c r="G139" s="100">
        <v>1.54</v>
      </c>
      <c r="H139" s="114">
        <f t="shared" si="9"/>
        <v>25436</v>
      </c>
    </row>
    <row r="140" spans="1:8" ht="29.5" customHeight="1" x14ac:dyDescent="0.2">
      <c r="A140" s="127">
        <v>739</v>
      </c>
      <c r="B140" s="116" t="s">
        <v>16153</v>
      </c>
      <c r="C140" s="93">
        <v>283839</v>
      </c>
      <c r="D140" s="94">
        <v>0</v>
      </c>
      <c r="E140" s="105">
        <v>0</v>
      </c>
      <c r="F140" s="101"/>
      <c r="G140" s="100">
        <v>2.97</v>
      </c>
      <c r="H140" s="114">
        <f t="shared" si="9"/>
        <v>8186</v>
      </c>
    </row>
    <row r="141" spans="1:8" ht="29.5" customHeight="1" x14ac:dyDescent="0.2">
      <c r="A141" s="127">
        <v>740</v>
      </c>
      <c r="B141" s="116" t="s">
        <v>16154</v>
      </c>
      <c r="C141" s="93">
        <v>519984</v>
      </c>
      <c r="D141" s="94">
        <v>0</v>
      </c>
      <c r="E141" s="105">
        <f>C141*0.01</f>
        <v>5199.84</v>
      </c>
      <c r="F141" s="101"/>
      <c r="G141" s="100">
        <v>4.9800000000000004</v>
      </c>
      <c r="H141" s="114">
        <f t="shared" si="9"/>
        <v>24666</v>
      </c>
    </row>
    <row r="142" spans="1:8" ht="29.5" customHeight="1" x14ac:dyDescent="0.2">
      <c r="A142" s="127">
        <v>741</v>
      </c>
      <c r="B142" s="116" t="s">
        <v>16156</v>
      </c>
      <c r="C142" s="93">
        <v>3927763</v>
      </c>
      <c r="D142" s="94">
        <v>18802</v>
      </c>
      <c r="E142" s="105">
        <f>C142*0.01</f>
        <v>39277.629999999997</v>
      </c>
      <c r="F142" s="101"/>
      <c r="G142" s="102">
        <v>1.84</v>
      </c>
      <c r="H142" s="114">
        <f t="shared" si="9"/>
        <v>70965</v>
      </c>
    </row>
    <row r="143" spans="1:8" ht="29.5" customHeight="1" x14ac:dyDescent="0.2">
      <c r="A143" s="127">
        <v>742</v>
      </c>
      <c r="B143" s="116" t="s">
        <v>16157</v>
      </c>
      <c r="C143" s="93">
        <v>886619</v>
      </c>
      <c r="D143" s="94">
        <v>0</v>
      </c>
      <c r="E143" s="105">
        <f>C143*0.01</f>
        <v>8866.19</v>
      </c>
      <c r="F143" s="101" t="s">
        <v>17749</v>
      </c>
      <c r="G143" s="102"/>
      <c r="H143" s="114">
        <f t="shared" si="9"/>
        <v>0</v>
      </c>
    </row>
    <row r="144" spans="1:8" ht="29.5" customHeight="1" x14ac:dyDescent="0.2">
      <c r="A144" s="127">
        <v>743</v>
      </c>
      <c r="B144" s="116" t="s">
        <v>16158</v>
      </c>
      <c r="C144" s="93">
        <v>494585</v>
      </c>
      <c r="D144" s="94">
        <v>0</v>
      </c>
      <c r="E144" s="105">
        <v>0</v>
      </c>
      <c r="F144" s="101"/>
      <c r="G144" s="102">
        <v>5.95</v>
      </c>
      <c r="H144" s="114">
        <f t="shared" si="9"/>
        <v>27775</v>
      </c>
    </row>
    <row r="145" spans="1:8" ht="29.5" customHeight="1" x14ac:dyDescent="0.2">
      <c r="A145" s="127">
        <v>744</v>
      </c>
      <c r="B145" s="116" t="s">
        <v>16159</v>
      </c>
      <c r="C145" s="93">
        <v>659981</v>
      </c>
      <c r="D145" s="94">
        <v>0</v>
      </c>
      <c r="E145" s="105">
        <f>C145*0.01</f>
        <v>6599.81</v>
      </c>
      <c r="F145" s="101"/>
      <c r="G145" s="100">
        <v>4.2699999999999996</v>
      </c>
      <c r="H145" s="114">
        <f t="shared" si="9"/>
        <v>27027</v>
      </c>
    </row>
    <row r="146" spans="1:8" ht="29.5" customHeight="1" x14ac:dyDescent="0.2">
      <c r="A146" s="127">
        <v>745</v>
      </c>
      <c r="B146" s="116" t="s">
        <v>16149</v>
      </c>
      <c r="C146" s="93">
        <v>1789373</v>
      </c>
      <c r="D146" s="94">
        <v>8690</v>
      </c>
      <c r="E146" s="105">
        <f>C146*0.01</f>
        <v>17893.73</v>
      </c>
      <c r="F146" s="101"/>
      <c r="G146" s="100">
        <v>2.73</v>
      </c>
      <c r="H146" s="114">
        <f t="shared" si="9"/>
        <v>47551</v>
      </c>
    </row>
    <row r="147" spans="1:8" ht="29.5" customHeight="1" x14ac:dyDescent="0.2">
      <c r="A147" s="127">
        <v>746</v>
      </c>
      <c r="B147" s="116" t="s">
        <v>16162</v>
      </c>
      <c r="C147" s="93">
        <v>2681560</v>
      </c>
      <c r="D147" s="94">
        <v>15012</v>
      </c>
      <c r="E147" s="105">
        <f>C147*0.01</f>
        <v>26815.600000000002</v>
      </c>
      <c r="F147" s="101"/>
      <c r="G147" s="100">
        <v>1.3</v>
      </c>
      <c r="H147" s="114">
        <f t="shared" si="9"/>
        <v>34412</v>
      </c>
    </row>
    <row r="148" spans="1:8" ht="29.5" customHeight="1" x14ac:dyDescent="0.2">
      <c r="A148" s="127">
        <v>747</v>
      </c>
      <c r="B148" s="116" t="s">
        <v>16163</v>
      </c>
      <c r="C148" s="93">
        <v>3262876</v>
      </c>
      <c r="D148" s="94">
        <v>0</v>
      </c>
      <c r="E148" s="105">
        <f>C148*0.01</f>
        <v>32628.760000000002</v>
      </c>
      <c r="F148" s="101"/>
      <c r="G148" s="100">
        <v>1.75</v>
      </c>
      <c r="H148" s="114">
        <f t="shared" si="9"/>
        <v>56118</v>
      </c>
    </row>
    <row r="149" spans="1:8" ht="29.5" customHeight="1" x14ac:dyDescent="0.2">
      <c r="A149" s="127">
        <v>748</v>
      </c>
      <c r="B149" s="116" t="s">
        <v>16164</v>
      </c>
      <c r="C149" s="93">
        <v>2963954</v>
      </c>
      <c r="D149" s="94">
        <v>0</v>
      </c>
      <c r="E149" s="105">
        <f>C149*0.01</f>
        <v>29639.54</v>
      </c>
      <c r="F149" s="101"/>
      <c r="G149" s="100">
        <v>1.71</v>
      </c>
      <c r="H149" s="114">
        <f t="shared" si="9"/>
        <v>49831</v>
      </c>
    </row>
    <row r="150" spans="1:8" ht="29.5" customHeight="1" x14ac:dyDescent="0.2">
      <c r="A150" s="127">
        <v>749</v>
      </c>
      <c r="B150" s="116" t="s">
        <v>16165</v>
      </c>
      <c r="C150" s="93">
        <v>469552</v>
      </c>
      <c r="D150" s="94">
        <v>0</v>
      </c>
      <c r="E150" s="105">
        <v>0</v>
      </c>
      <c r="F150" s="101" t="s">
        <v>17749</v>
      </c>
      <c r="G150" s="100"/>
      <c r="H150" s="114">
        <f t="shared" si="9"/>
        <v>0</v>
      </c>
    </row>
    <row r="151" spans="1:8" ht="29.5" customHeight="1" x14ac:dyDescent="0.2">
      <c r="A151" s="127">
        <v>750</v>
      </c>
      <c r="B151" s="116" t="s">
        <v>16166</v>
      </c>
      <c r="C151" s="93">
        <v>1653638</v>
      </c>
      <c r="D151" s="94">
        <v>0</v>
      </c>
      <c r="E151" s="105">
        <f>C151*0.01</f>
        <v>16536.38</v>
      </c>
      <c r="F151" s="101" t="s">
        <v>17749</v>
      </c>
      <c r="G151" s="100"/>
      <c r="H151" s="114">
        <f t="shared" si="9"/>
        <v>0</v>
      </c>
    </row>
    <row r="152" spans="1:8" ht="29.5" customHeight="1" x14ac:dyDescent="0.2">
      <c r="A152" s="127">
        <v>751</v>
      </c>
      <c r="B152" s="116" t="s">
        <v>16167</v>
      </c>
      <c r="C152" s="93">
        <v>1874024</v>
      </c>
      <c r="D152" s="94">
        <v>0</v>
      </c>
      <c r="E152" s="105">
        <f>C152*0.01</f>
        <v>18740.240000000002</v>
      </c>
      <c r="F152" s="101"/>
      <c r="G152" s="100">
        <v>2.2999999999999998</v>
      </c>
      <c r="H152" s="114">
        <f t="shared" si="9"/>
        <v>42133</v>
      </c>
    </row>
    <row r="153" spans="1:8" ht="29.5" customHeight="1" x14ac:dyDescent="0.2">
      <c r="A153" s="127">
        <v>752</v>
      </c>
      <c r="B153" s="116" t="s">
        <v>16168</v>
      </c>
      <c r="C153" s="93">
        <v>145756</v>
      </c>
      <c r="D153" s="94">
        <v>0</v>
      </c>
      <c r="E153" s="105">
        <v>0</v>
      </c>
      <c r="F153" s="101"/>
      <c r="G153" s="100">
        <v>6</v>
      </c>
      <c r="H153" s="114">
        <f t="shared" si="9"/>
        <v>8250</v>
      </c>
    </row>
    <row r="154" spans="1:8" ht="29.5" customHeight="1" x14ac:dyDescent="0.2">
      <c r="A154" s="127">
        <v>753</v>
      </c>
      <c r="B154" s="116" t="s">
        <v>16169</v>
      </c>
      <c r="C154" s="93">
        <v>466811</v>
      </c>
      <c r="D154" s="94">
        <v>0</v>
      </c>
      <c r="E154" s="105">
        <v>0</v>
      </c>
      <c r="F154" s="101"/>
      <c r="G154" s="100">
        <v>5.9</v>
      </c>
      <c r="H154" s="114">
        <f t="shared" si="9"/>
        <v>26007</v>
      </c>
    </row>
    <row r="155" spans="1:8" ht="29.5" customHeight="1" x14ac:dyDescent="0.2">
      <c r="A155" s="127">
        <v>754</v>
      </c>
      <c r="B155" s="116" t="s">
        <v>16170</v>
      </c>
      <c r="C155" s="93">
        <v>960884</v>
      </c>
      <c r="D155" s="94">
        <v>0</v>
      </c>
      <c r="E155" s="105">
        <f t="shared" ref="E155:E161" si="11">C155*0.01</f>
        <v>9608.84</v>
      </c>
      <c r="F155" s="101"/>
      <c r="G155" s="100">
        <v>1.79</v>
      </c>
      <c r="H155" s="114">
        <f t="shared" si="9"/>
        <v>16897</v>
      </c>
    </row>
    <row r="156" spans="1:8" ht="29.5" customHeight="1" x14ac:dyDescent="0.2">
      <c r="A156" s="127">
        <v>755</v>
      </c>
      <c r="B156" s="116" t="s">
        <v>16171</v>
      </c>
      <c r="C156" s="93">
        <v>3505939</v>
      </c>
      <c r="D156" s="94">
        <v>41700</v>
      </c>
      <c r="E156" s="105">
        <f t="shared" si="11"/>
        <v>35059.39</v>
      </c>
      <c r="F156" s="101"/>
      <c r="G156" s="100">
        <v>1.99</v>
      </c>
      <c r="H156" s="114">
        <f t="shared" si="9"/>
        <v>68406</v>
      </c>
    </row>
    <row r="157" spans="1:8" ht="29.5" customHeight="1" x14ac:dyDescent="0.2">
      <c r="A157" s="127">
        <v>756</v>
      </c>
      <c r="B157" s="116" t="s">
        <v>16172</v>
      </c>
      <c r="C157" s="93">
        <v>564696</v>
      </c>
      <c r="D157" s="94">
        <v>0</v>
      </c>
      <c r="E157" s="105">
        <f t="shared" si="11"/>
        <v>5646.96</v>
      </c>
      <c r="F157" s="101"/>
      <c r="G157" s="100">
        <v>1.79</v>
      </c>
      <c r="H157" s="114">
        <f t="shared" si="9"/>
        <v>9930</v>
      </c>
    </row>
    <row r="158" spans="1:8" ht="29.5" customHeight="1" x14ac:dyDescent="0.2">
      <c r="A158" s="127">
        <v>757</v>
      </c>
      <c r="B158" s="116" t="s">
        <v>16173</v>
      </c>
      <c r="C158" s="93">
        <v>643611</v>
      </c>
      <c r="D158" s="94">
        <v>0</v>
      </c>
      <c r="E158" s="105">
        <f t="shared" si="11"/>
        <v>6436.1100000000006</v>
      </c>
      <c r="F158" s="101" t="s">
        <v>17749</v>
      </c>
      <c r="G158" s="104"/>
      <c r="H158" s="114">
        <f t="shared" si="9"/>
        <v>0</v>
      </c>
    </row>
    <row r="159" spans="1:8" ht="29.5" customHeight="1" x14ac:dyDescent="0.2">
      <c r="A159" s="127">
        <v>758</v>
      </c>
      <c r="B159" s="116" t="s">
        <v>16174</v>
      </c>
      <c r="C159" s="93">
        <v>697127</v>
      </c>
      <c r="D159" s="94">
        <v>0</v>
      </c>
      <c r="E159" s="105">
        <f t="shared" si="11"/>
        <v>6971.27</v>
      </c>
      <c r="F159" s="101"/>
      <c r="G159" s="107">
        <v>1.6</v>
      </c>
      <c r="H159" s="114">
        <f t="shared" si="9"/>
        <v>10978</v>
      </c>
    </row>
    <row r="160" spans="1:8" ht="29.5" customHeight="1" x14ac:dyDescent="0.2">
      <c r="A160" s="127">
        <v>759</v>
      </c>
      <c r="B160" s="116" t="s">
        <v>16175</v>
      </c>
      <c r="C160" s="93">
        <v>1427731</v>
      </c>
      <c r="D160" s="94">
        <v>0</v>
      </c>
      <c r="E160" s="105">
        <f t="shared" si="11"/>
        <v>14277.31</v>
      </c>
      <c r="F160" s="101"/>
      <c r="G160" s="104">
        <v>2.54</v>
      </c>
      <c r="H160" s="114">
        <f t="shared" si="9"/>
        <v>35366</v>
      </c>
    </row>
    <row r="161" spans="1:8" ht="29.5" customHeight="1" x14ac:dyDescent="0.2">
      <c r="A161" s="127">
        <v>761</v>
      </c>
      <c r="B161" s="116" t="s">
        <v>15998</v>
      </c>
      <c r="C161" s="93">
        <v>27096946</v>
      </c>
      <c r="D161" s="94">
        <v>172667</v>
      </c>
      <c r="E161" s="105">
        <f t="shared" si="11"/>
        <v>270969.46000000002</v>
      </c>
      <c r="F161" s="101"/>
      <c r="G161" s="102">
        <v>4.74</v>
      </c>
      <c r="H161" s="114">
        <f t="shared" si="9"/>
        <v>1226270</v>
      </c>
    </row>
    <row r="162" spans="1:8" ht="29.5" customHeight="1" x14ac:dyDescent="0.2">
      <c r="A162" s="127">
        <v>763</v>
      </c>
      <c r="B162" s="116" t="s">
        <v>16010</v>
      </c>
      <c r="C162" s="93">
        <v>231492</v>
      </c>
      <c r="D162" s="94">
        <v>0</v>
      </c>
      <c r="E162" s="105">
        <v>0</v>
      </c>
      <c r="F162" s="101"/>
      <c r="G162" s="100">
        <v>3.57</v>
      </c>
      <c r="H162" s="114">
        <f t="shared" si="9"/>
        <v>7979</v>
      </c>
    </row>
    <row r="163" spans="1:8" ht="29.5" customHeight="1" x14ac:dyDescent="0.2">
      <c r="A163" s="127">
        <v>764</v>
      </c>
      <c r="B163" s="116" t="s">
        <v>16013</v>
      </c>
      <c r="C163" s="93">
        <v>491138</v>
      </c>
      <c r="D163" s="94">
        <v>0</v>
      </c>
      <c r="E163" s="105">
        <v>0</v>
      </c>
      <c r="F163" s="101" t="s">
        <v>17749</v>
      </c>
      <c r="G163" s="100"/>
      <c r="H163" s="114">
        <f t="shared" si="9"/>
        <v>0</v>
      </c>
    </row>
    <row r="164" spans="1:8" ht="29.5" customHeight="1" x14ac:dyDescent="0.2">
      <c r="A164" s="127">
        <v>765</v>
      </c>
      <c r="B164" s="116" t="s">
        <v>16017</v>
      </c>
      <c r="C164" s="93">
        <v>1013335</v>
      </c>
      <c r="D164" s="94">
        <v>0</v>
      </c>
      <c r="E164" s="105">
        <f>C164*0.01</f>
        <v>10133.35</v>
      </c>
      <c r="F164" s="101" t="s">
        <v>17749</v>
      </c>
      <c r="G164" s="100"/>
      <c r="H164" s="114">
        <f t="shared" si="9"/>
        <v>0</v>
      </c>
    </row>
    <row r="165" spans="1:8" ht="29.5" customHeight="1" x14ac:dyDescent="0.2">
      <c r="A165" s="127">
        <v>766</v>
      </c>
      <c r="B165" s="116" t="s">
        <v>16022</v>
      </c>
      <c r="C165" s="93">
        <v>1207097</v>
      </c>
      <c r="D165" s="94">
        <v>0</v>
      </c>
      <c r="E165" s="105">
        <f>C165*0.01</f>
        <v>12070.97</v>
      </c>
      <c r="F165" s="101"/>
      <c r="G165" s="100">
        <v>2.65</v>
      </c>
      <c r="H165" s="114">
        <f t="shared" si="9"/>
        <v>31162</v>
      </c>
    </row>
    <row r="166" spans="1:8" ht="29.5" customHeight="1" x14ac:dyDescent="0.2">
      <c r="A166" s="127">
        <v>767</v>
      </c>
      <c r="B166" s="116" t="s">
        <v>16023</v>
      </c>
      <c r="C166" s="93">
        <v>923175</v>
      </c>
      <c r="D166" s="94">
        <v>0</v>
      </c>
      <c r="E166" s="105">
        <f>C166*0.01</f>
        <v>9231.75</v>
      </c>
      <c r="F166" s="101"/>
      <c r="G166" s="100">
        <v>3.03</v>
      </c>
      <c r="H166" s="114">
        <f t="shared" si="9"/>
        <v>27149</v>
      </c>
    </row>
    <row r="167" spans="1:8" ht="29.5" customHeight="1" x14ac:dyDescent="0.2">
      <c r="A167" s="127">
        <v>769</v>
      </c>
      <c r="B167" s="116" t="s">
        <v>16030</v>
      </c>
      <c r="C167" s="93">
        <v>146281</v>
      </c>
      <c r="D167" s="94">
        <v>0</v>
      </c>
      <c r="E167" s="105">
        <v>0</v>
      </c>
      <c r="F167" s="101" t="s">
        <v>17749</v>
      </c>
      <c r="G167" s="100"/>
      <c r="H167" s="114">
        <f t="shared" si="9"/>
        <v>0</v>
      </c>
    </row>
    <row r="168" spans="1:8" ht="29.5" customHeight="1" x14ac:dyDescent="0.2">
      <c r="A168" s="127">
        <v>771</v>
      </c>
      <c r="B168" s="116" t="s">
        <v>16039</v>
      </c>
      <c r="C168" s="93">
        <v>349781</v>
      </c>
      <c r="D168" s="94">
        <v>0</v>
      </c>
      <c r="E168" s="105">
        <v>0</v>
      </c>
      <c r="F168" s="101" t="s">
        <v>17749</v>
      </c>
      <c r="G168" s="100"/>
      <c r="H168" s="114">
        <f t="shared" si="9"/>
        <v>0</v>
      </c>
    </row>
    <row r="169" spans="1:8" s="74" customFormat="1" ht="29.5" customHeight="1" x14ac:dyDescent="0.2">
      <c r="A169" s="127">
        <v>772</v>
      </c>
      <c r="B169" s="116" t="s">
        <v>16045</v>
      </c>
      <c r="C169" s="93">
        <v>2161122</v>
      </c>
      <c r="D169" s="94">
        <v>11347</v>
      </c>
      <c r="E169" s="105">
        <f>C169*0.01</f>
        <v>21611.22</v>
      </c>
      <c r="F169" s="101"/>
      <c r="G169" s="100">
        <v>2.7</v>
      </c>
      <c r="H169" s="114">
        <f t="shared" si="9"/>
        <v>56816</v>
      </c>
    </row>
    <row r="170" spans="1:8" ht="29.5" customHeight="1" x14ac:dyDescent="0.2">
      <c r="A170" s="127">
        <v>773</v>
      </c>
      <c r="B170" s="116" t="s">
        <v>16048</v>
      </c>
      <c r="C170" s="93">
        <v>306179</v>
      </c>
      <c r="D170" s="94">
        <v>0</v>
      </c>
      <c r="E170" s="105">
        <v>0</v>
      </c>
      <c r="F170" s="101"/>
      <c r="G170" s="100">
        <v>4.5999999999999996</v>
      </c>
      <c r="H170" s="114">
        <f t="shared" si="9"/>
        <v>13464</v>
      </c>
    </row>
    <row r="171" spans="1:8" ht="29.5" customHeight="1" x14ac:dyDescent="0.2">
      <c r="A171" s="127">
        <v>774</v>
      </c>
      <c r="B171" s="116" t="s">
        <v>16054</v>
      </c>
      <c r="C171" s="93">
        <v>1664522</v>
      </c>
      <c r="D171" s="94">
        <v>9367</v>
      </c>
      <c r="E171" s="105">
        <f>C171*0.01</f>
        <v>16645.22</v>
      </c>
      <c r="F171" s="101"/>
      <c r="G171" s="100">
        <v>6.23</v>
      </c>
      <c r="H171" s="114">
        <f t="shared" si="9"/>
        <v>97618</v>
      </c>
    </row>
    <row r="172" spans="1:8" ht="29.5" customHeight="1" x14ac:dyDescent="0.2">
      <c r="A172" s="127">
        <v>776</v>
      </c>
      <c r="B172" s="116" t="s">
        <v>16067</v>
      </c>
      <c r="C172" s="93">
        <v>2643344</v>
      </c>
      <c r="D172" s="94">
        <v>0</v>
      </c>
      <c r="E172" s="105">
        <f>C172*0.01</f>
        <v>26433.440000000002</v>
      </c>
      <c r="F172" s="101"/>
      <c r="G172" s="102">
        <v>4.03</v>
      </c>
      <c r="H172" s="114">
        <f t="shared" si="9"/>
        <v>102400</v>
      </c>
    </row>
    <row r="173" spans="1:8" ht="29.5" customHeight="1" x14ac:dyDescent="0.2">
      <c r="A173" s="127">
        <v>779</v>
      </c>
      <c r="B173" s="116" t="s">
        <v>16089</v>
      </c>
      <c r="C173" s="93">
        <v>217128</v>
      </c>
      <c r="D173" s="94">
        <v>0</v>
      </c>
      <c r="E173" s="105">
        <v>0</v>
      </c>
      <c r="F173" s="101" t="s">
        <v>17749</v>
      </c>
      <c r="G173" s="100"/>
      <c r="H173" s="114">
        <f t="shared" si="9"/>
        <v>0</v>
      </c>
    </row>
    <row r="174" spans="1:8" ht="29.5" customHeight="1" x14ac:dyDescent="0.2">
      <c r="A174" s="127">
        <v>781</v>
      </c>
      <c r="B174" s="116" t="s">
        <v>16105</v>
      </c>
      <c r="C174" s="93">
        <v>2120197</v>
      </c>
      <c r="D174" s="94">
        <v>19754</v>
      </c>
      <c r="E174" s="105">
        <f>C174*0.01</f>
        <v>21201.97</v>
      </c>
      <c r="F174" s="101"/>
      <c r="G174" s="100">
        <v>2.64</v>
      </c>
      <c r="H174" s="114">
        <f t="shared" si="9"/>
        <v>54533</v>
      </c>
    </row>
    <row r="175" spans="1:8" ht="29.5" customHeight="1" x14ac:dyDescent="0.2">
      <c r="A175" s="127">
        <v>784</v>
      </c>
      <c r="B175" s="116" t="s">
        <v>16122</v>
      </c>
      <c r="C175" s="93">
        <v>422486</v>
      </c>
      <c r="D175" s="94">
        <v>0</v>
      </c>
      <c r="E175" s="105">
        <v>0</v>
      </c>
      <c r="F175" s="101"/>
      <c r="G175" s="100">
        <v>1</v>
      </c>
      <c r="H175" s="114">
        <f t="shared" si="9"/>
        <v>4183</v>
      </c>
    </row>
    <row r="176" spans="1:8" ht="29.5" customHeight="1" x14ac:dyDescent="0.2">
      <c r="A176" s="127">
        <v>785</v>
      </c>
      <c r="B176" s="116" t="s">
        <v>16134</v>
      </c>
      <c r="C176" s="93">
        <v>2816902</v>
      </c>
      <c r="D176" s="94">
        <v>22665</v>
      </c>
      <c r="E176" s="105">
        <f>C176*0.01</f>
        <v>28169.02</v>
      </c>
      <c r="F176" s="101"/>
      <c r="G176" s="100">
        <v>1.95</v>
      </c>
      <c r="H176" s="114">
        <f t="shared" si="9"/>
        <v>53878</v>
      </c>
    </row>
    <row r="177" spans="1:8" s="76" customFormat="1" ht="29.5" customHeight="1" x14ac:dyDescent="0.2">
      <c r="A177" s="127">
        <v>786</v>
      </c>
      <c r="B177" s="116" t="s">
        <v>16138</v>
      </c>
      <c r="C177" s="93">
        <v>218526</v>
      </c>
      <c r="D177" s="94">
        <v>0</v>
      </c>
      <c r="E177" s="105">
        <v>0</v>
      </c>
      <c r="F177" s="101"/>
      <c r="G177" s="100">
        <v>3.04</v>
      </c>
      <c r="H177" s="114">
        <f t="shared" si="9"/>
        <v>6447</v>
      </c>
    </row>
    <row r="178" spans="1:8" ht="29.5" customHeight="1" x14ac:dyDescent="0.2">
      <c r="A178" s="127">
        <v>789</v>
      </c>
      <c r="B178" s="116" t="s">
        <v>16150</v>
      </c>
      <c r="C178" s="93">
        <v>1490057</v>
      </c>
      <c r="D178" s="94">
        <v>43016</v>
      </c>
      <c r="E178" s="105">
        <f>C178*0.01</f>
        <v>14900.57</v>
      </c>
      <c r="F178" s="101" t="s">
        <v>17749</v>
      </c>
      <c r="G178" s="100"/>
      <c r="H178" s="114">
        <f t="shared" si="9"/>
        <v>0</v>
      </c>
    </row>
    <row r="179" spans="1:8" ht="29.5" customHeight="1" x14ac:dyDescent="0.2">
      <c r="A179" s="127">
        <v>791</v>
      </c>
      <c r="B179" s="116" t="s">
        <v>16155</v>
      </c>
      <c r="C179" s="93">
        <v>186759</v>
      </c>
      <c r="D179" s="94">
        <v>0</v>
      </c>
      <c r="E179" s="105">
        <v>0</v>
      </c>
      <c r="F179" s="101" t="s">
        <v>17749</v>
      </c>
      <c r="G179" s="100"/>
      <c r="H179" s="114">
        <f t="shared" si="9"/>
        <v>0</v>
      </c>
    </row>
    <row r="180" spans="1:8" ht="29.5" customHeight="1" x14ac:dyDescent="0.2">
      <c r="A180" s="127">
        <v>792</v>
      </c>
      <c r="B180" s="116" t="s">
        <v>16160</v>
      </c>
      <c r="C180" s="93">
        <v>5024860</v>
      </c>
      <c r="D180" s="94">
        <v>16750</v>
      </c>
      <c r="E180" s="105">
        <f>C180*0.01</f>
        <v>50248.6</v>
      </c>
      <c r="F180" s="101"/>
      <c r="G180" s="100">
        <v>1.52</v>
      </c>
      <c r="H180" s="114">
        <f t="shared" si="9"/>
        <v>75234</v>
      </c>
    </row>
    <row r="181" spans="1:8" ht="29.5" customHeight="1" x14ac:dyDescent="0.2">
      <c r="A181" s="127">
        <v>793</v>
      </c>
      <c r="B181" s="116" t="s">
        <v>16161</v>
      </c>
      <c r="C181" s="93">
        <v>965190</v>
      </c>
      <c r="D181" s="94">
        <v>0</v>
      </c>
      <c r="E181" s="105">
        <f>C181*0.01</f>
        <v>9651.9</v>
      </c>
      <c r="F181" s="101"/>
      <c r="G181" s="100">
        <v>1.95</v>
      </c>
      <c r="H181" s="114">
        <f t="shared" si="9"/>
        <v>18461</v>
      </c>
    </row>
    <row r="182" spans="1:8" ht="29.5" customHeight="1" x14ac:dyDescent="0.2">
      <c r="A182" s="127">
        <v>799</v>
      </c>
      <c r="B182" s="116" t="s">
        <v>25</v>
      </c>
      <c r="C182" s="93">
        <v>111909</v>
      </c>
      <c r="D182" s="110">
        <v>0</v>
      </c>
      <c r="E182" s="105">
        <v>0</v>
      </c>
      <c r="F182" s="101"/>
      <c r="G182" s="100">
        <v>0</v>
      </c>
      <c r="H182" s="114">
        <f t="shared" si="9"/>
        <v>0</v>
      </c>
    </row>
    <row r="183" spans="1:8" ht="29.5" customHeight="1" x14ac:dyDescent="0.2">
      <c r="A183" s="127">
        <v>891</v>
      </c>
      <c r="B183" s="116" t="s">
        <v>16180</v>
      </c>
      <c r="C183" s="93">
        <v>381336</v>
      </c>
      <c r="D183" s="110">
        <v>0</v>
      </c>
      <c r="E183" s="105">
        <v>0</v>
      </c>
      <c r="F183" s="101"/>
      <c r="G183" s="100">
        <v>0</v>
      </c>
      <c r="H183" s="114">
        <f t="shared" si="9"/>
        <v>0</v>
      </c>
    </row>
    <row r="184" spans="1:8" ht="29.5" customHeight="1" x14ac:dyDescent="0.2">
      <c r="A184" s="127">
        <v>7820108</v>
      </c>
      <c r="B184" s="116" t="s">
        <v>17725</v>
      </c>
      <c r="C184" s="93">
        <v>416926</v>
      </c>
      <c r="D184" s="110">
        <v>0</v>
      </c>
      <c r="E184" s="105">
        <v>0</v>
      </c>
      <c r="F184" s="101"/>
      <c r="G184" s="100">
        <v>8</v>
      </c>
      <c r="H184" s="114">
        <f t="shared" si="9"/>
        <v>30883</v>
      </c>
    </row>
    <row r="185" spans="1:8" ht="29.5" customHeight="1" x14ac:dyDescent="0.2">
      <c r="A185" s="127">
        <v>7820110</v>
      </c>
      <c r="B185" s="116" t="s">
        <v>17741</v>
      </c>
      <c r="C185" s="93">
        <v>1034980</v>
      </c>
      <c r="D185" s="110">
        <v>0</v>
      </c>
      <c r="E185" s="105">
        <f>C185*0.01</f>
        <v>10349.800000000001</v>
      </c>
      <c r="F185" s="101"/>
      <c r="G185" s="100">
        <v>7.09</v>
      </c>
      <c r="H185" s="114">
        <f t="shared" si="9"/>
        <v>68521</v>
      </c>
    </row>
    <row r="186" spans="1:8" ht="29.5" customHeight="1" x14ac:dyDescent="0.2">
      <c r="A186" s="127">
        <v>7820120</v>
      </c>
      <c r="B186" s="116" t="s">
        <v>14777</v>
      </c>
      <c r="C186" s="93">
        <v>3509217</v>
      </c>
      <c r="D186" s="110">
        <v>0</v>
      </c>
      <c r="E186" s="105">
        <f>C186*0.01</f>
        <v>35092.17</v>
      </c>
      <c r="F186" s="101"/>
      <c r="G186" s="100">
        <v>8</v>
      </c>
      <c r="H186" s="114">
        <f t="shared" si="9"/>
        <v>259942</v>
      </c>
    </row>
    <row r="187" spans="1:8" ht="29.5" customHeight="1" x14ac:dyDescent="0.2">
      <c r="A187" s="127">
        <v>7820121</v>
      </c>
      <c r="B187" s="116" t="s">
        <v>17746</v>
      </c>
      <c r="C187" s="93">
        <v>141682</v>
      </c>
      <c r="D187" s="110">
        <v>0</v>
      </c>
      <c r="E187" s="105">
        <v>0</v>
      </c>
      <c r="F187" s="101"/>
      <c r="G187" s="100">
        <v>1</v>
      </c>
      <c r="H187" s="114">
        <f t="shared" si="9"/>
        <v>1402</v>
      </c>
    </row>
    <row r="188" spans="1:8" ht="29.5" customHeight="1" x14ac:dyDescent="0.2">
      <c r="A188" s="127">
        <v>7820212</v>
      </c>
      <c r="B188" s="116" t="s">
        <v>7</v>
      </c>
      <c r="C188" s="93">
        <v>63712</v>
      </c>
      <c r="D188" s="110">
        <v>0</v>
      </c>
      <c r="E188" s="105">
        <v>0</v>
      </c>
      <c r="F188" s="101"/>
      <c r="G188" s="100">
        <v>1</v>
      </c>
      <c r="H188" s="114">
        <f t="shared" si="9"/>
        <v>630</v>
      </c>
    </row>
    <row r="189" spans="1:8" ht="29.5" customHeight="1" x14ac:dyDescent="0.2">
      <c r="A189" s="127">
        <v>7820412</v>
      </c>
      <c r="B189" s="116" t="s">
        <v>17</v>
      </c>
      <c r="C189" s="93">
        <v>1120038</v>
      </c>
      <c r="D189" s="110">
        <v>0</v>
      </c>
      <c r="E189" s="105">
        <f>C189*0.01</f>
        <v>11200.380000000001</v>
      </c>
      <c r="F189" s="101" t="s">
        <v>17749</v>
      </c>
      <c r="G189" s="100"/>
      <c r="H189" s="114">
        <f t="shared" si="9"/>
        <v>0</v>
      </c>
    </row>
    <row r="190" spans="1:8" ht="29.5" customHeight="1" x14ac:dyDescent="0.2">
      <c r="A190" s="127">
        <v>7820612</v>
      </c>
      <c r="B190" s="116" t="s">
        <v>17739</v>
      </c>
      <c r="C190" s="93">
        <v>222359</v>
      </c>
      <c r="D190" s="110">
        <v>0</v>
      </c>
      <c r="E190" s="105">
        <v>0</v>
      </c>
      <c r="F190" s="101"/>
      <c r="G190" s="100">
        <v>1</v>
      </c>
      <c r="H190" s="114">
        <f t="shared" si="9"/>
        <v>2201</v>
      </c>
    </row>
    <row r="191" spans="1:8" ht="29.5" customHeight="1" x14ac:dyDescent="0.2">
      <c r="A191" s="127">
        <v>7820613</v>
      </c>
      <c r="B191" s="116" t="s">
        <v>17733</v>
      </c>
      <c r="C191" s="93">
        <v>333982</v>
      </c>
      <c r="D191" s="110">
        <v>0</v>
      </c>
      <c r="E191" s="105">
        <v>0</v>
      </c>
      <c r="F191" s="101" t="s">
        <v>17749</v>
      </c>
      <c r="G191" s="100"/>
      <c r="H191" s="114">
        <f t="shared" si="9"/>
        <v>0</v>
      </c>
    </row>
    <row r="192" spans="1:8" ht="29.5" customHeight="1" x14ac:dyDescent="0.2">
      <c r="A192" s="127">
        <v>7820614</v>
      </c>
      <c r="B192" s="116" t="s">
        <v>15232</v>
      </c>
      <c r="C192" s="93">
        <v>43872</v>
      </c>
      <c r="D192" s="110">
        <v>0</v>
      </c>
      <c r="E192" s="105">
        <v>0</v>
      </c>
      <c r="F192" s="101"/>
      <c r="G192" s="100">
        <v>8</v>
      </c>
      <c r="H192" s="114">
        <f t="shared" ref="H192:H222" si="12">ROUNDDOWN((C192/(1+(G192/100)))*(G192/100),0)</f>
        <v>3249</v>
      </c>
    </row>
    <row r="193" spans="1:8" ht="29.5" customHeight="1" x14ac:dyDescent="0.2">
      <c r="A193" s="127">
        <v>7820615</v>
      </c>
      <c r="B193" s="116" t="s">
        <v>15233</v>
      </c>
      <c r="C193" s="93">
        <v>133587</v>
      </c>
      <c r="D193" s="110">
        <v>0</v>
      </c>
      <c r="E193" s="105">
        <v>0</v>
      </c>
      <c r="F193" s="101" t="s">
        <v>17749</v>
      </c>
      <c r="G193" s="102"/>
      <c r="H193" s="114">
        <f t="shared" si="12"/>
        <v>0</v>
      </c>
    </row>
    <row r="194" spans="1:8" ht="29.5" customHeight="1" x14ac:dyDescent="0.2">
      <c r="A194" s="127">
        <v>7820616</v>
      </c>
      <c r="B194" s="116" t="s">
        <v>15231</v>
      </c>
      <c r="C194" s="93">
        <v>0</v>
      </c>
      <c r="D194" s="110">
        <v>0</v>
      </c>
      <c r="E194" s="105">
        <f>C194*0.01</f>
        <v>0</v>
      </c>
      <c r="F194" s="101"/>
      <c r="G194" s="100">
        <v>8</v>
      </c>
      <c r="H194" s="114">
        <f t="shared" si="12"/>
        <v>0</v>
      </c>
    </row>
    <row r="195" spans="1:8" ht="29.5" customHeight="1" x14ac:dyDescent="0.2">
      <c r="A195" s="127">
        <v>7820617</v>
      </c>
      <c r="B195" s="116" t="s">
        <v>17732</v>
      </c>
      <c r="C195" s="93">
        <v>304700</v>
      </c>
      <c r="D195" s="110">
        <v>0</v>
      </c>
      <c r="E195" s="105">
        <v>0</v>
      </c>
      <c r="F195" s="101"/>
      <c r="G195" s="100">
        <v>1</v>
      </c>
      <c r="H195" s="114">
        <f t="shared" si="12"/>
        <v>3016</v>
      </c>
    </row>
    <row r="196" spans="1:8" ht="29.5" customHeight="1" x14ac:dyDescent="0.2">
      <c r="A196" s="127">
        <v>7820618</v>
      </c>
      <c r="B196" s="116" t="s">
        <v>17730</v>
      </c>
      <c r="C196" s="93">
        <v>411710</v>
      </c>
      <c r="D196" s="110">
        <v>0</v>
      </c>
      <c r="E196" s="105">
        <v>0</v>
      </c>
      <c r="F196" s="101"/>
      <c r="G196" s="100">
        <v>8</v>
      </c>
      <c r="H196" s="114">
        <f t="shared" si="12"/>
        <v>30497</v>
      </c>
    </row>
    <row r="197" spans="1:8" ht="29.5" customHeight="1" x14ac:dyDescent="0.2">
      <c r="A197" s="127">
        <v>7830103</v>
      </c>
      <c r="B197" s="116" t="s">
        <v>16205</v>
      </c>
      <c r="C197" s="93">
        <v>45697</v>
      </c>
      <c r="D197" s="110">
        <v>0</v>
      </c>
      <c r="E197" s="105">
        <v>0</v>
      </c>
      <c r="F197" s="101" t="s">
        <v>17749</v>
      </c>
      <c r="G197" s="100"/>
      <c r="H197" s="114">
        <f t="shared" si="12"/>
        <v>0</v>
      </c>
    </row>
    <row r="198" spans="1:8" ht="29.5" customHeight="1" x14ac:dyDescent="0.2">
      <c r="A198" s="127">
        <v>7830210</v>
      </c>
      <c r="B198" s="116" t="s">
        <v>22</v>
      </c>
      <c r="C198" s="93">
        <v>249678</v>
      </c>
      <c r="D198" s="110">
        <v>0</v>
      </c>
      <c r="E198" s="105">
        <v>0</v>
      </c>
      <c r="F198" s="101"/>
      <c r="G198" s="100">
        <v>1</v>
      </c>
      <c r="H198" s="114">
        <f t="shared" si="12"/>
        <v>2472</v>
      </c>
    </row>
    <row r="199" spans="1:8" ht="29.5" customHeight="1" x14ac:dyDescent="0.2">
      <c r="A199" s="127">
        <v>7830310</v>
      </c>
      <c r="B199" s="116" t="s">
        <v>16</v>
      </c>
      <c r="C199" s="93">
        <v>125263</v>
      </c>
      <c r="D199" s="110">
        <v>0</v>
      </c>
      <c r="E199" s="105">
        <v>0</v>
      </c>
      <c r="F199" s="101"/>
      <c r="G199" s="100">
        <v>1</v>
      </c>
      <c r="H199" s="114">
        <f t="shared" si="12"/>
        <v>1240</v>
      </c>
    </row>
    <row r="200" spans="1:8" ht="29.5" customHeight="1" x14ac:dyDescent="0.2">
      <c r="A200" s="127">
        <v>7830410</v>
      </c>
      <c r="B200" s="116" t="s">
        <v>16192</v>
      </c>
      <c r="C200" s="93">
        <v>509233</v>
      </c>
      <c r="D200" s="110">
        <v>0</v>
      </c>
      <c r="E200" s="105">
        <f>C200*0.01</f>
        <v>5092.33</v>
      </c>
      <c r="F200" s="101"/>
      <c r="G200" s="100">
        <v>8</v>
      </c>
      <c r="H200" s="114">
        <f t="shared" si="12"/>
        <v>37720</v>
      </c>
    </row>
    <row r="201" spans="1:8" ht="29.5" customHeight="1" x14ac:dyDescent="0.2">
      <c r="A201" s="127">
        <v>7830610</v>
      </c>
      <c r="B201" s="116" t="s">
        <v>11</v>
      </c>
      <c r="C201" s="93">
        <v>78030</v>
      </c>
      <c r="D201" s="110">
        <v>0</v>
      </c>
      <c r="E201" s="105">
        <v>0</v>
      </c>
      <c r="F201" s="101"/>
      <c r="G201" s="100">
        <v>1</v>
      </c>
      <c r="H201" s="114">
        <f t="shared" si="12"/>
        <v>772</v>
      </c>
    </row>
    <row r="202" spans="1:8" ht="29.5" customHeight="1" x14ac:dyDescent="0.2">
      <c r="A202" s="127">
        <v>7830611</v>
      </c>
      <c r="B202" s="116" t="s">
        <v>17729</v>
      </c>
      <c r="C202" s="93">
        <v>357289</v>
      </c>
      <c r="D202" s="110">
        <v>0</v>
      </c>
      <c r="E202" s="105">
        <v>0</v>
      </c>
      <c r="F202" s="101"/>
      <c r="G202" s="100">
        <v>1</v>
      </c>
      <c r="H202" s="114">
        <f t="shared" si="12"/>
        <v>3537</v>
      </c>
    </row>
    <row r="203" spans="1:8" ht="29.5" customHeight="1" x14ac:dyDescent="0.2">
      <c r="A203" s="127">
        <v>7830612</v>
      </c>
      <c r="B203" s="116" t="s">
        <v>17744</v>
      </c>
      <c r="C203" s="93">
        <v>207783</v>
      </c>
      <c r="D203" s="110">
        <v>0</v>
      </c>
      <c r="E203" s="105">
        <v>0</v>
      </c>
      <c r="F203" s="101" t="s">
        <v>17749</v>
      </c>
      <c r="G203" s="100"/>
      <c r="H203" s="114">
        <f t="shared" si="12"/>
        <v>0</v>
      </c>
    </row>
    <row r="204" spans="1:8" ht="29.5" customHeight="1" x14ac:dyDescent="0.2">
      <c r="A204" s="127">
        <v>7830613</v>
      </c>
      <c r="B204" s="116" t="s">
        <v>17728</v>
      </c>
      <c r="C204" s="93">
        <v>65759</v>
      </c>
      <c r="D204" s="110">
        <v>0</v>
      </c>
      <c r="E204" s="105">
        <v>0</v>
      </c>
      <c r="F204" s="101"/>
      <c r="G204" s="100">
        <v>1</v>
      </c>
      <c r="H204" s="114">
        <f t="shared" si="12"/>
        <v>651</v>
      </c>
    </row>
    <row r="205" spans="1:8" ht="29.5" customHeight="1" x14ac:dyDescent="0.2">
      <c r="A205" s="127">
        <v>7830614</v>
      </c>
      <c r="B205" s="116" t="s">
        <v>17740</v>
      </c>
      <c r="C205" s="93"/>
      <c r="D205" s="110">
        <v>0</v>
      </c>
      <c r="E205" s="105">
        <f>C205*0.01</f>
        <v>0</v>
      </c>
      <c r="F205" s="101"/>
      <c r="G205" s="100">
        <v>3.09</v>
      </c>
      <c r="H205" s="114">
        <f t="shared" si="12"/>
        <v>0</v>
      </c>
    </row>
    <row r="206" spans="1:8" ht="29.5" customHeight="1" x14ac:dyDescent="0.2">
      <c r="A206" s="127">
        <v>7830615</v>
      </c>
      <c r="B206" s="116" t="s">
        <v>17735</v>
      </c>
      <c r="C206" s="93">
        <v>149781</v>
      </c>
      <c r="D206" s="110">
        <v>0</v>
      </c>
      <c r="E206" s="105">
        <v>0</v>
      </c>
      <c r="F206" s="101"/>
      <c r="G206" s="100">
        <v>1</v>
      </c>
      <c r="H206" s="114">
        <f t="shared" si="12"/>
        <v>1482</v>
      </c>
    </row>
    <row r="207" spans="1:8" ht="29.5" customHeight="1" x14ac:dyDescent="0.2">
      <c r="A207" s="127">
        <v>7830616</v>
      </c>
      <c r="B207" s="116" t="s">
        <v>17736</v>
      </c>
      <c r="C207" s="93">
        <v>136968</v>
      </c>
      <c r="D207" s="110">
        <v>0</v>
      </c>
      <c r="E207" s="105">
        <v>0</v>
      </c>
      <c r="F207" s="101"/>
      <c r="G207" s="100">
        <v>1</v>
      </c>
      <c r="H207" s="114">
        <f t="shared" si="12"/>
        <v>1356</v>
      </c>
    </row>
    <row r="208" spans="1:8" ht="29.5" customHeight="1" x14ac:dyDescent="0.2">
      <c r="A208" s="127">
        <v>7830617</v>
      </c>
      <c r="B208" s="116" t="s">
        <v>16207</v>
      </c>
      <c r="C208" s="93">
        <v>90347</v>
      </c>
      <c r="D208" s="110">
        <v>0</v>
      </c>
      <c r="E208" s="105">
        <v>0</v>
      </c>
      <c r="F208" s="101" t="s">
        <v>17749</v>
      </c>
      <c r="G208" s="102"/>
      <c r="H208" s="114">
        <f t="shared" si="12"/>
        <v>0</v>
      </c>
    </row>
    <row r="209" spans="1:8" ht="29.5" customHeight="1" x14ac:dyDescent="0.2">
      <c r="A209" s="127">
        <v>7830618</v>
      </c>
      <c r="B209" s="116" t="s">
        <v>17742</v>
      </c>
      <c r="C209" s="93">
        <v>59348</v>
      </c>
      <c r="D209" s="110">
        <v>0</v>
      </c>
      <c r="E209" s="105">
        <v>0</v>
      </c>
      <c r="F209" s="101"/>
      <c r="G209" s="100">
        <v>2.7</v>
      </c>
      <c r="H209" s="114">
        <f t="shared" si="12"/>
        <v>1560</v>
      </c>
    </row>
    <row r="210" spans="1:8" ht="29.5" customHeight="1" x14ac:dyDescent="0.2">
      <c r="A210" s="127">
        <v>7830619</v>
      </c>
      <c r="B210" s="116" t="s">
        <v>16206</v>
      </c>
      <c r="C210" s="93">
        <v>172171</v>
      </c>
      <c r="D210" s="110">
        <v>0</v>
      </c>
      <c r="E210" s="105">
        <v>0</v>
      </c>
      <c r="F210" s="101"/>
      <c r="G210" s="100">
        <v>1.7</v>
      </c>
      <c r="H210" s="114">
        <f t="shared" si="12"/>
        <v>2877</v>
      </c>
    </row>
    <row r="211" spans="1:8" ht="29.5" customHeight="1" x14ac:dyDescent="0.2">
      <c r="A211" s="127">
        <v>7830620</v>
      </c>
      <c r="B211" s="116" t="s">
        <v>17724</v>
      </c>
      <c r="C211" s="93">
        <v>6318</v>
      </c>
      <c r="D211" s="110">
        <v>0</v>
      </c>
      <c r="E211" s="105">
        <v>0</v>
      </c>
      <c r="F211" s="101" t="s">
        <v>17749</v>
      </c>
      <c r="G211" s="100"/>
      <c r="H211" s="114">
        <f t="shared" si="12"/>
        <v>0</v>
      </c>
    </row>
    <row r="212" spans="1:8" ht="29.5" customHeight="1" x14ac:dyDescent="0.2">
      <c r="A212" s="127">
        <v>7830621</v>
      </c>
      <c r="B212" s="116" t="s">
        <v>17743</v>
      </c>
      <c r="C212" s="93">
        <v>37867</v>
      </c>
      <c r="D212" s="110">
        <v>0</v>
      </c>
      <c r="E212" s="105">
        <v>0</v>
      </c>
      <c r="F212" s="101"/>
      <c r="G212" s="100">
        <v>8</v>
      </c>
      <c r="H212" s="114">
        <f t="shared" si="12"/>
        <v>2804</v>
      </c>
    </row>
    <row r="213" spans="1:8" ht="29.5" customHeight="1" x14ac:dyDescent="0.2">
      <c r="A213" s="127">
        <v>7830623</v>
      </c>
      <c r="B213" s="116" t="s">
        <v>17717</v>
      </c>
      <c r="C213" s="93">
        <v>158350</v>
      </c>
      <c r="D213" s="110">
        <v>0</v>
      </c>
      <c r="E213" s="105">
        <v>0</v>
      </c>
      <c r="F213" s="121"/>
      <c r="G213" s="119">
        <v>0</v>
      </c>
      <c r="H213" s="114">
        <f t="shared" si="12"/>
        <v>0</v>
      </c>
    </row>
    <row r="214" spans="1:8" ht="29.5" customHeight="1" x14ac:dyDescent="0.2">
      <c r="A214" s="127">
        <v>7830624</v>
      </c>
      <c r="B214" s="116" t="s">
        <v>17745</v>
      </c>
      <c r="C214" s="93">
        <v>110446</v>
      </c>
      <c r="D214" s="110">
        <v>0</v>
      </c>
      <c r="E214" s="105">
        <v>0</v>
      </c>
      <c r="F214" s="118"/>
      <c r="G214" s="119">
        <v>0</v>
      </c>
      <c r="H214" s="114">
        <f t="shared" si="12"/>
        <v>0</v>
      </c>
    </row>
    <row r="215" spans="1:8" ht="29.5" customHeight="1" x14ac:dyDescent="0.2">
      <c r="A215" s="127">
        <v>7830625</v>
      </c>
      <c r="B215" s="116" t="s">
        <v>17747</v>
      </c>
      <c r="C215" s="117">
        <v>0</v>
      </c>
      <c r="D215" s="110">
        <v>0</v>
      </c>
      <c r="E215" s="105">
        <f>C215*0.01</f>
        <v>0</v>
      </c>
      <c r="F215" s="118"/>
      <c r="G215" s="120">
        <v>0</v>
      </c>
      <c r="H215" s="114">
        <f t="shared" si="12"/>
        <v>0</v>
      </c>
    </row>
    <row r="216" spans="1:8" ht="29.5" customHeight="1" x14ac:dyDescent="0.2">
      <c r="A216" s="127">
        <v>7830626</v>
      </c>
      <c r="B216" s="116" t="s">
        <v>17734</v>
      </c>
      <c r="C216" s="106">
        <v>313678</v>
      </c>
      <c r="D216" s="110">
        <v>0</v>
      </c>
      <c r="E216" s="105">
        <v>0</v>
      </c>
      <c r="F216" s="118"/>
      <c r="G216" s="119">
        <v>0</v>
      </c>
      <c r="H216" s="114">
        <f t="shared" si="12"/>
        <v>0</v>
      </c>
    </row>
    <row r="217" spans="1:8" ht="29.5" customHeight="1" x14ac:dyDescent="0.2">
      <c r="A217" s="127">
        <v>7830628</v>
      </c>
      <c r="B217" s="116" t="s">
        <v>17716</v>
      </c>
      <c r="C217" s="106">
        <v>148641</v>
      </c>
      <c r="D217" s="110">
        <v>0</v>
      </c>
      <c r="E217" s="105">
        <v>0</v>
      </c>
      <c r="F217" s="118"/>
      <c r="G217" s="119">
        <v>0</v>
      </c>
      <c r="H217" s="114">
        <f t="shared" si="12"/>
        <v>0</v>
      </c>
    </row>
    <row r="218" spans="1:8" ht="29.5" customHeight="1" x14ac:dyDescent="0.2">
      <c r="A218" s="127">
        <v>7830629</v>
      </c>
      <c r="B218" s="116" t="s">
        <v>17738</v>
      </c>
      <c r="C218" s="106">
        <v>70928</v>
      </c>
      <c r="D218" s="110">
        <v>0</v>
      </c>
      <c r="E218" s="105">
        <v>0</v>
      </c>
      <c r="F218" s="118"/>
      <c r="G218" s="119">
        <v>0</v>
      </c>
      <c r="H218" s="114">
        <f t="shared" si="12"/>
        <v>0</v>
      </c>
    </row>
    <row r="219" spans="1:8" ht="29.5" customHeight="1" x14ac:dyDescent="0.2">
      <c r="A219" s="127">
        <v>7830630</v>
      </c>
      <c r="B219" s="116" t="s">
        <v>17727</v>
      </c>
      <c r="C219" s="106">
        <v>6993</v>
      </c>
      <c r="D219" s="110">
        <v>0</v>
      </c>
      <c r="E219" s="105">
        <v>0</v>
      </c>
      <c r="F219" s="118"/>
      <c r="G219" s="119">
        <v>0</v>
      </c>
      <c r="H219" s="114">
        <f t="shared" si="12"/>
        <v>0</v>
      </c>
    </row>
    <row r="220" spans="1:8" ht="29.5" customHeight="1" x14ac:dyDescent="0.2">
      <c r="A220" s="127">
        <v>7830632</v>
      </c>
      <c r="B220" s="116" t="s">
        <v>17726</v>
      </c>
      <c r="C220" s="106">
        <v>16979</v>
      </c>
      <c r="D220" s="110">
        <v>0</v>
      </c>
      <c r="E220" s="105">
        <v>0</v>
      </c>
      <c r="F220" s="118"/>
      <c r="G220" s="119">
        <v>0</v>
      </c>
      <c r="H220" s="114">
        <f t="shared" si="12"/>
        <v>0</v>
      </c>
    </row>
    <row r="221" spans="1:8" ht="29.5" customHeight="1" x14ac:dyDescent="0.2">
      <c r="A221" s="127">
        <v>7830633</v>
      </c>
      <c r="B221" s="116" t="s">
        <v>17731</v>
      </c>
      <c r="C221" s="106">
        <v>45082</v>
      </c>
      <c r="D221" s="110">
        <v>0</v>
      </c>
      <c r="E221" s="105">
        <v>0</v>
      </c>
      <c r="F221" s="118"/>
      <c r="G221" s="119">
        <v>0</v>
      </c>
      <c r="H221" s="114">
        <f t="shared" si="12"/>
        <v>0</v>
      </c>
    </row>
    <row r="222" spans="1:8" ht="29.5" customHeight="1" x14ac:dyDescent="0.2">
      <c r="A222" s="127">
        <v>7830634</v>
      </c>
      <c r="B222" s="116" t="s">
        <v>17737</v>
      </c>
      <c r="C222" s="106">
        <v>79036</v>
      </c>
      <c r="D222" s="110">
        <v>0</v>
      </c>
      <c r="E222" s="105">
        <v>0</v>
      </c>
      <c r="F222" s="118"/>
      <c r="G222" s="119">
        <v>0</v>
      </c>
      <c r="H222" s="114">
        <f t="shared" si="12"/>
        <v>0</v>
      </c>
    </row>
    <row r="223" spans="1:8" x14ac:dyDescent="0.2">
      <c r="C223" s="122"/>
      <c r="D223" s="123"/>
      <c r="E223" s="124"/>
      <c r="F223" s="125"/>
      <c r="G223" s="126"/>
    </row>
    <row r="224" spans="1:8" x14ac:dyDescent="0.2">
      <c r="C224" s="122"/>
      <c r="D224" s="123"/>
      <c r="E224" s="124"/>
      <c r="F224" s="125"/>
      <c r="G224" s="126"/>
    </row>
    <row r="225" spans="3:7" x14ac:dyDescent="0.2">
      <c r="C225" s="122"/>
      <c r="D225" s="123"/>
      <c r="E225" s="124"/>
      <c r="F225" s="125"/>
      <c r="G225" s="126"/>
    </row>
    <row r="226" spans="3:7" x14ac:dyDescent="0.2">
      <c r="C226" s="122"/>
      <c r="D226" s="123"/>
      <c r="E226" s="124"/>
      <c r="F226" s="125"/>
      <c r="G226" s="126"/>
    </row>
    <row r="227" spans="3:7" x14ac:dyDescent="0.2">
      <c r="C227" s="122"/>
      <c r="D227" s="123"/>
      <c r="E227" s="124"/>
      <c r="F227" s="125"/>
      <c r="G227" s="126"/>
    </row>
    <row r="228" spans="3:7" x14ac:dyDescent="0.2">
      <c r="C228" s="122"/>
      <c r="D228" s="123"/>
      <c r="E228" s="124"/>
      <c r="F228" s="125"/>
      <c r="G228" s="126"/>
    </row>
    <row r="229" spans="3:7" x14ac:dyDescent="0.2">
      <c r="C229" s="122"/>
      <c r="D229" s="123"/>
      <c r="E229" s="124"/>
      <c r="F229" s="125"/>
      <c r="G229" s="126"/>
    </row>
  </sheetData>
  <sheetProtection selectLockedCells="1" selectUnlockedCells="1"/>
  <sortState xmlns:xlrd2="http://schemas.microsoft.com/office/spreadsheetml/2017/richdata2" ref="A2:H222">
    <sortCondition ref="A2:A222"/>
  </sortState>
  <mergeCells count="1">
    <mergeCell ref="F1:G1"/>
  </mergeCells>
  <conditionalFormatting sqref="A40:D40 A52:C52 A36:D36 B197:C199 A35:C35 A41:C41 A200:C214 A216:C217 A215:B215">
    <cfRule type="cellIs" dxfId="3" priority="10" stopIfTrue="1" operator="equal">
      <formula>0</formula>
    </cfRule>
  </conditionalFormatting>
  <conditionalFormatting sqref="B178:C178">
    <cfRule type="cellIs" dxfId="2" priority="2" stopIfTrue="1" operator="equal">
      <formula>0</formula>
    </cfRule>
  </conditionalFormatting>
  <conditionalFormatting sqref="B7:C7">
    <cfRule type="cellIs" dxfId="1" priority="1" stopIfTrue="1" operator="equal">
      <formula>0</formula>
    </cfRule>
  </conditionalFormatting>
  <printOptions gridLines="1"/>
  <pageMargins left="0.6" right="0.25" top="0.75" bottom="0.75" header="0.3" footer="0.3"/>
  <pageSetup scale="67" orientation="portrait" r:id="rId1"/>
  <headerFooter>
    <oddHeader xml:space="preserve">&amp;L&amp;G&amp;C&amp;"Helvetica LT Std,Bold"&amp;12FY21  Title I Allocations and Set Asides&amp;"-,Regular"&amp;11
</oddHeader>
    <oddFooter>&amp;C&amp;"Helvetica LT Std,Regular"Georgia Department of Education
July  2020
Page &amp;P of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20"/>
  <sheetViews>
    <sheetView zoomScaleNormal="100" workbookViewId="0">
      <selection sqref="A1:G20"/>
    </sheetView>
  </sheetViews>
  <sheetFormatPr baseColWidth="10" defaultColWidth="8.83203125" defaultRowHeight="15" x14ac:dyDescent="0.2"/>
  <cols>
    <col min="1" max="1" width="10.83203125" customWidth="1"/>
    <col min="2" max="2" width="25.5" customWidth="1"/>
    <col min="3" max="3" width="17.5" customWidth="1"/>
    <col min="4" max="4" width="13.83203125" customWidth="1"/>
    <col min="5" max="5" width="17.33203125" customWidth="1"/>
    <col min="6" max="6" width="14.5" customWidth="1"/>
    <col min="7" max="7" width="19.33203125" customWidth="1"/>
  </cols>
  <sheetData>
    <row r="1" spans="1:7" ht="80" x14ac:dyDescent="0.2">
      <c r="A1" s="92" t="s">
        <v>15985</v>
      </c>
      <c r="B1" s="89" t="s">
        <v>17718</v>
      </c>
      <c r="C1" s="82" t="s">
        <v>17719</v>
      </c>
      <c r="D1" s="82" t="s">
        <v>17720</v>
      </c>
      <c r="E1" s="82" t="s">
        <v>17721</v>
      </c>
      <c r="F1" s="92" t="s">
        <v>17722</v>
      </c>
      <c r="G1" s="83" t="s">
        <v>17723</v>
      </c>
    </row>
    <row r="2" spans="1:7" x14ac:dyDescent="0.2">
      <c r="A2" s="79">
        <v>608</v>
      </c>
      <c r="B2" s="69" t="s">
        <v>1</v>
      </c>
      <c r="C2" s="88">
        <v>3099166</v>
      </c>
      <c r="D2" s="84">
        <v>13618</v>
      </c>
      <c r="E2" s="90">
        <v>30991.66</v>
      </c>
      <c r="F2" s="85">
        <v>2.57</v>
      </c>
      <c r="G2" s="91">
        <v>77652</v>
      </c>
    </row>
    <row r="3" spans="1:7" x14ac:dyDescent="0.2">
      <c r="A3" s="78">
        <v>765</v>
      </c>
      <c r="B3" s="71" t="s">
        <v>2</v>
      </c>
      <c r="C3" s="88">
        <v>871107</v>
      </c>
      <c r="D3" s="84">
        <v>0</v>
      </c>
      <c r="E3" s="90">
        <v>8711.07</v>
      </c>
      <c r="F3" s="85">
        <v>2.99</v>
      </c>
      <c r="G3" s="91">
        <v>25289</v>
      </c>
    </row>
    <row r="4" spans="1:7" x14ac:dyDescent="0.2">
      <c r="A4" s="79">
        <v>767</v>
      </c>
      <c r="B4" s="71" t="s">
        <v>3</v>
      </c>
      <c r="C4" s="88">
        <v>876660</v>
      </c>
      <c r="D4" s="84">
        <v>0</v>
      </c>
      <c r="E4" s="90">
        <v>8766.6</v>
      </c>
      <c r="F4" s="85">
        <v>3.63</v>
      </c>
      <c r="G4" s="91">
        <v>30708</v>
      </c>
    </row>
    <row r="5" spans="1:7" x14ac:dyDescent="0.2">
      <c r="A5" s="78">
        <v>623</v>
      </c>
      <c r="B5" s="71" t="s">
        <v>4</v>
      </c>
      <c r="C5" s="88">
        <v>1988720</v>
      </c>
      <c r="D5" s="84">
        <v>0</v>
      </c>
      <c r="E5" s="90">
        <v>19887.2</v>
      </c>
      <c r="F5" s="85">
        <v>2.0699999999999998</v>
      </c>
      <c r="G5" s="91">
        <v>40331</v>
      </c>
    </row>
    <row r="6" spans="1:7" x14ac:dyDescent="0.2">
      <c r="A6" s="79">
        <v>627</v>
      </c>
      <c r="B6" s="71" t="s">
        <v>6</v>
      </c>
      <c r="C6" s="88">
        <v>988568</v>
      </c>
      <c r="D6" s="84">
        <v>0</v>
      </c>
      <c r="E6" s="90">
        <v>9885.68</v>
      </c>
      <c r="F6" s="85">
        <v>2.31</v>
      </c>
      <c r="G6" s="91">
        <v>22320</v>
      </c>
    </row>
    <row r="7" spans="1:7" x14ac:dyDescent="0.2">
      <c r="A7" s="78">
        <v>628</v>
      </c>
      <c r="B7" s="71" t="s">
        <v>8</v>
      </c>
      <c r="C7" s="88">
        <v>4422879</v>
      </c>
      <c r="D7" s="84">
        <v>72094</v>
      </c>
      <c r="E7" s="90">
        <v>44228.79</v>
      </c>
      <c r="F7" s="85">
        <v>2.4</v>
      </c>
      <c r="G7" s="91">
        <v>103661</v>
      </c>
    </row>
    <row r="8" spans="1:7" x14ac:dyDescent="0.2">
      <c r="A8" s="78">
        <v>769</v>
      </c>
      <c r="B8" s="72" t="s">
        <v>9</v>
      </c>
      <c r="C8" s="88">
        <v>118444</v>
      </c>
      <c r="D8" s="86">
        <v>0</v>
      </c>
      <c r="E8" s="90">
        <v>0</v>
      </c>
      <c r="F8" s="85">
        <v>3.78</v>
      </c>
      <c r="G8" s="91">
        <v>4314</v>
      </c>
    </row>
    <row r="9" spans="1:7" x14ac:dyDescent="0.2">
      <c r="A9" s="79">
        <v>633</v>
      </c>
      <c r="B9" s="71" t="s">
        <v>10</v>
      </c>
      <c r="C9" s="88">
        <v>19238057</v>
      </c>
      <c r="D9" s="84">
        <v>256657</v>
      </c>
      <c r="E9" s="90">
        <v>192380.57</v>
      </c>
      <c r="F9" s="85">
        <v>2.76</v>
      </c>
      <c r="G9" s="91">
        <v>516709</v>
      </c>
    </row>
    <row r="10" spans="1:7" x14ac:dyDescent="0.2">
      <c r="A10" s="78">
        <v>641</v>
      </c>
      <c r="B10" s="71" t="s">
        <v>12</v>
      </c>
      <c r="C10" s="88">
        <v>432622</v>
      </c>
      <c r="D10" s="84">
        <v>0</v>
      </c>
      <c r="E10" s="90">
        <v>0</v>
      </c>
      <c r="F10" s="85">
        <v>2.2599999999999998</v>
      </c>
      <c r="G10" s="91">
        <v>9561</v>
      </c>
    </row>
    <row r="11" spans="1:7" x14ac:dyDescent="0.2">
      <c r="A11" s="79">
        <v>772</v>
      </c>
      <c r="B11" s="71" t="s">
        <v>13</v>
      </c>
      <c r="C11" s="88">
        <v>2391798</v>
      </c>
      <c r="D11" s="84">
        <v>13423</v>
      </c>
      <c r="E11" s="90">
        <v>23917.98</v>
      </c>
      <c r="F11" s="85">
        <v>3.8</v>
      </c>
      <c r="G11" s="91">
        <v>87561</v>
      </c>
    </row>
    <row r="12" spans="1:7" x14ac:dyDescent="0.2">
      <c r="A12" s="78">
        <v>657</v>
      </c>
      <c r="B12" s="71" t="s">
        <v>15</v>
      </c>
      <c r="C12" s="88">
        <v>2407083</v>
      </c>
      <c r="D12" s="84">
        <v>19424</v>
      </c>
      <c r="E12" s="90">
        <v>24070.83</v>
      </c>
      <c r="F12" s="85">
        <v>3.65</v>
      </c>
      <c r="G12" s="91">
        <v>84764</v>
      </c>
    </row>
    <row r="13" spans="1:7" x14ac:dyDescent="0.2">
      <c r="A13" s="79">
        <v>661</v>
      </c>
      <c r="B13" s="71" t="s">
        <v>18</v>
      </c>
      <c r="C13" s="88">
        <v>1235541</v>
      </c>
      <c r="D13" s="84">
        <v>0</v>
      </c>
      <c r="E13" s="90">
        <v>12355.41</v>
      </c>
      <c r="F13" s="85">
        <v>1.98</v>
      </c>
      <c r="G13" s="91">
        <v>23988</v>
      </c>
    </row>
    <row r="14" spans="1:7" x14ac:dyDescent="0.2">
      <c r="A14" s="79">
        <v>664</v>
      </c>
      <c r="B14" s="71" t="s">
        <v>19</v>
      </c>
      <c r="C14" s="88">
        <v>1548973</v>
      </c>
      <c r="D14" s="84">
        <v>0</v>
      </c>
      <c r="E14" s="90">
        <v>15489.73</v>
      </c>
      <c r="F14" s="85">
        <v>2.65</v>
      </c>
      <c r="G14" s="91">
        <v>39988</v>
      </c>
    </row>
    <row r="15" spans="1:7" x14ac:dyDescent="0.2">
      <c r="A15" s="79">
        <v>705</v>
      </c>
      <c r="B15" s="70" t="s">
        <v>21</v>
      </c>
      <c r="C15" s="88">
        <v>1796442</v>
      </c>
      <c r="D15" s="84">
        <v>5990</v>
      </c>
      <c r="E15" s="90">
        <v>17964.420000000002</v>
      </c>
      <c r="F15" s="85">
        <v>3.3</v>
      </c>
      <c r="G15" s="91">
        <v>57388</v>
      </c>
    </row>
    <row r="16" spans="1:7" x14ac:dyDescent="0.2">
      <c r="A16" s="79">
        <v>712</v>
      </c>
      <c r="B16" s="71" t="s">
        <v>23</v>
      </c>
      <c r="C16" s="88">
        <v>895485</v>
      </c>
      <c r="D16" s="84">
        <v>22031</v>
      </c>
      <c r="E16" s="90">
        <v>8954.85</v>
      </c>
      <c r="F16" s="85">
        <v>2.4900000000000002</v>
      </c>
      <c r="G16" s="91">
        <v>21755</v>
      </c>
    </row>
    <row r="17" spans="1:7" x14ac:dyDescent="0.2">
      <c r="A17" s="78">
        <v>785</v>
      </c>
      <c r="B17" s="71" t="s">
        <v>24</v>
      </c>
      <c r="C17" s="88">
        <v>2422349</v>
      </c>
      <c r="D17" s="84">
        <v>26928</v>
      </c>
      <c r="E17" s="90">
        <v>24223.49</v>
      </c>
      <c r="F17" s="87">
        <v>2.06</v>
      </c>
      <c r="G17" s="91">
        <v>48893</v>
      </c>
    </row>
    <row r="18" spans="1:7" x14ac:dyDescent="0.2">
      <c r="A18" s="79">
        <v>791</v>
      </c>
      <c r="B18" s="71" t="s">
        <v>26</v>
      </c>
      <c r="C18" s="88">
        <v>210441</v>
      </c>
      <c r="D18" s="84">
        <v>0</v>
      </c>
      <c r="E18" s="90">
        <v>0</v>
      </c>
      <c r="F18" s="87">
        <v>3.66</v>
      </c>
      <c r="G18" s="91">
        <v>7430</v>
      </c>
    </row>
    <row r="19" spans="1:7" x14ac:dyDescent="0.2">
      <c r="A19" s="78">
        <v>746</v>
      </c>
      <c r="B19" s="71" t="s">
        <v>27</v>
      </c>
      <c r="C19" s="88">
        <v>2680243</v>
      </c>
      <c r="D19" s="84">
        <v>28943</v>
      </c>
      <c r="E19" s="90">
        <v>26802.43</v>
      </c>
      <c r="F19" s="85">
        <v>1.66</v>
      </c>
      <c r="G19" s="91">
        <v>43765</v>
      </c>
    </row>
    <row r="20" spans="1:7" x14ac:dyDescent="0.2">
      <c r="A20" s="79">
        <v>755</v>
      </c>
      <c r="B20" s="71" t="s">
        <v>28</v>
      </c>
      <c r="C20" s="88">
        <v>3283045</v>
      </c>
      <c r="D20" s="84">
        <v>24521</v>
      </c>
      <c r="E20" s="90">
        <v>32830.449999999997</v>
      </c>
      <c r="F20" s="85">
        <v>3.16</v>
      </c>
      <c r="G20" s="91">
        <v>100566</v>
      </c>
    </row>
  </sheetData>
  <conditionalFormatting sqref="A19:D20 A7:D7 A8:C8">
    <cfRule type="cellIs" dxfId="0" priority="1" stopIfTrue="1" operator="equal">
      <formula>0</formula>
    </cfRule>
  </conditionalFormatting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C226"/>
  <sheetViews>
    <sheetView workbookViewId="0"/>
  </sheetViews>
  <sheetFormatPr baseColWidth="10" defaultColWidth="8.83203125" defaultRowHeight="15" x14ac:dyDescent="0.2"/>
  <cols>
    <col min="2" max="2" width="46.6640625" customWidth="1"/>
    <col min="3" max="3" width="12.33203125" style="5" customWidth="1"/>
  </cols>
  <sheetData>
    <row r="1" spans="1:3" ht="49" thickBot="1" x14ac:dyDescent="0.25">
      <c r="A1" s="1" t="s">
        <v>14780</v>
      </c>
      <c r="B1" s="1" t="s">
        <v>14781</v>
      </c>
      <c r="C1" s="1" t="s">
        <v>14782</v>
      </c>
    </row>
    <row r="2" spans="1:3" ht="17" thickBot="1" x14ac:dyDescent="0.25">
      <c r="A2" s="2" t="s">
        <v>14783</v>
      </c>
      <c r="B2" s="3" t="s">
        <v>14784</v>
      </c>
      <c r="C2" s="4">
        <v>3.08</v>
      </c>
    </row>
    <row r="3" spans="1:3" ht="17" thickBot="1" x14ac:dyDescent="0.25">
      <c r="A3" s="2" t="s">
        <v>14785</v>
      </c>
      <c r="B3" s="3" t="s">
        <v>14786</v>
      </c>
      <c r="C3" s="4">
        <v>2.74</v>
      </c>
    </row>
    <row r="4" spans="1:3" ht="17" thickBot="1" x14ac:dyDescent="0.25">
      <c r="A4" s="2" t="s">
        <v>14787</v>
      </c>
      <c r="B4" s="3" t="s">
        <v>14788</v>
      </c>
      <c r="C4" s="4">
        <v>1.2</v>
      </c>
    </row>
    <row r="5" spans="1:3" ht="17" thickBot="1" x14ac:dyDescent="0.25">
      <c r="A5" s="2" t="s">
        <v>14789</v>
      </c>
      <c r="B5" s="3" t="s">
        <v>14790</v>
      </c>
      <c r="C5" s="4">
        <v>1</v>
      </c>
    </row>
    <row r="6" spans="1:3" ht="17" thickBot="1" x14ac:dyDescent="0.25">
      <c r="A6" s="2" t="s">
        <v>14791</v>
      </c>
      <c r="B6" s="3" t="s">
        <v>14792</v>
      </c>
      <c r="C6" s="4">
        <v>2.34</v>
      </c>
    </row>
    <row r="7" spans="1:3" ht="17" thickBot="1" x14ac:dyDescent="0.25">
      <c r="A7" s="2" t="s">
        <v>14793</v>
      </c>
      <c r="B7" s="3" t="s">
        <v>14794</v>
      </c>
      <c r="C7" s="4">
        <v>1.1000000000000001</v>
      </c>
    </row>
    <row r="8" spans="1:3" ht="17" thickBot="1" x14ac:dyDescent="0.25">
      <c r="A8" s="2" t="s">
        <v>14795</v>
      </c>
      <c r="B8" s="3" t="s">
        <v>14796</v>
      </c>
      <c r="C8" s="4">
        <v>1.66</v>
      </c>
    </row>
    <row r="9" spans="1:3" ht="17" thickBot="1" x14ac:dyDescent="0.25">
      <c r="A9" s="2" t="s">
        <v>14797</v>
      </c>
      <c r="B9" s="3" t="s">
        <v>14798</v>
      </c>
      <c r="C9" s="4">
        <v>2.99</v>
      </c>
    </row>
    <row r="10" spans="1:3" ht="17" thickBot="1" x14ac:dyDescent="0.25">
      <c r="A10" s="2" t="s">
        <v>14799</v>
      </c>
      <c r="B10" s="3" t="s">
        <v>14800</v>
      </c>
      <c r="C10" s="4">
        <v>1.95</v>
      </c>
    </row>
    <row r="11" spans="1:3" ht="17" thickBot="1" x14ac:dyDescent="0.25">
      <c r="A11" s="2" t="s">
        <v>14801</v>
      </c>
      <c r="B11" s="3" t="s">
        <v>14802</v>
      </c>
      <c r="C11" s="4">
        <v>1.49</v>
      </c>
    </row>
    <row r="12" spans="1:3" ht="17" thickBot="1" x14ac:dyDescent="0.25">
      <c r="A12" s="2" t="s">
        <v>14803</v>
      </c>
      <c r="B12" s="3" t="s">
        <v>14804</v>
      </c>
      <c r="C12" s="4">
        <v>3.39</v>
      </c>
    </row>
    <row r="13" spans="1:3" ht="17" thickBot="1" x14ac:dyDescent="0.25">
      <c r="A13" s="2" t="s">
        <v>14805</v>
      </c>
      <c r="B13" s="3" t="s">
        <v>14806</v>
      </c>
      <c r="C13" s="4">
        <v>0.62</v>
      </c>
    </row>
    <row r="14" spans="1:3" ht="17" thickBot="1" x14ac:dyDescent="0.25">
      <c r="A14" s="2" t="s">
        <v>14807</v>
      </c>
      <c r="B14" s="3" t="s">
        <v>14808</v>
      </c>
      <c r="C14" s="4">
        <v>0.86</v>
      </c>
    </row>
    <row r="15" spans="1:3" ht="17" thickBot="1" x14ac:dyDescent="0.25">
      <c r="A15" s="2" t="s">
        <v>14809</v>
      </c>
      <c r="B15" s="3" t="s">
        <v>14810</v>
      </c>
      <c r="C15" s="4">
        <v>3.7</v>
      </c>
    </row>
    <row r="16" spans="1:3" ht="17" thickBot="1" x14ac:dyDescent="0.25">
      <c r="A16" s="2" t="s">
        <v>14811</v>
      </c>
      <c r="B16" s="3" t="s">
        <v>14812</v>
      </c>
      <c r="C16" s="4">
        <v>1.05</v>
      </c>
    </row>
    <row r="17" spans="1:3" ht="17" thickBot="1" x14ac:dyDescent="0.25">
      <c r="A17" s="2" t="s">
        <v>14813</v>
      </c>
      <c r="B17" s="3" t="s">
        <v>14814</v>
      </c>
      <c r="C17" s="4">
        <v>2.02</v>
      </c>
    </row>
    <row r="18" spans="1:3" ht="17" thickBot="1" x14ac:dyDescent="0.25">
      <c r="A18" s="2" t="s">
        <v>14815</v>
      </c>
      <c r="B18" s="3" t="s">
        <v>14816</v>
      </c>
      <c r="C18" s="4">
        <v>1.95</v>
      </c>
    </row>
    <row r="19" spans="1:3" ht="17" thickBot="1" x14ac:dyDescent="0.25">
      <c r="A19" s="2" t="s">
        <v>14817</v>
      </c>
      <c r="B19" s="3" t="s">
        <v>14818</v>
      </c>
      <c r="C19" s="4">
        <v>1.3</v>
      </c>
    </row>
    <row r="20" spans="1:3" ht="17" thickBot="1" x14ac:dyDescent="0.25">
      <c r="A20" s="2" t="s">
        <v>14819</v>
      </c>
      <c r="B20" s="3" t="s">
        <v>14820</v>
      </c>
      <c r="C20" s="4">
        <v>10.08</v>
      </c>
    </row>
    <row r="21" spans="1:3" ht="17" thickBot="1" x14ac:dyDescent="0.25">
      <c r="A21" s="2" t="s">
        <v>14821</v>
      </c>
      <c r="B21" s="3" t="s">
        <v>14822</v>
      </c>
      <c r="C21" s="4">
        <v>0.6</v>
      </c>
    </row>
    <row r="22" spans="1:3" ht="17" thickBot="1" x14ac:dyDescent="0.25">
      <c r="A22" s="2" t="s">
        <v>14823</v>
      </c>
      <c r="B22" s="3" t="s">
        <v>14824</v>
      </c>
      <c r="C22" s="4">
        <v>2.0299999999999998</v>
      </c>
    </row>
    <row r="23" spans="1:3" ht="17" thickBot="1" x14ac:dyDescent="0.25">
      <c r="A23" s="2" t="s">
        <v>14825</v>
      </c>
      <c r="B23" s="3" t="s">
        <v>14826</v>
      </c>
      <c r="C23" s="4">
        <v>1.0900000000000001</v>
      </c>
    </row>
    <row r="24" spans="1:3" ht="17" thickBot="1" x14ac:dyDescent="0.25">
      <c r="A24" s="2" t="s">
        <v>14827</v>
      </c>
      <c r="B24" s="3" t="s">
        <v>14828</v>
      </c>
      <c r="C24" s="4">
        <v>1.1200000000000001</v>
      </c>
    </row>
    <row r="25" spans="1:3" ht="17" thickBot="1" x14ac:dyDescent="0.25">
      <c r="A25" s="2" t="s">
        <v>14829</v>
      </c>
      <c r="B25" s="3" t="s">
        <v>14830</v>
      </c>
      <c r="C25" s="4">
        <v>3.09</v>
      </c>
    </row>
    <row r="26" spans="1:3" ht="17" thickBot="1" x14ac:dyDescent="0.25">
      <c r="A26" s="2" t="s">
        <v>14831</v>
      </c>
      <c r="B26" s="3" t="s">
        <v>14832</v>
      </c>
      <c r="C26" s="4">
        <v>2.59</v>
      </c>
    </row>
    <row r="27" spans="1:3" ht="15.75" customHeight="1" thickBot="1" x14ac:dyDescent="0.25">
      <c r="A27" s="2" t="s">
        <v>14833</v>
      </c>
      <c r="B27" s="3" t="s">
        <v>14834</v>
      </c>
      <c r="C27" s="4">
        <v>2.15</v>
      </c>
    </row>
    <row r="28" spans="1:3" ht="17" thickBot="1" x14ac:dyDescent="0.25">
      <c r="A28" s="2" t="s">
        <v>14835</v>
      </c>
      <c r="B28" s="3" t="s">
        <v>14836</v>
      </c>
      <c r="C28" s="4">
        <v>2.17</v>
      </c>
    </row>
    <row r="29" spans="1:3" ht="17" thickBot="1" x14ac:dyDescent="0.25">
      <c r="A29" s="2" t="s">
        <v>14837</v>
      </c>
      <c r="B29" s="3" t="s">
        <v>14838</v>
      </c>
      <c r="C29" s="4">
        <v>1.56</v>
      </c>
    </row>
    <row r="30" spans="1:3" ht="17" thickBot="1" x14ac:dyDescent="0.25">
      <c r="A30" s="2" t="s">
        <v>14839</v>
      </c>
      <c r="B30" s="3" t="s">
        <v>14840</v>
      </c>
      <c r="C30" s="4">
        <v>1.82</v>
      </c>
    </row>
    <row r="31" spans="1:3" ht="17" thickBot="1" x14ac:dyDescent="0.25">
      <c r="A31" s="2" t="s">
        <v>14841</v>
      </c>
      <c r="B31" s="3" t="s">
        <v>14842</v>
      </c>
      <c r="C31" s="4">
        <v>3.04</v>
      </c>
    </row>
    <row r="32" spans="1:3" ht="17" thickBot="1" x14ac:dyDescent="0.25">
      <c r="A32" s="2" t="s">
        <v>14843</v>
      </c>
      <c r="B32" s="3" t="s">
        <v>14844</v>
      </c>
      <c r="C32" s="4">
        <v>2.4900000000000002</v>
      </c>
    </row>
    <row r="33" spans="1:3" ht="17" thickBot="1" x14ac:dyDescent="0.25">
      <c r="A33" s="2" t="s">
        <v>14845</v>
      </c>
      <c r="B33" s="3" t="s">
        <v>14846</v>
      </c>
      <c r="C33" s="4">
        <v>1.28</v>
      </c>
    </row>
    <row r="34" spans="1:3" ht="17" thickBot="1" x14ac:dyDescent="0.25">
      <c r="A34" s="2" t="s">
        <v>14847</v>
      </c>
      <c r="B34" s="3" t="s">
        <v>14848</v>
      </c>
      <c r="C34" s="4">
        <v>1.98</v>
      </c>
    </row>
    <row r="35" spans="1:3" ht="17" thickBot="1" x14ac:dyDescent="0.25">
      <c r="A35" s="2" t="s">
        <v>14849</v>
      </c>
      <c r="B35" s="3" t="s">
        <v>14850</v>
      </c>
      <c r="C35" s="4">
        <v>1.44</v>
      </c>
    </row>
    <row r="36" spans="1:3" ht="17" thickBot="1" x14ac:dyDescent="0.25">
      <c r="A36" s="2" t="s">
        <v>14851</v>
      </c>
      <c r="B36" s="3" t="s">
        <v>14852</v>
      </c>
      <c r="C36" s="4">
        <v>1.46</v>
      </c>
    </row>
    <row r="37" spans="1:3" ht="17" thickBot="1" x14ac:dyDescent="0.25">
      <c r="A37" s="2" t="s">
        <v>14853</v>
      </c>
      <c r="B37" s="3" t="s">
        <v>14854</v>
      </c>
      <c r="C37" s="4">
        <v>0.98</v>
      </c>
    </row>
    <row r="38" spans="1:3" ht="17" thickBot="1" x14ac:dyDescent="0.25">
      <c r="A38" s="2" t="s">
        <v>14855</v>
      </c>
      <c r="B38" s="3" t="s">
        <v>14856</v>
      </c>
      <c r="C38" s="4">
        <v>3.5</v>
      </c>
    </row>
    <row r="39" spans="1:3" ht="17" thickBot="1" x14ac:dyDescent="0.25">
      <c r="A39" s="2" t="s">
        <v>14857</v>
      </c>
      <c r="B39" s="3" t="s">
        <v>14858</v>
      </c>
      <c r="C39" s="4">
        <v>2.2200000000000002</v>
      </c>
    </row>
    <row r="40" spans="1:3" ht="17" thickBot="1" x14ac:dyDescent="0.25">
      <c r="A40" s="2" t="s">
        <v>14859</v>
      </c>
      <c r="B40" s="3" t="s">
        <v>14860</v>
      </c>
      <c r="C40" s="4">
        <v>0.95</v>
      </c>
    </row>
    <row r="41" spans="1:3" ht="17" thickBot="1" x14ac:dyDescent="0.25">
      <c r="A41" s="2" t="s">
        <v>14861</v>
      </c>
      <c r="B41" s="3" t="s">
        <v>14862</v>
      </c>
      <c r="C41" s="4">
        <v>2.31</v>
      </c>
    </row>
    <row r="42" spans="1:3" ht="17" thickBot="1" x14ac:dyDescent="0.25">
      <c r="A42" s="2" t="s">
        <v>14863</v>
      </c>
      <c r="B42" s="3" t="s">
        <v>14864</v>
      </c>
      <c r="C42" s="4">
        <v>0.81</v>
      </c>
    </row>
    <row r="43" spans="1:3" ht="17" thickBot="1" x14ac:dyDescent="0.25">
      <c r="A43" s="2" t="s">
        <v>14865</v>
      </c>
      <c r="B43" s="3" t="s">
        <v>14866</v>
      </c>
      <c r="C43" s="4">
        <v>2.09</v>
      </c>
    </row>
    <row r="44" spans="1:3" ht="17" thickBot="1" x14ac:dyDescent="0.25">
      <c r="A44" s="2" t="s">
        <v>14867</v>
      </c>
      <c r="B44" s="3" t="s">
        <v>14868</v>
      </c>
      <c r="C44" s="4">
        <v>0.62</v>
      </c>
    </row>
    <row r="45" spans="1:3" ht="17" thickBot="1" x14ac:dyDescent="0.25">
      <c r="A45" s="2" t="s">
        <v>14869</v>
      </c>
      <c r="B45" s="3" t="s">
        <v>14870</v>
      </c>
      <c r="C45" s="4">
        <v>2.94</v>
      </c>
    </row>
    <row r="46" spans="1:3" ht="17" thickBot="1" x14ac:dyDescent="0.25">
      <c r="A46" s="2" t="s">
        <v>14871</v>
      </c>
      <c r="B46" s="3" t="s">
        <v>14872</v>
      </c>
      <c r="C46" s="4">
        <v>0.37</v>
      </c>
    </row>
    <row r="47" spans="1:3" ht="17" thickBot="1" x14ac:dyDescent="0.25">
      <c r="A47" s="2" t="s">
        <v>14873</v>
      </c>
      <c r="B47" s="3" t="s">
        <v>14874</v>
      </c>
      <c r="C47" s="4">
        <v>2.6</v>
      </c>
    </row>
    <row r="48" spans="1:3" ht="17" thickBot="1" x14ac:dyDescent="0.25">
      <c r="A48" s="2" t="s">
        <v>14875</v>
      </c>
      <c r="B48" s="3" t="s">
        <v>14876</v>
      </c>
      <c r="C48" s="4">
        <v>2.77</v>
      </c>
    </row>
    <row r="49" spans="1:3" ht="17" thickBot="1" x14ac:dyDescent="0.25">
      <c r="A49" s="2" t="s">
        <v>14877</v>
      </c>
      <c r="B49" s="3" t="s">
        <v>14878</v>
      </c>
      <c r="C49" s="4">
        <v>1.89</v>
      </c>
    </row>
    <row r="50" spans="1:3" ht="17" thickBot="1" x14ac:dyDescent="0.25">
      <c r="A50" s="2" t="s">
        <v>14879</v>
      </c>
      <c r="B50" s="3" t="s">
        <v>14880</v>
      </c>
      <c r="C50" s="4">
        <v>0.34</v>
      </c>
    </row>
    <row r="51" spans="1:3" ht="17" thickBot="1" x14ac:dyDescent="0.25">
      <c r="A51" s="2" t="s">
        <v>14881</v>
      </c>
      <c r="B51" s="3" t="s">
        <v>14882</v>
      </c>
      <c r="C51" s="4">
        <v>1.58</v>
      </c>
    </row>
    <row r="52" spans="1:3" ht="17" thickBot="1" x14ac:dyDescent="0.25">
      <c r="A52" s="2" t="s">
        <v>14883</v>
      </c>
      <c r="B52" s="3" t="s">
        <v>14884</v>
      </c>
      <c r="C52" s="4">
        <v>1.61</v>
      </c>
    </row>
    <row r="53" spans="1:3" ht="17" thickBot="1" x14ac:dyDescent="0.25">
      <c r="A53" s="2" t="s">
        <v>14885</v>
      </c>
      <c r="B53" s="3" t="s">
        <v>14886</v>
      </c>
      <c r="C53" s="4">
        <v>3.01</v>
      </c>
    </row>
    <row r="54" spans="1:3" ht="17" thickBot="1" x14ac:dyDescent="0.25">
      <c r="A54" s="2" t="s">
        <v>14887</v>
      </c>
      <c r="B54" s="3" t="s">
        <v>14888</v>
      </c>
      <c r="C54" s="4">
        <v>1.99</v>
      </c>
    </row>
    <row r="55" spans="1:3" ht="17" thickBot="1" x14ac:dyDescent="0.25">
      <c r="A55" s="2" t="s">
        <v>14889</v>
      </c>
      <c r="B55" s="3" t="s">
        <v>14890</v>
      </c>
      <c r="C55" s="4">
        <v>1.42</v>
      </c>
    </row>
    <row r="56" spans="1:3" ht="17" thickBot="1" x14ac:dyDescent="0.25">
      <c r="A56" s="2" t="s">
        <v>14891</v>
      </c>
      <c r="B56" s="3" t="s">
        <v>14892</v>
      </c>
      <c r="C56" s="4">
        <v>1.5</v>
      </c>
    </row>
    <row r="57" spans="1:3" ht="17" thickBot="1" x14ac:dyDescent="0.25">
      <c r="A57" s="2" t="s">
        <v>14893</v>
      </c>
      <c r="B57" s="3" t="s">
        <v>14894</v>
      </c>
      <c r="C57" s="4">
        <v>2.0699999999999998</v>
      </c>
    </row>
    <row r="58" spans="1:3" ht="17" thickBot="1" x14ac:dyDescent="0.25">
      <c r="A58" s="2" t="s">
        <v>14895</v>
      </c>
      <c r="B58" s="3" t="s">
        <v>14896</v>
      </c>
      <c r="C58" s="4">
        <v>2.4</v>
      </c>
    </row>
    <row r="59" spans="1:3" ht="17" thickBot="1" x14ac:dyDescent="0.25">
      <c r="A59" s="2" t="s">
        <v>14897</v>
      </c>
      <c r="B59" s="3" t="s">
        <v>14898</v>
      </c>
      <c r="C59" s="4">
        <v>2.42</v>
      </c>
    </row>
    <row r="60" spans="1:3" ht="17" thickBot="1" x14ac:dyDescent="0.25">
      <c r="A60" s="2" t="s">
        <v>14899</v>
      </c>
      <c r="B60" s="3" t="s">
        <v>14900</v>
      </c>
      <c r="C60" s="4">
        <v>0.66</v>
      </c>
    </row>
    <row r="61" spans="1:3" ht="17" thickBot="1" x14ac:dyDescent="0.25">
      <c r="A61" s="2" t="s">
        <v>14901</v>
      </c>
      <c r="B61" s="3" t="s">
        <v>14902</v>
      </c>
      <c r="C61" s="4">
        <v>3.75</v>
      </c>
    </row>
    <row r="62" spans="1:3" ht="17" thickBot="1" x14ac:dyDescent="0.25">
      <c r="A62" s="2" t="s">
        <v>14903</v>
      </c>
      <c r="B62" s="3" t="s">
        <v>14904</v>
      </c>
      <c r="C62" s="4">
        <v>2.4300000000000002</v>
      </c>
    </row>
    <row r="63" spans="1:3" ht="17" thickBot="1" x14ac:dyDescent="0.25">
      <c r="A63" s="2" t="s">
        <v>14905</v>
      </c>
      <c r="B63" s="3" t="s">
        <v>14906</v>
      </c>
      <c r="C63" s="4">
        <v>1.34</v>
      </c>
    </row>
    <row r="64" spans="1:3" ht="17" thickBot="1" x14ac:dyDescent="0.25">
      <c r="A64" s="2" t="s">
        <v>14907</v>
      </c>
      <c r="B64" s="3" t="s">
        <v>14908</v>
      </c>
      <c r="C64" s="4">
        <v>1.51</v>
      </c>
    </row>
    <row r="65" spans="1:3" ht="17" thickBot="1" x14ac:dyDescent="0.25">
      <c r="A65" s="2" t="s">
        <v>14909</v>
      </c>
      <c r="B65" s="3" t="s">
        <v>14910</v>
      </c>
      <c r="C65" s="4">
        <v>1.86</v>
      </c>
    </row>
    <row r="66" spans="1:3" ht="17" thickBot="1" x14ac:dyDescent="0.25">
      <c r="A66" s="2" t="s">
        <v>14911</v>
      </c>
      <c r="B66" s="3" t="s">
        <v>14912</v>
      </c>
      <c r="C66" s="4">
        <v>1.56</v>
      </c>
    </row>
    <row r="67" spans="1:3" ht="17" thickBot="1" x14ac:dyDescent="0.25">
      <c r="A67" s="2" t="s">
        <v>14913</v>
      </c>
      <c r="B67" s="3" t="s">
        <v>14914</v>
      </c>
      <c r="C67" s="4">
        <v>3.24</v>
      </c>
    </row>
    <row r="68" spans="1:3" ht="17" thickBot="1" x14ac:dyDescent="0.25">
      <c r="A68" s="2" t="s">
        <v>14915</v>
      </c>
      <c r="B68" s="3" t="s">
        <v>14916</v>
      </c>
      <c r="C68" s="4">
        <v>3.63</v>
      </c>
    </row>
    <row r="69" spans="1:3" ht="17" thickBot="1" x14ac:dyDescent="0.25">
      <c r="A69" s="2" t="s">
        <v>14917</v>
      </c>
      <c r="B69" s="3" t="s">
        <v>14918</v>
      </c>
      <c r="C69" s="4">
        <v>1.86</v>
      </c>
    </row>
    <row r="70" spans="1:3" ht="17" thickBot="1" x14ac:dyDescent="0.25">
      <c r="A70" s="2" t="s">
        <v>14919</v>
      </c>
      <c r="B70" s="3" t="s">
        <v>14920</v>
      </c>
      <c r="C70" s="4">
        <v>1.69</v>
      </c>
    </row>
    <row r="71" spans="1:3" ht="17" thickBot="1" x14ac:dyDescent="0.25">
      <c r="A71" s="2" t="s">
        <v>14921</v>
      </c>
      <c r="B71" s="3" t="s">
        <v>14922</v>
      </c>
      <c r="C71" s="4">
        <v>8.33</v>
      </c>
    </row>
    <row r="72" spans="1:3" ht="17" thickBot="1" x14ac:dyDescent="0.25">
      <c r="A72" s="2" t="s">
        <v>14923</v>
      </c>
      <c r="B72" s="3" t="s">
        <v>14924</v>
      </c>
      <c r="C72" s="4">
        <v>2.02</v>
      </c>
    </row>
    <row r="73" spans="1:3" ht="17" thickBot="1" x14ac:dyDescent="0.25">
      <c r="A73" s="2" t="s">
        <v>14925</v>
      </c>
      <c r="B73" s="3" t="s">
        <v>14926</v>
      </c>
      <c r="C73" s="4">
        <v>2.5299999999999998</v>
      </c>
    </row>
    <row r="74" spans="1:3" ht="17" thickBot="1" x14ac:dyDescent="0.25">
      <c r="A74" s="2" t="s">
        <v>14927</v>
      </c>
      <c r="B74" s="3" t="s">
        <v>14928</v>
      </c>
      <c r="C74" s="4">
        <v>0.76</v>
      </c>
    </row>
    <row r="75" spans="1:3" ht="17" thickBot="1" x14ac:dyDescent="0.25">
      <c r="A75" s="2" t="s">
        <v>14929</v>
      </c>
      <c r="B75" s="3" t="s">
        <v>14930</v>
      </c>
      <c r="C75" s="4">
        <v>1.89</v>
      </c>
    </row>
    <row r="76" spans="1:3" ht="17" thickBot="1" x14ac:dyDescent="0.25">
      <c r="A76" s="2" t="s">
        <v>14931</v>
      </c>
      <c r="B76" s="3" t="s">
        <v>14932</v>
      </c>
      <c r="C76" s="4">
        <v>1.1599999999999999</v>
      </c>
    </row>
    <row r="77" spans="1:3" ht="17" thickBot="1" x14ac:dyDescent="0.25">
      <c r="A77" s="2" t="s">
        <v>14933</v>
      </c>
      <c r="B77" s="3" t="s">
        <v>14934</v>
      </c>
      <c r="C77" s="4">
        <v>2.08</v>
      </c>
    </row>
    <row r="78" spans="1:3" ht="17" thickBot="1" x14ac:dyDescent="0.25">
      <c r="A78" s="2" t="s">
        <v>14935</v>
      </c>
      <c r="B78" s="3" t="s">
        <v>14936</v>
      </c>
      <c r="C78" s="4">
        <v>1.08</v>
      </c>
    </row>
    <row r="79" spans="1:3" ht="17" thickBot="1" x14ac:dyDescent="0.25">
      <c r="A79" s="2" t="s">
        <v>14937</v>
      </c>
      <c r="B79" s="3" t="s">
        <v>14938</v>
      </c>
      <c r="C79" s="4">
        <v>3.26</v>
      </c>
    </row>
    <row r="80" spans="1:3" ht="17" thickBot="1" x14ac:dyDescent="0.25">
      <c r="A80" s="2" t="s">
        <v>14939</v>
      </c>
      <c r="B80" s="3" t="s">
        <v>14940</v>
      </c>
      <c r="C80" s="4">
        <v>2.56</v>
      </c>
    </row>
    <row r="81" spans="1:3" ht="17" thickBot="1" x14ac:dyDescent="0.25">
      <c r="A81" s="2" t="s">
        <v>14941</v>
      </c>
      <c r="B81" s="3" t="s">
        <v>14942</v>
      </c>
      <c r="C81" s="4">
        <v>4.1900000000000004</v>
      </c>
    </row>
    <row r="82" spans="1:3" ht="17" thickBot="1" x14ac:dyDescent="0.25">
      <c r="A82" s="2" t="s">
        <v>14943</v>
      </c>
      <c r="B82" s="3" t="s">
        <v>14944</v>
      </c>
      <c r="C82" s="4">
        <v>0.95</v>
      </c>
    </row>
    <row r="83" spans="1:3" ht="17" thickBot="1" x14ac:dyDescent="0.25">
      <c r="A83" s="2" t="s">
        <v>14945</v>
      </c>
      <c r="B83" s="3" t="s">
        <v>14946</v>
      </c>
      <c r="C83" s="4">
        <v>1.3</v>
      </c>
    </row>
    <row r="84" spans="1:3" ht="17" thickBot="1" x14ac:dyDescent="0.25">
      <c r="A84" s="2" t="s">
        <v>14947</v>
      </c>
      <c r="B84" s="3" t="s">
        <v>14948</v>
      </c>
      <c r="C84" s="4">
        <v>0.32</v>
      </c>
    </row>
    <row r="85" spans="1:3" ht="17" thickBot="1" x14ac:dyDescent="0.25">
      <c r="A85" s="2" t="s">
        <v>14949</v>
      </c>
      <c r="B85" s="3" t="s">
        <v>14950</v>
      </c>
      <c r="C85" s="4">
        <v>1.01</v>
      </c>
    </row>
    <row r="86" spans="1:3" ht="17" thickBot="1" x14ac:dyDescent="0.25">
      <c r="A86" s="2" t="s">
        <v>14951</v>
      </c>
      <c r="B86" s="3" t="s">
        <v>14952</v>
      </c>
      <c r="C86" s="4">
        <v>2.44</v>
      </c>
    </row>
    <row r="87" spans="1:3" ht="17" thickBot="1" x14ac:dyDescent="0.25">
      <c r="A87" s="2" t="s">
        <v>14953</v>
      </c>
      <c r="B87" s="3" t="s">
        <v>14954</v>
      </c>
      <c r="C87" s="4">
        <v>0.83</v>
      </c>
    </row>
    <row r="88" spans="1:3" ht="17" thickBot="1" x14ac:dyDescent="0.25">
      <c r="A88" s="2" t="s">
        <v>14955</v>
      </c>
      <c r="B88" s="3" t="s">
        <v>14956</v>
      </c>
      <c r="C88" s="4">
        <v>1.46</v>
      </c>
    </row>
    <row r="89" spans="1:3" ht="17" thickBot="1" x14ac:dyDescent="0.25">
      <c r="A89" s="2" t="s">
        <v>14957</v>
      </c>
      <c r="B89" s="3" t="s">
        <v>14958</v>
      </c>
      <c r="C89" s="4">
        <v>0.72</v>
      </c>
    </row>
    <row r="90" spans="1:3" ht="17" thickBot="1" x14ac:dyDescent="0.25">
      <c r="A90" s="2" t="s">
        <v>14959</v>
      </c>
      <c r="B90" s="3" t="s">
        <v>14960</v>
      </c>
      <c r="C90" s="4">
        <v>1.21</v>
      </c>
    </row>
    <row r="91" spans="1:3" ht="17" thickBot="1" x14ac:dyDescent="0.25">
      <c r="A91" s="2" t="s">
        <v>14961</v>
      </c>
      <c r="B91" s="3" t="s">
        <v>14962</v>
      </c>
      <c r="C91" s="4">
        <v>2.17</v>
      </c>
    </row>
    <row r="92" spans="1:3" ht="17" thickBot="1" x14ac:dyDescent="0.25">
      <c r="A92" s="2" t="s">
        <v>14963</v>
      </c>
      <c r="B92" s="3" t="s">
        <v>14964</v>
      </c>
      <c r="C92" s="4">
        <v>0.59</v>
      </c>
    </row>
    <row r="93" spans="1:3" ht="17" thickBot="1" x14ac:dyDescent="0.25">
      <c r="A93" s="2" t="s">
        <v>14965</v>
      </c>
      <c r="B93" s="3" t="s">
        <v>14966</v>
      </c>
      <c r="C93" s="4">
        <v>1.5</v>
      </c>
    </row>
    <row r="94" spans="1:3" ht="17" thickBot="1" x14ac:dyDescent="0.25">
      <c r="A94" s="2" t="s">
        <v>14967</v>
      </c>
      <c r="B94" s="3" t="s">
        <v>14968</v>
      </c>
      <c r="C94" s="4">
        <v>1.61</v>
      </c>
    </row>
    <row r="95" spans="1:3" ht="17" thickBot="1" x14ac:dyDescent="0.25">
      <c r="A95" s="2" t="s">
        <v>14969</v>
      </c>
      <c r="B95" s="3" t="s">
        <v>14970</v>
      </c>
      <c r="C95" s="4">
        <v>1.95</v>
      </c>
    </row>
    <row r="96" spans="1:3" ht="17" thickBot="1" x14ac:dyDescent="0.25">
      <c r="A96" s="2" t="s">
        <v>14971</v>
      </c>
      <c r="B96" s="3" t="s">
        <v>14972</v>
      </c>
      <c r="C96" s="4">
        <v>2</v>
      </c>
    </row>
    <row r="97" spans="1:3" ht="17" thickBot="1" x14ac:dyDescent="0.25">
      <c r="A97" s="2" t="s">
        <v>14973</v>
      </c>
      <c r="B97" s="3" t="s">
        <v>14974</v>
      </c>
      <c r="C97" s="4">
        <v>3.39</v>
      </c>
    </row>
    <row r="98" spans="1:3" ht="17" thickBot="1" x14ac:dyDescent="0.25">
      <c r="A98" s="2" t="s">
        <v>14975</v>
      </c>
      <c r="B98" s="3" t="s">
        <v>14976</v>
      </c>
      <c r="C98" s="4">
        <v>2.89</v>
      </c>
    </row>
    <row r="99" spans="1:3" ht="17" thickBot="1" x14ac:dyDescent="0.25">
      <c r="A99" s="2" t="s">
        <v>14977</v>
      </c>
      <c r="B99" s="3" t="s">
        <v>14978</v>
      </c>
      <c r="C99" s="4">
        <v>1.37</v>
      </c>
    </row>
    <row r="100" spans="1:3" ht="17" thickBot="1" x14ac:dyDescent="0.25">
      <c r="A100" s="2" t="s">
        <v>14979</v>
      </c>
      <c r="B100" s="3" t="s">
        <v>14980</v>
      </c>
      <c r="C100" s="4">
        <v>2.0099999999999998</v>
      </c>
    </row>
    <row r="101" spans="1:3" ht="17" thickBot="1" x14ac:dyDescent="0.25">
      <c r="A101" s="2" t="s">
        <v>14981</v>
      </c>
      <c r="B101" s="3" t="s">
        <v>14982</v>
      </c>
      <c r="C101" s="4">
        <v>4.7699999999999996</v>
      </c>
    </row>
    <row r="102" spans="1:3" ht="17" thickBot="1" x14ac:dyDescent="0.25">
      <c r="A102" s="2" t="s">
        <v>14983</v>
      </c>
      <c r="B102" s="3" t="s">
        <v>14984</v>
      </c>
      <c r="C102" s="4">
        <v>1.76</v>
      </c>
    </row>
    <row r="103" spans="1:3" ht="17" thickBot="1" x14ac:dyDescent="0.25">
      <c r="A103" s="2" t="s">
        <v>14985</v>
      </c>
      <c r="B103" s="3" t="s">
        <v>14986</v>
      </c>
      <c r="C103" s="4">
        <v>2.76</v>
      </c>
    </row>
    <row r="104" spans="1:3" ht="15.75" customHeight="1" thickBot="1" x14ac:dyDescent="0.25">
      <c r="A104" s="2" t="s">
        <v>14987</v>
      </c>
      <c r="B104" s="3" t="s">
        <v>14988</v>
      </c>
      <c r="C104" s="4">
        <v>1.5</v>
      </c>
    </row>
    <row r="105" spans="1:3" ht="17" thickBot="1" x14ac:dyDescent="0.25">
      <c r="A105" s="2" t="s">
        <v>14989</v>
      </c>
      <c r="B105" s="3" t="s">
        <v>14990</v>
      </c>
      <c r="C105" s="4">
        <v>1.8</v>
      </c>
    </row>
    <row r="106" spans="1:3" ht="17" thickBot="1" x14ac:dyDescent="0.25">
      <c r="A106" s="2" t="s">
        <v>14991</v>
      </c>
      <c r="B106" s="3" t="s">
        <v>14992</v>
      </c>
      <c r="C106" s="4">
        <v>2.69</v>
      </c>
    </row>
    <row r="107" spans="1:3" ht="17" thickBot="1" x14ac:dyDescent="0.25">
      <c r="A107" s="2" t="s">
        <v>14993</v>
      </c>
      <c r="B107" s="3" t="s">
        <v>14994</v>
      </c>
      <c r="C107" s="4">
        <v>4.88</v>
      </c>
    </row>
    <row r="108" spans="1:3" ht="17" thickBot="1" x14ac:dyDescent="0.25">
      <c r="A108" s="2" t="s">
        <v>14995</v>
      </c>
      <c r="B108" s="3" t="s">
        <v>14996</v>
      </c>
      <c r="C108" s="4">
        <v>1.25</v>
      </c>
    </row>
    <row r="109" spans="1:3" ht="17" thickBot="1" x14ac:dyDescent="0.25">
      <c r="A109" s="2" t="s">
        <v>14997</v>
      </c>
      <c r="B109" s="3" t="s">
        <v>14998</v>
      </c>
      <c r="C109" s="4">
        <v>1.54</v>
      </c>
    </row>
    <row r="110" spans="1:3" ht="17" thickBot="1" x14ac:dyDescent="0.25">
      <c r="A110" s="2" t="s">
        <v>14999</v>
      </c>
      <c r="B110" s="3" t="s">
        <v>15000</v>
      </c>
      <c r="C110" s="4">
        <v>2.93</v>
      </c>
    </row>
    <row r="111" spans="1:3" ht="17" thickBot="1" x14ac:dyDescent="0.25">
      <c r="A111" s="2" t="s">
        <v>15001</v>
      </c>
      <c r="B111" s="3" t="s">
        <v>15002</v>
      </c>
      <c r="C111" s="4">
        <v>1.07</v>
      </c>
    </row>
    <row r="112" spans="1:3" ht="17" thickBot="1" x14ac:dyDescent="0.25">
      <c r="A112" s="2" t="s">
        <v>15003</v>
      </c>
      <c r="B112" s="3" t="s">
        <v>15004</v>
      </c>
      <c r="C112" s="4">
        <v>3.52</v>
      </c>
    </row>
    <row r="113" spans="1:3" ht="17" thickBot="1" x14ac:dyDescent="0.25">
      <c r="A113" s="2" t="s">
        <v>15005</v>
      </c>
      <c r="B113" s="3" t="s">
        <v>15006</v>
      </c>
      <c r="C113" s="4">
        <v>2.15</v>
      </c>
    </row>
    <row r="114" spans="1:3" ht="17" thickBot="1" x14ac:dyDescent="0.25">
      <c r="A114" s="2" t="s">
        <v>15007</v>
      </c>
      <c r="B114" s="3" t="s">
        <v>15008</v>
      </c>
      <c r="C114" s="4">
        <v>1.3</v>
      </c>
    </row>
    <row r="115" spans="1:3" ht="17" thickBot="1" x14ac:dyDescent="0.25">
      <c r="A115" s="2" t="s">
        <v>15009</v>
      </c>
      <c r="B115" s="3" t="s">
        <v>15010</v>
      </c>
      <c r="C115" s="4">
        <v>1.18</v>
      </c>
    </row>
    <row r="116" spans="1:3" ht="17" thickBot="1" x14ac:dyDescent="0.25">
      <c r="A116" s="2" t="s">
        <v>15011</v>
      </c>
      <c r="B116" s="3" t="s">
        <v>15012</v>
      </c>
      <c r="C116" s="4">
        <v>1.4</v>
      </c>
    </row>
    <row r="117" spans="1:3" ht="17" thickBot="1" x14ac:dyDescent="0.25">
      <c r="A117" s="2" t="s">
        <v>15013</v>
      </c>
      <c r="B117" s="3" t="s">
        <v>15014</v>
      </c>
      <c r="C117" s="4">
        <v>5.66</v>
      </c>
    </row>
    <row r="118" spans="1:3" ht="17" thickBot="1" x14ac:dyDescent="0.25">
      <c r="A118" s="2" t="s">
        <v>15015</v>
      </c>
      <c r="B118" s="3" t="s">
        <v>15016</v>
      </c>
      <c r="C118" s="4">
        <v>8.2200000000000006</v>
      </c>
    </row>
    <row r="119" spans="1:3" ht="17" thickBot="1" x14ac:dyDescent="0.25">
      <c r="A119" s="2" t="s">
        <v>15017</v>
      </c>
      <c r="B119" s="3" t="s">
        <v>15018</v>
      </c>
      <c r="C119" s="4">
        <v>2.75</v>
      </c>
    </row>
    <row r="120" spans="1:3" ht="17" thickBot="1" x14ac:dyDescent="0.25">
      <c r="A120" s="2" t="s">
        <v>15019</v>
      </c>
      <c r="B120" s="3" t="s">
        <v>15020</v>
      </c>
      <c r="C120" s="4">
        <v>2.59</v>
      </c>
    </row>
    <row r="121" spans="1:3" ht="17" thickBot="1" x14ac:dyDescent="0.25">
      <c r="A121" s="2" t="s">
        <v>15021</v>
      </c>
      <c r="B121" s="3" t="s">
        <v>15022</v>
      </c>
      <c r="C121" s="4">
        <v>0</v>
      </c>
    </row>
    <row r="122" spans="1:3" ht="17" thickBot="1" x14ac:dyDescent="0.25">
      <c r="A122" s="2" t="s">
        <v>15023</v>
      </c>
      <c r="B122" s="3" t="s">
        <v>15024</v>
      </c>
      <c r="C122" s="4">
        <v>2.0099999999999998</v>
      </c>
    </row>
    <row r="123" spans="1:3" ht="17" thickBot="1" x14ac:dyDescent="0.25">
      <c r="A123" s="2" t="s">
        <v>15025</v>
      </c>
      <c r="B123" s="3" t="s">
        <v>15026</v>
      </c>
      <c r="C123" s="4">
        <v>3.14</v>
      </c>
    </row>
    <row r="124" spans="1:3" ht="17" thickBot="1" x14ac:dyDescent="0.25">
      <c r="A124" s="2" t="s">
        <v>15027</v>
      </c>
      <c r="B124" s="3" t="s">
        <v>15028</v>
      </c>
      <c r="C124" s="4">
        <v>3.05</v>
      </c>
    </row>
    <row r="125" spans="1:3" ht="17" thickBot="1" x14ac:dyDescent="0.25">
      <c r="A125" s="2" t="s">
        <v>15029</v>
      </c>
      <c r="B125" s="3" t="s">
        <v>15030</v>
      </c>
      <c r="C125" s="4">
        <v>1.99</v>
      </c>
    </row>
    <row r="126" spans="1:3" ht="17" thickBot="1" x14ac:dyDescent="0.25">
      <c r="A126" s="2" t="s">
        <v>15031</v>
      </c>
      <c r="B126" s="3" t="s">
        <v>15032</v>
      </c>
      <c r="C126" s="4">
        <v>1.1499999999999999</v>
      </c>
    </row>
    <row r="127" spans="1:3" ht="17" thickBot="1" x14ac:dyDescent="0.25">
      <c r="A127" s="2" t="s">
        <v>15033</v>
      </c>
      <c r="B127" s="3" t="s">
        <v>15034</v>
      </c>
      <c r="C127" s="4">
        <v>2.73</v>
      </c>
    </row>
    <row r="128" spans="1:3" ht="17" thickBot="1" x14ac:dyDescent="0.25">
      <c r="A128" s="2" t="s">
        <v>15035</v>
      </c>
      <c r="B128" s="3" t="s">
        <v>15036</v>
      </c>
      <c r="C128" s="4">
        <v>2.4700000000000002</v>
      </c>
    </row>
    <row r="129" spans="1:3" ht="17" thickBot="1" x14ac:dyDescent="0.25">
      <c r="A129" s="2" t="s">
        <v>15037</v>
      </c>
      <c r="B129" s="3" t="s">
        <v>15038</v>
      </c>
      <c r="C129" s="4">
        <v>5.03</v>
      </c>
    </row>
    <row r="130" spans="1:3" ht="17" thickBot="1" x14ac:dyDescent="0.25">
      <c r="A130" s="2" t="s">
        <v>15039</v>
      </c>
      <c r="B130" s="3" t="s">
        <v>15040</v>
      </c>
      <c r="C130" s="4">
        <v>1.81</v>
      </c>
    </row>
    <row r="131" spans="1:3" ht="17" thickBot="1" x14ac:dyDescent="0.25">
      <c r="A131" s="2" t="s">
        <v>15041</v>
      </c>
      <c r="B131" s="3" t="s">
        <v>15042</v>
      </c>
      <c r="C131" s="4">
        <v>3.19</v>
      </c>
    </row>
    <row r="132" spans="1:3" ht="17" thickBot="1" x14ac:dyDescent="0.25">
      <c r="A132" s="2" t="s">
        <v>15043</v>
      </c>
      <c r="B132" s="3" t="s">
        <v>15044</v>
      </c>
      <c r="C132" s="4">
        <v>4.3899999999999997</v>
      </c>
    </row>
    <row r="133" spans="1:3" ht="17" thickBot="1" x14ac:dyDescent="0.25">
      <c r="A133" s="2" t="s">
        <v>15045</v>
      </c>
      <c r="B133" s="3" t="s">
        <v>15046</v>
      </c>
      <c r="C133" s="4">
        <v>1.33</v>
      </c>
    </row>
    <row r="134" spans="1:3" ht="17" thickBot="1" x14ac:dyDescent="0.25">
      <c r="A134" s="2" t="s">
        <v>15047</v>
      </c>
      <c r="B134" s="3" t="s">
        <v>15048</v>
      </c>
      <c r="C134" s="4">
        <v>2.83</v>
      </c>
    </row>
    <row r="135" spans="1:3" ht="17" thickBot="1" x14ac:dyDescent="0.25">
      <c r="A135" s="2" t="s">
        <v>15049</v>
      </c>
      <c r="B135" s="3" t="s">
        <v>15050</v>
      </c>
      <c r="C135" s="4">
        <v>1.5</v>
      </c>
    </row>
    <row r="136" spans="1:3" ht="17" thickBot="1" x14ac:dyDescent="0.25">
      <c r="A136" s="2" t="s">
        <v>15051</v>
      </c>
      <c r="B136" s="3" t="s">
        <v>15052</v>
      </c>
      <c r="C136" s="4">
        <v>3.4</v>
      </c>
    </row>
    <row r="137" spans="1:3" ht="17" thickBot="1" x14ac:dyDescent="0.25">
      <c r="A137" s="2" t="s">
        <v>15053</v>
      </c>
      <c r="B137" s="3" t="s">
        <v>15054</v>
      </c>
      <c r="C137" s="4">
        <v>1.5</v>
      </c>
    </row>
    <row r="138" spans="1:3" ht="17" thickBot="1" x14ac:dyDescent="0.25">
      <c r="A138" s="2" t="s">
        <v>15055</v>
      </c>
      <c r="B138" s="3" t="s">
        <v>15056</v>
      </c>
      <c r="C138" s="4">
        <v>1.54</v>
      </c>
    </row>
    <row r="139" spans="1:3" ht="17" thickBot="1" x14ac:dyDescent="0.25">
      <c r="A139" s="2" t="s">
        <v>15057</v>
      </c>
      <c r="B139" s="3" t="s">
        <v>15058</v>
      </c>
      <c r="C139" s="4">
        <v>0.68</v>
      </c>
    </row>
    <row r="140" spans="1:3" ht="17" thickBot="1" x14ac:dyDescent="0.25">
      <c r="A140" s="2" t="s">
        <v>15059</v>
      </c>
      <c r="B140" s="3" t="s">
        <v>15060</v>
      </c>
      <c r="C140" s="4">
        <v>2.2400000000000002</v>
      </c>
    </row>
    <row r="141" spans="1:3" ht="17" thickBot="1" x14ac:dyDescent="0.25">
      <c r="A141" s="2" t="s">
        <v>15061</v>
      </c>
      <c r="B141" s="3" t="s">
        <v>15062</v>
      </c>
      <c r="C141" s="4">
        <v>4.46</v>
      </c>
    </row>
    <row r="142" spans="1:3" ht="17" thickBot="1" x14ac:dyDescent="0.25">
      <c r="A142" s="2" t="s">
        <v>15063</v>
      </c>
      <c r="B142" s="3" t="s">
        <v>15064</v>
      </c>
      <c r="C142" s="4">
        <v>1.1299999999999999</v>
      </c>
    </row>
    <row r="143" spans="1:3" ht="17" thickBot="1" x14ac:dyDescent="0.25">
      <c r="A143" s="2" t="s">
        <v>15065</v>
      </c>
      <c r="B143" s="3" t="s">
        <v>15066</v>
      </c>
      <c r="C143" s="4">
        <v>2.76</v>
      </c>
    </row>
    <row r="144" spans="1:3" ht="17" thickBot="1" x14ac:dyDescent="0.25">
      <c r="A144" s="2" t="s">
        <v>15067</v>
      </c>
      <c r="B144" s="3" t="s">
        <v>15068</v>
      </c>
      <c r="C144" s="4">
        <v>4.42</v>
      </c>
    </row>
    <row r="145" spans="1:3" ht="17" thickBot="1" x14ac:dyDescent="0.25">
      <c r="A145" s="2" t="s">
        <v>15069</v>
      </c>
      <c r="B145" s="3" t="s">
        <v>15070</v>
      </c>
      <c r="C145" s="4">
        <v>2.17</v>
      </c>
    </row>
    <row r="146" spans="1:3" ht="15.75" customHeight="1" thickBot="1" x14ac:dyDescent="0.25">
      <c r="A146" s="2" t="s">
        <v>15071</v>
      </c>
      <c r="B146" s="3" t="s">
        <v>15072</v>
      </c>
      <c r="C146" s="4">
        <v>1.92</v>
      </c>
    </row>
    <row r="147" spans="1:3" ht="17" thickBot="1" x14ac:dyDescent="0.25">
      <c r="A147" s="2" t="s">
        <v>15073</v>
      </c>
      <c r="B147" s="3" t="s">
        <v>15074</v>
      </c>
      <c r="C147" s="4">
        <v>0.34</v>
      </c>
    </row>
    <row r="148" spans="1:3" ht="17" thickBot="1" x14ac:dyDescent="0.25">
      <c r="A148" s="2" t="s">
        <v>15075</v>
      </c>
      <c r="B148" s="3" t="s">
        <v>15076</v>
      </c>
      <c r="C148" s="4">
        <v>2.5499999999999998</v>
      </c>
    </row>
    <row r="149" spans="1:3" ht="17" thickBot="1" x14ac:dyDescent="0.25">
      <c r="A149" s="2" t="s">
        <v>15077</v>
      </c>
      <c r="B149" s="3" t="s">
        <v>15078</v>
      </c>
      <c r="C149" s="4">
        <v>0.99</v>
      </c>
    </row>
    <row r="150" spans="1:3" ht="17" thickBot="1" x14ac:dyDescent="0.25">
      <c r="A150" s="2" t="s">
        <v>15079</v>
      </c>
      <c r="B150" s="3" t="s">
        <v>15080</v>
      </c>
      <c r="C150" s="4">
        <v>12.51</v>
      </c>
    </row>
    <row r="151" spans="1:3" ht="17" thickBot="1" x14ac:dyDescent="0.25">
      <c r="A151" s="2" t="s">
        <v>15081</v>
      </c>
      <c r="B151" s="3" t="s">
        <v>15082</v>
      </c>
      <c r="C151" s="4">
        <v>2.13</v>
      </c>
    </row>
    <row r="152" spans="1:3" ht="17" thickBot="1" x14ac:dyDescent="0.25">
      <c r="A152" s="2" t="s">
        <v>15083</v>
      </c>
      <c r="B152" s="3" t="s">
        <v>15084</v>
      </c>
      <c r="C152" s="4">
        <v>1.04</v>
      </c>
    </row>
    <row r="153" spans="1:3" ht="17" thickBot="1" x14ac:dyDescent="0.25">
      <c r="A153" s="2" t="s">
        <v>15085</v>
      </c>
      <c r="B153" s="3" t="s">
        <v>15086</v>
      </c>
      <c r="C153" s="4">
        <v>3.8</v>
      </c>
    </row>
    <row r="154" spans="1:3" ht="17" thickBot="1" x14ac:dyDescent="0.25">
      <c r="A154" s="2" t="s">
        <v>15087</v>
      </c>
      <c r="B154" s="3" t="s">
        <v>15088</v>
      </c>
      <c r="C154" s="4">
        <v>3.9</v>
      </c>
    </row>
    <row r="155" spans="1:3" ht="17" thickBot="1" x14ac:dyDescent="0.25">
      <c r="A155" s="2" t="s">
        <v>15089</v>
      </c>
      <c r="B155" s="3" t="s">
        <v>15090</v>
      </c>
      <c r="C155" s="4">
        <v>3.22</v>
      </c>
    </row>
    <row r="156" spans="1:3" ht="17" thickBot="1" x14ac:dyDescent="0.25">
      <c r="A156" s="2" t="s">
        <v>15091</v>
      </c>
      <c r="B156" s="3" t="s">
        <v>15092</v>
      </c>
      <c r="C156" s="4">
        <v>3.03</v>
      </c>
    </row>
    <row r="157" spans="1:3" ht="17" thickBot="1" x14ac:dyDescent="0.25">
      <c r="A157" s="2" t="s">
        <v>15093</v>
      </c>
      <c r="B157" s="3" t="s">
        <v>15094</v>
      </c>
      <c r="C157" s="4">
        <v>1.29</v>
      </c>
    </row>
    <row r="158" spans="1:3" ht="17" thickBot="1" x14ac:dyDescent="0.25">
      <c r="A158" s="2" t="s">
        <v>15095</v>
      </c>
      <c r="B158" s="3" t="s">
        <v>15096</v>
      </c>
      <c r="C158" s="4">
        <v>5.5</v>
      </c>
    </row>
    <row r="159" spans="1:3" ht="17" thickBot="1" x14ac:dyDescent="0.25">
      <c r="A159" s="2" t="s">
        <v>15097</v>
      </c>
      <c r="B159" s="3" t="s">
        <v>15098</v>
      </c>
      <c r="C159" s="4">
        <v>0.78</v>
      </c>
    </row>
    <row r="160" spans="1:3" ht="17" thickBot="1" x14ac:dyDescent="0.25">
      <c r="A160" s="2" t="s">
        <v>15099</v>
      </c>
      <c r="B160" s="3" t="s">
        <v>15100</v>
      </c>
      <c r="C160" s="4">
        <v>2.27</v>
      </c>
    </row>
    <row r="161" spans="1:3" ht="15.75" customHeight="1" thickBot="1" x14ac:dyDescent="0.25">
      <c r="A161" s="3" t="s">
        <v>15101</v>
      </c>
      <c r="B161" s="3" t="s">
        <v>0</v>
      </c>
      <c r="C161" s="4">
        <v>0</v>
      </c>
    </row>
    <row r="162" spans="1:3" ht="17" thickBot="1" x14ac:dyDescent="0.25">
      <c r="A162" s="2" t="s">
        <v>15102</v>
      </c>
      <c r="B162" s="3" t="s">
        <v>15103</v>
      </c>
      <c r="C162" s="4">
        <v>4.9400000000000004</v>
      </c>
    </row>
    <row r="163" spans="1:3" ht="17" thickBot="1" x14ac:dyDescent="0.25">
      <c r="A163" s="2" t="s">
        <v>15104</v>
      </c>
      <c r="B163" s="3" t="s">
        <v>15105</v>
      </c>
      <c r="C163" s="4">
        <v>4.3899999999999997</v>
      </c>
    </row>
    <row r="164" spans="1:3" ht="17" thickBot="1" x14ac:dyDescent="0.25">
      <c r="A164" s="2" t="s">
        <v>15106</v>
      </c>
      <c r="B164" s="3" t="s">
        <v>15107</v>
      </c>
      <c r="C164" s="4">
        <v>2.04</v>
      </c>
    </row>
    <row r="165" spans="1:3" ht="17" thickBot="1" x14ac:dyDescent="0.25">
      <c r="A165" s="2" t="s">
        <v>15108</v>
      </c>
      <c r="B165" s="3" t="s">
        <v>15109</v>
      </c>
      <c r="C165" s="4">
        <v>2.23</v>
      </c>
    </row>
    <row r="166" spans="1:3" ht="17" thickBot="1" x14ac:dyDescent="0.25">
      <c r="A166" s="2" t="s">
        <v>15110</v>
      </c>
      <c r="B166" s="3" t="s">
        <v>15111</v>
      </c>
      <c r="C166" s="4">
        <v>3.19</v>
      </c>
    </row>
    <row r="167" spans="1:3" ht="17" thickBot="1" x14ac:dyDescent="0.25">
      <c r="A167" s="2" t="s">
        <v>15112</v>
      </c>
      <c r="B167" s="3" t="s">
        <v>15113</v>
      </c>
      <c r="C167" s="4">
        <v>3.5</v>
      </c>
    </row>
    <row r="168" spans="1:3" ht="17" thickBot="1" x14ac:dyDescent="0.25">
      <c r="A168" s="2" t="s">
        <v>15114</v>
      </c>
      <c r="B168" s="3" t="s">
        <v>15115</v>
      </c>
      <c r="C168" s="4">
        <v>0.69</v>
      </c>
    </row>
    <row r="169" spans="1:3" ht="17" thickBot="1" x14ac:dyDescent="0.25">
      <c r="A169" s="2" t="s">
        <v>15116</v>
      </c>
      <c r="B169" s="3" t="s">
        <v>15117</v>
      </c>
      <c r="C169" s="4">
        <v>3.24</v>
      </c>
    </row>
    <row r="170" spans="1:3" ht="17" thickBot="1" x14ac:dyDescent="0.25">
      <c r="A170" s="2" t="s">
        <v>15118</v>
      </c>
      <c r="B170" s="3" t="s">
        <v>15119</v>
      </c>
      <c r="C170" s="4">
        <v>3.36</v>
      </c>
    </row>
    <row r="171" spans="1:3" ht="17" thickBot="1" x14ac:dyDescent="0.25">
      <c r="A171" s="2" t="s">
        <v>15120</v>
      </c>
      <c r="B171" s="3" t="s">
        <v>15121</v>
      </c>
      <c r="C171" s="4">
        <v>3.8</v>
      </c>
    </row>
    <row r="172" spans="1:3" ht="17" thickBot="1" x14ac:dyDescent="0.25">
      <c r="A172" s="2" t="s">
        <v>15122</v>
      </c>
      <c r="B172" s="3" t="s">
        <v>15123</v>
      </c>
      <c r="C172" s="4">
        <v>2.5499999999999998</v>
      </c>
    </row>
    <row r="173" spans="1:3" ht="17" thickBot="1" x14ac:dyDescent="0.25">
      <c r="A173" s="2" t="s">
        <v>15124</v>
      </c>
      <c r="B173" s="3" t="s">
        <v>15125</v>
      </c>
      <c r="C173" s="4">
        <v>1.7</v>
      </c>
    </row>
    <row r="174" spans="1:3" ht="17" thickBot="1" x14ac:dyDescent="0.25">
      <c r="A174" s="2" t="s">
        <v>15126</v>
      </c>
      <c r="B174" s="3" t="s">
        <v>15127</v>
      </c>
      <c r="C174" s="4">
        <v>1.65</v>
      </c>
    </row>
    <row r="175" spans="1:3" ht="31.5" customHeight="1" thickBot="1" x14ac:dyDescent="0.25">
      <c r="A175" s="2" t="s">
        <v>15128</v>
      </c>
      <c r="B175" s="3" t="s">
        <v>15129</v>
      </c>
      <c r="C175" s="4">
        <v>6.24</v>
      </c>
    </row>
    <row r="176" spans="1:3" ht="31.5" customHeight="1" thickBot="1" x14ac:dyDescent="0.25">
      <c r="A176" s="2" t="s">
        <v>15130</v>
      </c>
      <c r="B176" s="3" t="s">
        <v>15131</v>
      </c>
      <c r="C176" s="4">
        <v>0.23</v>
      </c>
    </row>
    <row r="177" spans="1:3" ht="31.5" customHeight="1" thickBot="1" x14ac:dyDescent="0.25">
      <c r="A177" s="3" t="s">
        <v>15132</v>
      </c>
      <c r="B177" s="3" t="s">
        <v>15133</v>
      </c>
      <c r="C177" s="4">
        <v>0</v>
      </c>
    </row>
    <row r="178" spans="1:3" ht="31.5" customHeight="1" thickBot="1" x14ac:dyDescent="0.25">
      <c r="A178" s="2" t="s">
        <v>15134</v>
      </c>
      <c r="B178" s="3" t="s">
        <v>15135</v>
      </c>
      <c r="C178" s="4">
        <v>2.0299999999999998</v>
      </c>
    </row>
    <row r="179" spans="1:3" ht="31.5" customHeight="1" thickBot="1" x14ac:dyDescent="0.25">
      <c r="A179" s="3" t="s">
        <v>15136</v>
      </c>
      <c r="B179" s="3" t="s">
        <v>15137</v>
      </c>
      <c r="C179" s="4">
        <v>0</v>
      </c>
    </row>
    <row r="180" spans="1:3" ht="31.5" customHeight="1" thickBot="1" x14ac:dyDescent="0.25">
      <c r="A180" s="2" t="s">
        <v>15138</v>
      </c>
      <c r="B180" s="3" t="s">
        <v>15139</v>
      </c>
      <c r="C180" s="4">
        <v>0</v>
      </c>
    </row>
    <row r="181" spans="1:3" ht="31.5" customHeight="1" thickBot="1" x14ac:dyDescent="0.25">
      <c r="A181" s="3" t="s">
        <v>15140</v>
      </c>
      <c r="B181" s="3" t="s">
        <v>15141</v>
      </c>
      <c r="C181" s="4">
        <v>0</v>
      </c>
    </row>
    <row r="182" spans="1:3" ht="31.5" customHeight="1" thickBot="1" x14ac:dyDescent="0.25">
      <c r="A182" s="2" t="s">
        <v>15142</v>
      </c>
      <c r="B182" s="3" t="s">
        <v>15143</v>
      </c>
      <c r="C182" s="4">
        <v>7.91</v>
      </c>
    </row>
    <row r="183" spans="1:3" ht="31.5" customHeight="1" thickBot="1" x14ac:dyDescent="0.25">
      <c r="A183" s="3" t="s">
        <v>15144</v>
      </c>
      <c r="B183" s="3" t="s">
        <v>15145</v>
      </c>
      <c r="C183" s="4">
        <v>0</v>
      </c>
    </row>
    <row r="184" spans="1:3" ht="31.5" customHeight="1" thickBot="1" x14ac:dyDescent="0.25">
      <c r="A184" s="2" t="s">
        <v>15146</v>
      </c>
      <c r="B184" s="3" t="s">
        <v>15147</v>
      </c>
      <c r="C184" s="4">
        <v>5.09</v>
      </c>
    </row>
    <row r="185" spans="1:3" ht="31.5" customHeight="1" thickBot="1" x14ac:dyDescent="0.25">
      <c r="A185" s="2" t="s">
        <v>15148</v>
      </c>
      <c r="B185" s="3" t="s">
        <v>15149</v>
      </c>
      <c r="C185" s="4">
        <v>0.46</v>
      </c>
    </row>
    <row r="186" spans="1:3" ht="31.5" customHeight="1" thickBot="1" x14ac:dyDescent="0.25">
      <c r="A186" s="2" t="s">
        <v>15150</v>
      </c>
      <c r="B186" s="3" t="s">
        <v>15151</v>
      </c>
      <c r="C186" s="4">
        <v>0.24</v>
      </c>
    </row>
    <row r="187" spans="1:3" ht="31.5" customHeight="1" thickBot="1" x14ac:dyDescent="0.25">
      <c r="A187" s="2" t="s">
        <v>15152</v>
      </c>
      <c r="B187" s="3" t="s">
        <v>15153</v>
      </c>
      <c r="C187" s="4">
        <v>2.5299999999999998</v>
      </c>
    </row>
    <row r="188" spans="1:3" ht="31.5" customHeight="1" thickBot="1" x14ac:dyDescent="0.25">
      <c r="A188" s="2" t="s">
        <v>15154</v>
      </c>
      <c r="B188" s="3" t="s">
        <v>15155</v>
      </c>
      <c r="C188" s="4">
        <v>0.16</v>
      </c>
    </row>
    <row r="189" spans="1:3" ht="31.5" customHeight="1" thickBot="1" x14ac:dyDescent="0.25">
      <c r="A189" s="2" t="s">
        <v>15156</v>
      </c>
      <c r="B189" s="3" t="s">
        <v>15157</v>
      </c>
      <c r="C189" s="4">
        <v>0</v>
      </c>
    </row>
    <row r="190" spans="1:3" ht="31.5" customHeight="1" thickBot="1" x14ac:dyDescent="0.25">
      <c r="A190" s="2" t="s">
        <v>15158</v>
      </c>
      <c r="B190" s="3" t="s">
        <v>15159</v>
      </c>
      <c r="C190" s="4">
        <v>0.44</v>
      </c>
    </row>
    <row r="191" spans="1:3" ht="31.5" customHeight="1" thickBot="1" x14ac:dyDescent="0.25">
      <c r="A191" s="2" t="s">
        <v>15160</v>
      </c>
      <c r="B191" s="3" t="s">
        <v>15161</v>
      </c>
      <c r="C191" s="4">
        <v>0</v>
      </c>
    </row>
    <row r="192" spans="1:3" ht="31.5" customHeight="1" thickBot="1" x14ac:dyDescent="0.25">
      <c r="A192" s="2" t="s">
        <v>15162</v>
      </c>
      <c r="B192" s="3" t="s">
        <v>15163</v>
      </c>
      <c r="C192" s="4">
        <v>8.56</v>
      </c>
    </row>
    <row r="193" spans="1:3" ht="31.5" customHeight="1" thickBot="1" x14ac:dyDescent="0.25">
      <c r="A193" s="2" t="s">
        <v>15164</v>
      </c>
      <c r="B193" s="3" t="s">
        <v>15165</v>
      </c>
      <c r="C193" s="4">
        <v>15.2</v>
      </c>
    </row>
    <row r="194" spans="1:3" ht="31.5" customHeight="1" thickBot="1" x14ac:dyDescent="0.25">
      <c r="A194" s="2" t="s">
        <v>15166</v>
      </c>
      <c r="B194" s="3" t="s">
        <v>15167</v>
      </c>
      <c r="C194" s="4">
        <v>0</v>
      </c>
    </row>
    <row r="195" spans="1:3" ht="31.5" customHeight="1" thickBot="1" x14ac:dyDescent="0.25">
      <c r="A195" s="2" t="s">
        <v>15168</v>
      </c>
      <c r="B195" s="3" t="s">
        <v>15169</v>
      </c>
      <c r="C195" s="4">
        <v>14.39</v>
      </c>
    </row>
    <row r="196" spans="1:3" ht="17" thickBot="1" x14ac:dyDescent="0.25">
      <c r="A196" s="2" t="s">
        <v>15170</v>
      </c>
      <c r="B196" s="3" t="s">
        <v>15171</v>
      </c>
      <c r="C196" s="4">
        <v>1.86</v>
      </c>
    </row>
    <row r="197" spans="1:3" ht="17" thickBot="1" x14ac:dyDescent="0.25">
      <c r="A197" s="2" t="s">
        <v>15172</v>
      </c>
      <c r="B197" s="3" t="s">
        <v>15173</v>
      </c>
      <c r="C197" s="4">
        <v>2.0099999999999998</v>
      </c>
    </row>
    <row r="198" spans="1:3" ht="17" thickBot="1" x14ac:dyDescent="0.25">
      <c r="A198" s="2" t="s">
        <v>15174</v>
      </c>
      <c r="B198" s="3" t="s">
        <v>15175</v>
      </c>
      <c r="C198" s="4">
        <v>2.2999999999999998</v>
      </c>
    </row>
    <row r="199" spans="1:3" ht="17" thickBot="1" x14ac:dyDescent="0.25">
      <c r="A199" s="2" t="s">
        <v>15176</v>
      </c>
      <c r="B199" s="3" t="s">
        <v>15177</v>
      </c>
      <c r="C199" s="4">
        <v>1.66</v>
      </c>
    </row>
    <row r="200" spans="1:3" ht="17" thickBot="1" x14ac:dyDescent="0.25">
      <c r="A200" s="2" t="s">
        <v>15178</v>
      </c>
      <c r="B200" s="3" t="s">
        <v>15179</v>
      </c>
      <c r="C200" s="4">
        <v>2.71</v>
      </c>
    </row>
    <row r="201" spans="1:3" ht="17" thickBot="1" x14ac:dyDescent="0.25">
      <c r="A201" s="2" t="s">
        <v>15180</v>
      </c>
      <c r="B201" s="3" t="s">
        <v>15181</v>
      </c>
      <c r="C201" s="4">
        <v>1.8</v>
      </c>
    </row>
    <row r="202" spans="1:3" ht="17" thickBot="1" x14ac:dyDescent="0.25">
      <c r="A202" s="2" t="s">
        <v>15182</v>
      </c>
      <c r="B202" s="3" t="s">
        <v>15183</v>
      </c>
      <c r="C202" s="4">
        <v>2.2400000000000002</v>
      </c>
    </row>
    <row r="203" spans="1:3" ht="17" thickBot="1" x14ac:dyDescent="0.25">
      <c r="A203" s="3" t="s">
        <v>15184</v>
      </c>
      <c r="B203" s="3" t="s">
        <v>25</v>
      </c>
      <c r="C203" s="4">
        <v>0</v>
      </c>
    </row>
    <row r="204" spans="1:3" ht="15.75" customHeight="1" thickBot="1" x14ac:dyDescent="0.25">
      <c r="A204" s="3" t="s">
        <v>15185</v>
      </c>
      <c r="B204" s="3" t="s">
        <v>15186</v>
      </c>
      <c r="C204" s="4">
        <v>0</v>
      </c>
    </row>
    <row r="205" spans="1:3" ht="15.75" customHeight="1" thickBot="1" x14ac:dyDescent="0.25">
      <c r="A205" s="3" t="s">
        <v>15187</v>
      </c>
      <c r="B205" s="3" t="s">
        <v>15188</v>
      </c>
      <c r="C205" s="4">
        <v>0</v>
      </c>
    </row>
    <row r="206" spans="1:3" ht="15.75" customHeight="1" thickBot="1" x14ac:dyDescent="0.25">
      <c r="A206" s="3" t="s">
        <v>15189</v>
      </c>
      <c r="B206" s="3" t="s">
        <v>15190</v>
      </c>
      <c r="C206" s="4">
        <v>0</v>
      </c>
    </row>
    <row r="207" spans="1:3" ht="15.75" customHeight="1" thickBot="1" x14ac:dyDescent="0.25">
      <c r="A207" s="2" t="s">
        <v>15191</v>
      </c>
      <c r="B207" s="3" t="s">
        <v>15192</v>
      </c>
      <c r="C207" s="4">
        <v>3.12</v>
      </c>
    </row>
    <row r="208" spans="1:3" ht="17" thickBot="1" x14ac:dyDescent="0.25">
      <c r="A208" s="2" t="s">
        <v>15193</v>
      </c>
      <c r="B208" s="3" t="s">
        <v>15194</v>
      </c>
      <c r="C208" s="4">
        <v>8.31</v>
      </c>
    </row>
    <row r="209" spans="1:3" ht="17" thickBot="1" x14ac:dyDescent="0.25">
      <c r="A209" s="2" t="s">
        <v>15195</v>
      </c>
      <c r="B209" s="3" t="s">
        <v>15196</v>
      </c>
      <c r="C209" s="4">
        <v>5.19</v>
      </c>
    </row>
    <row r="210" spans="1:3" ht="17" thickBot="1" x14ac:dyDescent="0.25">
      <c r="A210" s="2" t="s">
        <v>15197</v>
      </c>
      <c r="B210" s="3" t="s">
        <v>15198</v>
      </c>
      <c r="C210" s="4">
        <v>5.47</v>
      </c>
    </row>
    <row r="211" spans="1:3" ht="15.75" customHeight="1" thickBot="1" x14ac:dyDescent="0.25">
      <c r="A211" s="2" t="s">
        <v>15199</v>
      </c>
      <c r="B211" s="3" t="s">
        <v>15200</v>
      </c>
      <c r="C211" s="4">
        <v>2.33</v>
      </c>
    </row>
    <row r="212" spans="1:3" ht="17" thickBot="1" x14ac:dyDescent="0.25">
      <c r="A212" s="2" t="s">
        <v>15201</v>
      </c>
      <c r="B212" s="3" t="s">
        <v>15202</v>
      </c>
      <c r="C212" s="4">
        <v>7.45</v>
      </c>
    </row>
    <row r="213" spans="1:3" ht="17" thickBot="1" x14ac:dyDescent="0.25">
      <c r="A213" s="2" t="s">
        <v>15203</v>
      </c>
      <c r="B213" s="3" t="s">
        <v>15204</v>
      </c>
      <c r="C213" s="4">
        <v>7.36</v>
      </c>
    </row>
    <row r="214" spans="1:3" ht="15.75" customHeight="1" thickBot="1" x14ac:dyDescent="0.25">
      <c r="A214" s="2" t="s">
        <v>15205</v>
      </c>
      <c r="B214" s="3" t="s">
        <v>15206</v>
      </c>
      <c r="C214" s="4">
        <v>8.16</v>
      </c>
    </row>
    <row r="215" spans="1:3" ht="15.75" customHeight="1" thickBot="1" x14ac:dyDescent="0.25">
      <c r="A215" s="2" t="s">
        <v>15207</v>
      </c>
      <c r="B215" s="3" t="s">
        <v>15208</v>
      </c>
      <c r="C215" s="4">
        <v>10.119999999999999</v>
      </c>
    </row>
    <row r="216" spans="1:3" ht="15.75" customHeight="1" thickBot="1" x14ac:dyDescent="0.25">
      <c r="A216" s="2" t="s">
        <v>15209</v>
      </c>
      <c r="B216" s="3" t="s">
        <v>15210</v>
      </c>
      <c r="C216" s="4">
        <v>9.77</v>
      </c>
    </row>
    <row r="217" spans="1:3" ht="15.75" customHeight="1" thickBot="1" x14ac:dyDescent="0.25">
      <c r="A217" s="3" t="s">
        <v>15211</v>
      </c>
      <c r="B217" s="3" t="s">
        <v>15212</v>
      </c>
      <c r="C217" s="4">
        <v>0</v>
      </c>
    </row>
    <row r="218" spans="1:3" ht="15.75" customHeight="1" thickBot="1" x14ac:dyDescent="0.25">
      <c r="A218" s="2" t="s">
        <v>15213</v>
      </c>
      <c r="B218" s="3" t="s">
        <v>15214</v>
      </c>
      <c r="C218" s="4">
        <v>1.25</v>
      </c>
    </row>
    <row r="219" spans="1:3" ht="15.75" customHeight="1" thickBot="1" x14ac:dyDescent="0.25">
      <c r="A219" s="2" t="s">
        <v>15215</v>
      </c>
      <c r="B219" s="3" t="s">
        <v>15216</v>
      </c>
      <c r="C219" s="4">
        <v>1.45</v>
      </c>
    </row>
    <row r="220" spans="1:3" ht="15.75" customHeight="1" thickBot="1" x14ac:dyDescent="0.25">
      <c r="A220" s="2" t="s">
        <v>15217</v>
      </c>
      <c r="B220" s="3" t="s">
        <v>15218</v>
      </c>
      <c r="C220" s="4">
        <v>2.82</v>
      </c>
    </row>
    <row r="221" spans="1:3" ht="15.75" customHeight="1" thickBot="1" x14ac:dyDescent="0.25">
      <c r="A221" s="2" t="s">
        <v>15219</v>
      </c>
      <c r="B221" s="3" t="s">
        <v>15220</v>
      </c>
      <c r="C221" s="4">
        <v>5.65</v>
      </c>
    </row>
    <row r="222" spans="1:3" ht="15.75" customHeight="1" thickBot="1" x14ac:dyDescent="0.25">
      <c r="A222" s="2" t="s">
        <v>15221</v>
      </c>
      <c r="B222" s="3" t="s">
        <v>15222</v>
      </c>
      <c r="C222" s="4">
        <v>6.41</v>
      </c>
    </row>
    <row r="223" spans="1:3" ht="15.75" customHeight="1" thickBot="1" x14ac:dyDescent="0.25">
      <c r="A223" s="2" t="s">
        <v>15223</v>
      </c>
      <c r="B223" s="3" t="s">
        <v>15224</v>
      </c>
      <c r="C223" s="4">
        <v>4.83</v>
      </c>
    </row>
    <row r="224" spans="1:3" ht="15.75" customHeight="1" thickBot="1" x14ac:dyDescent="0.25">
      <c r="A224" s="3" t="s">
        <v>15225</v>
      </c>
      <c r="B224" s="3" t="s">
        <v>15226</v>
      </c>
      <c r="C224" s="4">
        <v>0</v>
      </c>
    </row>
    <row r="225" spans="1:3" ht="15.75" customHeight="1" thickBot="1" x14ac:dyDescent="0.25">
      <c r="A225" s="3" t="s">
        <v>15227</v>
      </c>
      <c r="B225" s="3" t="s">
        <v>15228</v>
      </c>
      <c r="C225" s="4">
        <v>0</v>
      </c>
    </row>
    <row r="226" spans="1:3" ht="15.75" customHeight="1" thickBot="1" x14ac:dyDescent="0.25">
      <c r="A226" s="3" t="s">
        <v>15229</v>
      </c>
      <c r="B226" s="3" t="s">
        <v>15230</v>
      </c>
      <c r="C226" s="4">
        <v>0</v>
      </c>
    </row>
  </sheetData>
  <sheetProtection password="DDB1" sheet="1" objects="1" scenarios="1"/>
  <hyperlinks>
    <hyperlink ref="A2" r:id="rId1" display="https://app3.doe.k12.ga.us/ows-bin/owa/fin_pack_indir_admin_menu.reports_menu?p_usercode=22869C45-0C19-480F-A796-A09E1B21B959&amp;p_system_id=601&amp;p_fiscal_year=2016" xr:uid="{00000000-0004-0000-1200-000000000000}"/>
    <hyperlink ref="A3" r:id="rId2" display="https://app3.doe.k12.ga.us/ows-bin/owa/fin_pack_indir_admin_menu.reports_menu?p_usercode=22869C45-0C19-480F-A796-A09E1B21B959&amp;p_system_id=602&amp;p_fiscal_year=2016" xr:uid="{00000000-0004-0000-1200-000001000000}"/>
    <hyperlink ref="A4" r:id="rId3" display="https://app3.doe.k12.ga.us/ows-bin/owa/fin_pack_indir_admin_menu.reports_menu?p_usercode=22869C45-0C19-480F-A796-A09E1B21B959&amp;p_system_id=603&amp;p_fiscal_year=2016" xr:uid="{00000000-0004-0000-1200-000002000000}"/>
    <hyperlink ref="A5" r:id="rId4" display="https://app3.doe.k12.ga.us/ows-bin/owa/fin_pack_indir_admin_menu.reports_menu?p_usercode=22869C45-0C19-480F-A796-A09E1B21B959&amp;p_system_id=604&amp;p_fiscal_year=2016" xr:uid="{00000000-0004-0000-1200-000003000000}"/>
    <hyperlink ref="A6" r:id="rId5" display="https://app3.doe.k12.ga.us/ows-bin/owa/fin_pack_indir_admin_menu.reports_menu?p_usercode=22869C45-0C19-480F-A796-A09E1B21B959&amp;p_system_id=605&amp;p_fiscal_year=2016" xr:uid="{00000000-0004-0000-1200-000004000000}"/>
    <hyperlink ref="A7" r:id="rId6" display="https://app3.doe.k12.ga.us/ows-bin/owa/fin_pack_indir_admin_menu.reports_menu?p_usercode=22869C45-0C19-480F-A796-A09E1B21B959&amp;p_system_id=606&amp;p_fiscal_year=2016" xr:uid="{00000000-0004-0000-1200-000005000000}"/>
    <hyperlink ref="A8" r:id="rId7" display="https://app3.doe.k12.ga.us/ows-bin/owa/fin_pack_indir_admin_menu.reports_menu?p_usercode=22869C45-0C19-480F-A796-A09E1B21B959&amp;p_system_id=607&amp;p_fiscal_year=2016" xr:uid="{00000000-0004-0000-1200-000006000000}"/>
    <hyperlink ref="A9" r:id="rId8" display="https://app3.doe.k12.ga.us/ows-bin/owa/fin_pack_indir_admin_menu.reports_menu?p_usercode=22869C45-0C19-480F-A796-A09E1B21B959&amp;p_system_id=608&amp;p_fiscal_year=2016" xr:uid="{00000000-0004-0000-1200-000007000000}"/>
    <hyperlink ref="A10" r:id="rId9" display="https://app3.doe.k12.ga.us/ows-bin/owa/fin_pack_indir_admin_menu.reports_menu?p_usercode=22869C45-0C19-480F-A796-A09E1B21B959&amp;p_system_id=609&amp;p_fiscal_year=2016" xr:uid="{00000000-0004-0000-1200-000008000000}"/>
    <hyperlink ref="A11" r:id="rId10" display="https://app3.doe.k12.ga.us/ows-bin/owa/fin_pack_indir_admin_menu.reports_menu?p_usercode=22869C45-0C19-480F-A796-A09E1B21B959&amp;p_system_id=610&amp;p_fiscal_year=2016" xr:uid="{00000000-0004-0000-1200-000009000000}"/>
    <hyperlink ref="A12" r:id="rId11" display="https://app3.doe.k12.ga.us/ows-bin/owa/fin_pack_indir_admin_menu.reports_menu?p_usercode=22869C45-0C19-480F-A796-A09E1B21B959&amp;p_system_id=611&amp;p_fiscal_year=2016" xr:uid="{00000000-0004-0000-1200-00000A000000}"/>
    <hyperlink ref="A13" r:id="rId12" display="https://app3.doe.k12.ga.us/ows-bin/owa/fin_pack_indir_admin_menu.reports_menu?p_usercode=22869C45-0C19-480F-A796-A09E1B21B959&amp;p_system_id=612&amp;p_fiscal_year=2016" xr:uid="{00000000-0004-0000-1200-00000B000000}"/>
    <hyperlink ref="A14" r:id="rId13" display="https://app3.doe.k12.ga.us/ows-bin/owa/fin_pack_indir_admin_menu.reports_menu?p_usercode=22869C45-0C19-480F-A796-A09E1B21B959&amp;p_system_id=613&amp;p_fiscal_year=2016" xr:uid="{00000000-0004-0000-1200-00000C000000}"/>
    <hyperlink ref="A15" r:id="rId14" display="https://app3.doe.k12.ga.us/ows-bin/owa/fin_pack_indir_admin_menu.reports_menu?p_usercode=22869C45-0C19-480F-A796-A09E1B21B959&amp;p_system_id=614&amp;p_fiscal_year=2016" xr:uid="{00000000-0004-0000-1200-00000D000000}"/>
    <hyperlink ref="A16" r:id="rId15" display="https://app3.doe.k12.ga.us/ows-bin/owa/fin_pack_indir_admin_menu.reports_menu?p_usercode=22869C45-0C19-480F-A796-A09E1B21B959&amp;p_system_id=615&amp;p_fiscal_year=2016" xr:uid="{00000000-0004-0000-1200-00000E000000}"/>
    <hyperlink ref="A17" r:id="rId16" display="https://app3.doe.k12.ga.us/ows-bin/owa/fin_pack_indir_admin_menu.reports_menu?p_usercode=22869C45-0C19-480F-A796-A09E1B21B959&amp;p_system_id=616&amp;p_fiscal_year=2016" xr:uid="{00000000-0004-0000-1200-00000F000000}"/>
    <hyperlink ref="A18" r:id="rId17" display="https://app3.doe.k12.ga.us/ows-bin/owa/fin_pack_indir_admin_menu.reports_menu?p_usercode=22869C45-0C19-480F-A796-A09E1B21B959&amp;p_system_id=617&amp;p_fiscal_year=2016" xr:uid="{00000000-0004-0000-1200-000010000000}"/>
    <hyperlink ref="A19" r:id="rId18" display="https://app3.doe.k12.ga.us/ows-bin/owa/fin_pack_indir_admin_menu.reports_menu?p_usercode=22869C45-0C19-480F-A796-A09E1B21B959&amp;p_system_id=618&amp;p_fiscal_year=2016" xr:uid="{00000000-0004-0000-1200-000011000000}"/>
    <hyperlink ref="A20" r:id="rId19" display="https://app3.doe.k12.ga.us/ows-bin/owa/fin_pack_indir_admin_menu.reports_menu?p_usercode=22869C45-0C19-480F-A796-A09E1B21B959&amp;p_system_id=619&amp;p_fiscal_year=2016" xr:uid="{00000000-0004-0000-1200-000012000000}"/>
    <hyperlink ref="A21" r:id="rId20" display="https://app3.doe.k12.ga.us/ows-bin/owa/fin_pack_indir_admin_menu.reports_menu?p_usercode=22869C45-0C19-480F-A796-A09E1B21B959&amp;p_system_id=620&amp;p_fiscal_year=2016" xr:uid="{00000000-0004-0000-1200-000013000000}"/>
    <hyperlink ref="A22" r:id="rId21" display="https://app3.doe.k12.ga.us/ows-bin/owa/fin_pack_indir_admin_menu.reports_menu?p_usercode=22869C45-0C19-480F-A796-A09E1B21B959&amp;p_system_id=621&amp;p_fiscal_year=2016" xr:uid="{00000000-0004-0000-1200-000014000000}"/>
    <hyperlink ref="A23" r:id="rId22" display="https://app3.doe.k12.ga.us/ows-bin/owa/fin_pack_indir_admin_menu.reports_menu?p_usercode=22869C45-0C19-480F-A796-A09E1B21B959&amp;p_system_id=622&amp;p_fiscal_year=2016" xr:uid="{00000000-0004-0000-1200-000015000000}"/>
    <hyperlink ref="A24" r:id="rId23" display="https://app3.doe.k12.ga.us/ows-bin/owa/fin_pack_indir_admin_menu.reports_menu?p_usercode=22869C45-0C19-480F-A796-A09E1B21B959&amp;p_system_id=623&amp;p_fiscal_year=2016" xr:uid="{00000000-0004-0000-1200-000016000000}"/>
    <hyperlink ref="A25" r:id="rId24" display="https://app3.doe.k12.ga.us/ows-bin/owa/fin_pack_indir_admin_menu.reports_menu?p_usercode=22869C45-0C19-480F-A796-A09E1B21B959&amp;p_system_id=624&amp;p_fiscal_year=2016" xr:uid="{00000000-0004-0000-1200-000017000000}"/>
    <hyperlink ref="A26" r:id="rId25" display="https://app3.doe.k12.ga.us/ows-bin/owa/fin_pack_indir_admin_menu.reports_menu?p_usercode=22869C45-0C19-480F-A796-A09E1B21B959&amp;p_system_id=625&amp;p_fiscal_year=2016" xr:uid="{00000000-0004-0000-1200-000018000000}"/>
    <hyperlink ref="A27" r:id="rId26" display="https://app3.doe.k12.ga.us/ows-bin/owa/fin_pack_indir_admin_menu.reports_menu?p_usercode=22869C45-0C19-480F-A796-A09E1B21B959&amp;p_system_id=626&amp;p_fiscal_year=2016" xr:uid="{00000000-0004-0000-1200-000019000000}"/>
    <hyperlink ref="A28" r:id="rId27" display="https://app3.doe.k12.ga.us/ows-bin/owa/fin_pack_indir_admin_menu.reports_menu?p_usercode=22869C45-0C19-480F-A796-A09E1B21B959&amp;p_system_id=627&amp;p_fiscal_year=2016" xr:uid="{00000000-0004-0000-1200-00001A000000}"/>
    <hyperlink ref="A29" r:id="rId28" display="https://app3.doe.k12.ga.us/ows-bin/owa/fin_pack_indir_admin_menu.reports_menu?p_usercode=22869C45-0C19-480F-A796-A09E1B21B959&amp;p_system_id=628&amp;p_fiscal_year=2016" xr:uid="{00000000-0004-0000-1200-00001B000000}"/>
    <hyperlink ref="A30" r:id="rId29" display="https://app3.doe.k12.ga.us/ows-bin/owa/fin_pack_indir_admin_menu.reports_menu?p_usercode=22869C45-0C19-480F-A796-A09E1B21B959&amp;p_system_id=629&amp;p_fiscal_year=2016" xr:uid="{00000000-0004-0000-1200-00001C000000}"/>
    <hyperlink ref="A31" r:id="rId30" display="https://app3.doe.k12.ga.us/ows-bin/owa/fin_pack_indir_admin_menu.reports_menu?p_usercode=22869C45-0C19-480F-A796-A09E1B21B959&amp;p_system_id=630&amp;p_fiscal_year=2016" xr:uid="{00000000-0004-0000-1200-00001D000000}"/>
    <hyperlink ref="A32" r:id="rId31" display="https://app3.doe.k12.ga.us/ows-bin/owa/fin_pack_indir_admin_menu.reports_menu?p_usercode=22869C45-0C19-480F-A796-A09E1B21B959&amp;p_system_id=631&amp;p_fiscal_year=2016" xr:uid="{00000000-0004-0000-1200-00001E000000}"/>
    <hyperlink ref="A33" r:id="rId32" display="https://app3.doe.k12.ga.us/ows-bin/owa/fin_pack_indir_admin_menu.reports_menu?p_usercode=22869C45-0C19-480F-A796-A09E1B21B959&amp;p_system_id=632&amp;p_fiscal_year=2016" xr:uid="{00000000-0004-0000-1200-00001F000000}"/>
    <hyperlink ref="A34" r:id="rId33" display="https://app3.doe.k12.ga.us/ows-bin/owa/fin_pack_indir_admin_menu.reports_menu?p_usercode=22869C45-0C19-480F-A796-A09E1B21B959&amp;p_system_id=633&amp;p_fiscal_year=2016" xr:uid="{00000000-0004-0000-1200-000020000000}"/>
    <hyperlink ref="A35" r:id="rId34" display="https://app3.doe.k12.ga.us/ows-bin/owa/fin_pack_indir_admin_menu.reports_menu?p_usercode=22869C45-0C19-480F-A796-A09E1B21B959&amp;p_system_id=634&amp;p_fiscal_year=2016" xr:uid="{00000000-0004-0000-1200-000021000000}"/>
    <hyperlink ref="A36" r:id="rId35" display="https://app3.doe.k12.ga.us/ows-bin/owa/fin_pack_indir_admin_menu.reports_menu?p_usercode=22869C45-0C19-480F-A796-A09E1B21B959&amp;p_system_id=635&amp;p_fiscal_year=2016" xr:uid="{00000000-0004-0000-1200-000022000000}"/>
    <hyperlink ref="A37" r:id="rId36" display="https://app3.doe.k12.ga.us/ows-bin/owa/fin_pack_indir_admin_menu.reports_menu?p_usercode=22869C45-0C19-480F-A796-A09E1B21B959&amp;p_system_id=636&amp;p_fiscal_year=2016" xr:uid="{00000000-0004-0000-1200-000023000000}"/>
    <hyperlink ref="A38" r:id="rId37" display="https://app3.doe.k12.ga.us/ows-bin/owa/fin_pack_indir_admin_menu.reports_menu?p_usercode=22869C45-0C19-480F-A796-A09E1B21B959&amp;p_system_id=637&amp;p_fiscal_year=2016" xr:uid="{00000000-0004-0000-1200-000024000000}"/>
    <hyperlink ref="A40" r:id="rId38" display="https://app3.doe.k12.ga.us/ows-bin/owa/fin_pack_indir_admin_menu.reports_menu?p_usercode=22869C45-0C19-480F-A796-A09E1B21B959&amp;p_system_id=639&amp;p_fiscal_year=2016" xr:uid="{00000000-0004-0000-1200-000025000000}"/>
    <hyperlink ref="A41" r:id="rId39" display="https://app3.doe.k12.ga.us/ows-bin/owa/fin_pack_indir_admin_menu.reports_menu?p_usercode=22869C45-0C19-480F-A796-A09E1B21B959&amp;p_system_id=640&amp;p_fiscal_year=2016" xr:uid="{00000000-0004-0000-1200-000026000000}"/>
    <hyperlink ref="A42" r:id="rId40" display="https://app3.doe.k12.ga.us/ows-bin/owa/fin_pack_indir_admin_menu.reports_menu?p_usercode=22869C45-0C19-480F-A796-A09E1B21B959&amp;p_system_id=641&amp;p_fiscal_year=2016" xr:uid="{00000000-0004-0000-1200-000027000000}"/>
    <hyperlink ref="A43" r:id="rId41" display="https://app3.doe.k12.ga.us/ows-bin/owa/fin_pack_indir_admin_menu.reports_menu?p_usercode=22869C45-0C19-480F-A796-A09E1B21B959&amp;p_system_id=642&amp;p_fiscal_year=2016" xr:uid="{00000000-0004-0000-1200-000028000000}"/>
    <hyperlink ref="A44" r:id="rId42" display="https://app3.doe.k12.ga.us/ows-bin/owa/fin_pack_indir_admin_menu.reports_menu?p_usercode=22869C45-0C19-480F-A796-A09E1B21B959&amp;p_system_id=643&amp;p_fiscal_year=2016" xr:uid="{00000000-0004-0000-1200-000029000000}"/>
    <hyperlink ref="A45" r:id="rId43" display="https://app3.doe.k12.ga.us/ows-bin/owa/fin_pack_indir_admin_menu.reports_menu?p_usercode=22869C45-0C19-480F-A796-A09E1B21B959&amp;p_system_id=644&amp;p_fiscal_year=2016" xr:uid="{00000000-0004-0000-1200-00002A000000}"/>
    <hyperlink ref="A46" r:id="rId44" display="https://app3.doe.k12.ga.us/ows-bin/owa/fin_pack_indir_admin_menu.reports_menu?p_usercode=22869C45-0C19-480F-A796-A09E1B21B959&amp;p_system_id=645&amp;p_fiscal_year=2016" xr:uid="{00000000-0004-0000-1200-00002B000000}"/>
    <hyperlink ref="A47" r:id="rId45" display="https://app3.doe.k12.ga.us/ows-bin/owa/fin_pack_indir_admin_menu.reports_menu?p_usercode=22869C45-0C19-480F-A796-A09E1B21B959&amp;p_system_id=646&amp;p_fiscal_year=2016" xr:uid="{00000000-0004-0000-1200-00002C000000}"/>
    <hyperlink ref="A48" r:id="rId46" display="https://app3.doe.k12.ga.us/ows-bin/owa/fin_pack_indir_admin_menu.reports_menu?p_usercode=22869C45-0C19-480F-A796-A09E1B21B959&amp;p_system_id=647&amp;p_fiscal_year=2016" xr:uid="{00000000-0004-0000-1200-00002D000000}"/>
    <hyperlink ref="A49" r:id="rId47" display="https://app3.doe.k12.ga.us/ows-bin/owa/fin_pack_indir_admin_menu.reports_menu?p_usercode=22869C45-0C19-480F-A796-A09E1B21B959&amp;p_system_id=648&amp;p_fiscal_year=2016" xr:uid="{00000000-0004-0000-1200-00002E000000}"/>
    <hyperlink ref="A50" r:id="rId48" display="https://app3.doe.k12.ga.us/ows-bin/owa/fin_pack_indir_admin_menu.reports_menu?p_usercode=22869C45-0C19-480F-A796-A09E1B21B959&amp;p_system_id=649&amp;p_fiscal_year=2016" xr:uid="{00000000-0004-0000-1200-00002F000000}"/>
    <hyperlink ref="A51" r:id="rId49" display="https://app3.doe.k12.ga.us/ows-bin/owa/fin_pack_indir_admin_menu.reports_menu?p_usercode=22869C45-0C19-480F-A796-A09E1B21B959&amp;p_system_id=650&amp;p_fiscal_year=2016" xr:uid="{00000000-0004-0000-1200-000030000000}"/>
    <hyperlink ref="A52" r:id="rId50" display="https://app3.doe.k12.ga.us/ows-bin/owa/fin_pack_indir_admin_menu.reports_menu?p_usercode=22869C45-0C19-480F-A796-A09E1B21B959&amp;p_system_id=651&amp;p_fiscal_year=2016" xr:uid="{00000000-0004-0000-1200-000031000000}"/>
    <hyperlink ref="A53" r:id="rId51" display="https://app3.doe.k12.ga.us/ows-bin/owa/fin_pack_indir_admin_menu.reports_menu?p_usercode=22869C45-0C19-480F-A796-A09E1B21B959&amp;p_system_id=652&amp;p_fiscal_year=2016" xr:uid="{00000000-0004-0000-1200-000032000000}"/>
    <hyperlink ref="A54" r:id="rId52" display="https://app3.doe.k12.ga.us/ows-bin/owa/fin_pack_indir_admin_menu.reports_menu?p_usercode=22869C45-0C19-480F-A796-A09E1B21B959&amp;p_system_id=653&amp;p_fiscal_year=2016" xr:uid="{00000000-0004-0000-1200-000033000000}"/>
    <hyperlink ref="A55" r:id="rId53" display="https://app3.doe.k12.ga.us/ows-bin/owa/fin_pack_indir_admin_menu.reports_menu?p_usercode=22869C45-0C19-480F-A796-A09E1B21B959&amp;p_system_id=654&amp;p_fiscal_year=2016" xr:uid="{00000000-0004-0000-1200-000034000000}"/>
    <hyperlink ref="A56" r:id="rId54" display="https://app3.doe.k12.ga.us/ows-bin/owa/fin_pack_indir_admin_menu.reports_menu?p_usercode=22869C45-0C19-480F-A796-A09E1B21B959&amp;p_system_id=655&amp;p_fiscal_year=2016" xr:uid="{00000000-0004-0000-1200-000035000000}"/>
    <hyperlink ref="A57" r:id="rId55" display="https://app3.doe.k12.ga.us/ows-bin/owa/fin_pack_indir_admin_menu.reports_menu?p_usercode=22869C45-0C19-480F-A796-A09E1B21B959&amp;p_system_id=656&amp;p_fiscal_year=2016" xr:uid="{00000000-0004-0000-1200-000036000000}"/>
    <hyperlink ref="A58" r:id="rId56" display="https://app3.doe.k12.ga.us/ows-bin/owa/fin_pack_indir_admin_menu.reports_menu?p_usercode=22869C45-0C19-480F-A796-A09E1B21B959&amp;p_system_id=657&amp;p_fiscal_year=2016" xr:uid="{00000000-0004-0000-1200-000037000000}"/>
    <hyperlink ref="A59" r:id="rId57" display="https://app3.doe.k12.ga.us/ows-bin/owa/fin_pack_indir_admin_menu.reports_menu?p_usercode=22869C45-0C19-480F-A796-A09E1B21B959&amp;p_system_id=658&amp;p_fiscal_year=2016" xr:uid="{00000000-0004-0000-1200-000038000000}"/>
    <hyperlink ref="A60" r:id="rId58" display="https://app3.doe.k12.ga.us/ows-bin/owa/fin_pack_indir_admin_menu.reports_menu?p_usercode=22869C45-0C19-480F-A796-A09E1B21B959&amp;p_system_id=659&amp;p_fiscal_year=2016" xr:uid="{00000000-0004-0000-1200-000039000000}"/>
    <hyperlink ref="A61" r:id="rId59" display="https://app3.doe.k12.ga.us/ows-bin/owa/fin_pack_indir_admin_menu.reports_menu?p_usercode=22869C45-0C19-480F-A796-A09E1B21B959&amp;p_system_id=660&amp;p_fiscal_year=2016" xr:uid="{00000000-0004-0000-1200-00003A000000}"/>
    <hyperlink ref="A62" r:id="rId60" display="https://app3.doe.k12.ga.us/ows-bin/owa/fin_pack_indir_admin_menu.reports_menu?p_usercode=22869C45-0C19-480F-A796-A09E1B21B959&amp;p_system_id=661&amp;p_fiscal_year=2016" xr:uid="{00000000-0004-0000-1200-00003B000000}"/>
    <hyperlink ref="A63" r:id="rId61" display="https://app3.doe.k12.ga.us/ows-bin/owa/fin_pack_indir_admin_menu.reports_menu?p_usercode=22869C45-0C19-480F-A796-A09E1B21B959&amp;p_system_id=662&amp;p_fiscal_year=2016" xr:uid="{00000000-0004-0000-1200-00003C000000}"/>
    <hyperlink ref="A64" r:id="rId62" display="https://app3.doe.k12.ga.us/ows-bin/owa/fin_pack_indir_admin_menu.reports_menu?p_usercode=22869C45-0C19-480F-A796-A09E1B21B959&amp;p_system_id=663&amp;p_fiscal_year=2016" xr:uid="{00000000-0004-0000-1200-00003D000000}"/>
    <hyperlink ref="A65" r:id="rId63" display="https://app3.doe.k12.ga.us/ows-bin/owa/fin_pack_indir_admin_menu.reports_menu?p_usercode=22869C45-0C19-480F-A796-A09E1B21B959&amp;p_system_id=664&amp;p_fiscal_year=2016" xr:uid="{00000000-0004-0000-1200-00003E000000}"/>
    <hyperlink ref="A66" r:id="rId64" display="https://app3.doe.k12.ga.us/ows-bin/owa/fin_pack_indir_admin_menu.reports_menu?p_usercode=22869C45-0C19-480F-A796-A09E1B21B959&amp;p_system_id=665&amp;p_fiscal_year=2016" xr:uid="{00000000-0004-0000-1200-00003F000000}"/>
    <hyperlink ref="A67" r:id="rId65" display="https://app3.doe.k12.ga.us/ows-bin/owa/fin_pack_indir_admin_menu.reports_menu?p_usercode=22869C45-0C19-480F-A796-A09E1B21B959&amp;p_system_id=666&amp;p_fiscal_year=2016" xr:uid="{00000000-0004-0000-1200-000040000000}"/>
    <hyperlink ref="A68" r:id="rId66" display="https://app3.doe.k12.ga.us/ows-bin/owa/fin_pack_indir_admin_menu.reports_menu?p_usercode=22869C45-0C19-480F-A796-A09E1B21B959&amp;p_system_id=667&amp;p_fiscal_year=2016" xr:uid="{00000000-0004-0000-1200-000041000000}"/>
    <hyperlink ref="A69" r:id="rId67" display="https://app3.doe.k12.ga.us/ows-bin/owa/fin_pack_indir_admin_menu.reports_menu?p_usercode=22869C45-0C19-480F-A796-A09E1B21B959&amp;p_system_id=668&amp;p_fiscal_year=2016" xr:uid="{00000000-0004-0000-1200-000042000000}"/>
    <hyperlink ref="A70" r:id="rId68" display="https://app3.doe.k12.ga.us/ows-bin/owa/fin_pack_indir_admin_menu.reports_menu?p_usercode=22869C45-0C19-480F-A796-A09E1B21B959&amp;p_system_id=669&amp;p_fiscal_year=2016" xr:uid="{00000000-0004-0000-1200-000043000000}"/>
    <hyperlink ref="A71" r:id="rId69" display="https://app3.doe.k12.ga.us/ows-bin/owa/fin_pack_indir_admin_menu.reports_menu?p_usercode=22869C45-0C19-480F-A796-A09E1B21B959&amp;p_system_id=670&amp;p_fiscal_year=2016" xr:uid="{00000000-0004-0000-1200-000044000000}"/>
    <hyperlink ref="A72" r:id="rId70" display="https://app3.doe.k12.ga.us/ows-bin/owa/fin_pack_indir_admin_menu.reports_menu?p_usercode=22869C45-0C19-480F-A796-A09E1B21B959&amp;p_system_id=671&amp;p_fiscal_year=2016" xr:uid="{00000000-0004-0000-1200-000045000000}"/>
    <hyperlink ref="A73" r:id="rId71" display="https://app3.doe.k12.ga.us/ows-bin/owa/fin_pack_indir_admin_menu.reports_menu?p_usercode=22869C45-0C19-480F-A796-A09E1B21B959&amp;p_system_id=672&amp;p_fiscal_year=2016" xr:uid="{00000000-0004-0000-1200-000046000000}"/>
    <hyperlink ref="A74" r:id="rId72" display="https://app3.doe.k12.ga.us/ows-bin/owa/fin_pack_indir_admin_menu.reports_menu?p_usercode=22869C45-0C19-480F-A796-A09E1B21B959&amp;p_system_id=673&amp;p_fiscal_year=2016" xr:uid="{00000000-0004-0000-1200-000047000000}"/>
    <hyperlink ref="A75" r:id="rId73" display="https://app3.doe.k12.ga.us/ows-bin/owa/fin_pack_indir_admin_menu.reports_menu?p_usercode=22869C45-0C19-480F-A796-A09E1B21B959&amp;p_system_id=674&amp;p_fiscal_year=2016" xr:uid="{00000000-0004-0000-1200-000048000000}"/>
    <hyperlink ref="A76" r:id="rId74" display="https://app3.doe.k12.ga.us/ows-bin/owa/fin_pack_indir_admin_menu.reports_menu?p_usercode=22869C45-0C19-480F-A796-A09E1B21B959&amp;p_system_id=675&amp;p_fiscal_year=2016" xr:uid="{00000000-0004-0000-1200-000049000000}"/>
    <hyperlink ref="A78" r:id="rId75" display="https://app3.doe.k12.ga.us/ows-bin/owa/fin_pack_indir_admin_menu.reports_menu?p_usercode=22869C45-0C19-480F-A796-A09E1B21B959&amp;p_system_id=677&amp;p_fiscal_year=2016" xr:uid="{00000000-0004-0000-1200-00004A000000}"/>
    <hyperlink ref="A79" r:id="rId76" display="https://app3.doe.k12.ga.us/ows-bin/owa/fin_pack_indir_admin_menu.reports_menu?p_usercode=22869C45-0C19-480F-A796-A09E1B21B959&amp;p_system_id=678&amp;p_fiscal_year=2016" xr:uid="{00000000-0004-0000-1200-00004B000000}"/>
    <hyperlink ref="A80" r:id="rId77" display="https://app3.doe.k12.ga.us/ows-bin/owa/fin_pack_indir_admin_menu.reports_menu?p_usercode=22869C45-0C19-480F-A796-A09E1B21B959&amp;p_system_id=679&amp;p_fiscal_year=2016" xr:uid="{00000000-0004-0000-1200-00004C000000}"/>
    <hyperlink ref="A81" r:id="rId78" display="https://app3.doe.k12.ga.us/ows-bin/owa/fin_pack_indir_admin_menu.reports_menu?p_usercode=22869C45-0C19-480F-A796-A09E1B21B959&amp;p_system_id=680&amp;p_fiscal_year=2016" xr:uid="{00000000-0004-0000-1200-00004D000000}"/>
    <hyperlink ref="A82" r:id="rId79" display="https://app3.doe.k12.ga.us/ows-bin/owa/fin_pack_indir_admin_menu.reports_menu?p_usercode=22869C45-0C19-480F-A796-A09E1B21B959&amp;p_system_id=681&amp;p_fiscal_year=2016" xr:uid="{00000000-0004-0000-1200-00004E000000}"/>
    <hyperlink ref="A83" r:id="rId80" display="https://app3.doe.k12.ga.us/ows-bin/owa/fin_pack_indir_admin_menu.reports_menu?p_usercode=22869C45-0C19-480F-A796-A09E1B21B959&amp;p_system_id=682&amp;p_fiscal_year=2016" xr:uid="{00000000-0004-0000-1200-00004F000000}"/>
    <hyperlink ref="A84" r:id="rId81" display="https://app3.doe.k12.ga.us/ows-bin/owa/fin_pack_indir_admin_menu.reports_menu?p_usercode=22869C45-0C19-480F-A796-A09E1B21B959&amp;p_system_id=683&amp;p_fiscal_year=2016" xr:uid="{00000000-0004-0000-1200-000050000000}"/>
    <hyperlink ref="A85" r:id="rId82" display="https://app3.doe.k12.ga.us/ows-bin/owa/fin_pack_indir_admin_menu.reports_menu?p_usercode=22869C45-0C19-480F-A796-A09E1B21B959&amp;p_system_id=684&amp;p_fiscal_year=2016" xr:uid="{00000000-0004-0000-1200-000051000000}"/>
    <hyperlink ref="A86" r:id="rId83" display="https://app3.doe.k12.ga.us/ows-bin/owa/fin_pack_indir_admin_menu.reports_menu?p_usercode=22869C45-0C19-480F-A796-A09E1B21B959&amp;p_system_id=685&amp;p_fiscal_year=2016" xr:uid="{00000000-0004-0000-1200-000052000000}"/>
    <hyperlink ref="A87" r:id="rId84" display="https://app3.doe.k12.ga.us/ows-bin/owa/fin_pack_indir_admin_menu.reports_menu?p_usercode=22869C45-0C19-480F-A796-A09E1B21B959&amp;p_system_id=686&amp;p_fiscal_year=2016" xr:uid="{00000000-0004-0000-1200-000053000000}"/>
    <hyperlink ref="A88" r:id="rId85" display="https://app3.doe.k12.ga.us/ows-bin/owa/fin_pack_indir_admin_menu.reports_menu?p_usercode=22869C45-0C19-480F-A796-A09E1B21B959&amp;p_system_id=687&amp;p_fiscal_year=2016" xr:uid="{00000000-0004-0000-1200-000054000000}"/>
    <hyperlink ref="A89" r:id="rId86" display="https://app3.doe.k12.ga.us/ows-bin/owa/fin_pack_indir_admin_menu.reports_menu?p_usercode=22869C45-0C19-480F-A796-A09E1B21B959&amp;p_system_id=688&amp;p_fiscal_year=2016" xr:uid="{00000000-0004-0000-1200-000055000000}"/>
    <hyperlink ref="A90" r:id="rId87" display="https://app3.doe.k12.ga.us/ows-bin/owa/fin_pack_indir_admin_menu.reports_menu?p_usercode=22869C45-0C19-480F-A796-A09E1B21B959&amp;p_system_id=689&amp;p_fiscal_year=2016" xr:uid="{00000000-0004-0000-1200-000056000000}"/>
    <hyperlink ref="A91" r:id="rId88" display="https://app3.doe.k12.ga.us/ows-bin/owa/fin_pack_indir_admin_menu.reports_menu?p_usercode=22869C45-0C19-480F-A796-A09E1B21B959&amp;p_system_id=690&amp;p_fiscal_year=2016" xr:uid="{00000000-0004-0000-1200-000057000000}"/>
    <hyperlink ref="A92" r:id="rId89" display="https://app3.doe.k12.ga.us/ows-bin/owa/fin_pack_indir_admin_menu.reports_menu?p_usercode=22869C45-0C19-480F-A796-A09E1B21B959&amp;p_system_id=691&amp;p_fiscal_year=2016" xr:uid="{00000000-0004-0000-1200-000058000000}"/>
    <hyperlink ref="A93" r:id="rId90" display="https://app3.doe.k12.ga.us/ows-bin/owa/fin_pack_indir_admin_menu.reports_menu?p_usercode=22869C45-0C19-480F-A796-A09E1B21B959&amp;p_system_id=692&amp;p_fiscal_year=2016" xr:uid="{00000000-0004-0000-1200-000059000000}"/>
    <hyperlink ref="A94" r:id="rId91" display="https://app3.doe.k12.ga.us/ows-bin/owa/fin_pack_indir_admin_menu.reports_menu?p_usercode=22869C45-0C19-480F-A796-A09E1B21B959&amp;p_system_id=693&amp;p_fiscal_year=2016" xr:uid="{00000000-0004-0000-1200-00005A000000}"/>
    <hyperlink ref="A95" r:id="rId92" display="https://app3.doe.k12.ga.us/ows-bin/owa/fin_pack_indir_admin_menu.reports_menu?p_usercode=22869C45-0C19-480F-A796-A09E1B21B959&amp;p_system_id=694&amp;p_fiscal_year=2016" xr:uid="{00000000-0004-0000-1200-00005B000000}"/>
    <hyperlink ref="A96" r:id="rId93" display="https://app3.doe.k12.ga.us/ows-bin/owa/fin_pack_indir_admin_menu.reports_menu?p_usercode=22869C45-0C19-480F-A796-A09E1B21B959&amp;p_system_id=695&amp;p_fiscal_year=2016" xr:uid="{00000000-0004-0000-1200-00005C000000}"/>
    <hyperlink ref="A97" r:id="rId94" display="https://app3.doe.k12.ga.us/ows-bin/owa/fin_pack_indir_admin_menu.reports_menu?p_usercode=22869C45-0C19-480F-A796-A09E1B21B959&amp;p_system_id=696&amp;p_fiscal_year=2016" xr:uid="{00000000-0004-0000-1200-00005D000000}"/>
    <hyperlink ref="A98" r:id="rId95" display="https://app3.doe.k12.ga.us/ows-bin/owa/fin_pack_indir_admin_menu.reports_menu?p_usercode=22869C45-0C19-480F-A796-A09E1B21B959&amp;p_system_id=697&amp;p_fiscal_year=2016" xr:uid="{00000000-0004-0000-1200-00005E000000}"/>
    <hyperlink ref="A99" r:id="rId96" display="https://app3.doe.k12.ga.us/ows-bin/owa/fin_pack_indir_admin_menu.reports_menu?p_usercode=22869C45-0C19-480F-A796-A09E1B21B959&amp;p_system_id=698&amp;p_fiscal_year=2016" xr:uid="{00000000-0004-0000-1200-00005F000000}"/>
    <hyperlink ref="A100" r:id="rId97" display="https://app3.doe.k12.ga.us/ows-bin/owa/fin_pack_indir_admin_menu.reports_menu?p_usercode=22869C45-0C19-480F-A796-A09E1B21B959&amp;p_system_id=699&amp;p_fiscal_year=2016" xr:uid="{00000000-0004-0000-1200-000060000000}"/>
    <hyperlink ref="A101" r:id="rId98" display="https://app3.doe.k12.ga.us/ows-bin/owa/fin_pack_indir_admin_menu.reports_menu?p_usercode=22869C45-0C19-480F-A796-A09E1B21B959&amp;p_system_id=700&amp;p_fiscal_year=2016" xr:uid="{00000000-0004-0000-1200-000061000000}"/>
    <hyperlink ref="A102" r:id="rId99" display="https://app3.doe.k12.ga.us/ows-bin/owa/fin_pack_indir_admin_menu.reports_menu?p_usercode=22869C45-0C19-480F-A796-A09E1B21B959&amp;p_system_id=701&amp;p_fiscal_year=2016" xr:uid="{00000000-0004-0000-1200-000062000000}"/>
    <hyperlink ref="A103" r:id="rId100" display="https://app3.doe.k12.ga.us/ows-bin/owa/fin_pack_indir_admin_menu.reports_menu?p_usercode=22869C45-0C19-480F-A796-A09E1B21B959&amp;p_system_id=702&amp;p_fiscal_year=2016" xr:uid="{00000000-0004-0000-1200-000063000000}"/>
    <hyperlink ref="A104" r:id="rId101" display="https://app3.doe.k12.ga.us/ows-bin/owa/fin_pack_indir_admin_menu.reports_menu?p_usercode=22869C45-0C19-480F-A796-A09E1B21B959&amp;p_system_id=703&amp;p_fiscal_year=2016" xr:uid="{00000000-0004-0000-1200-000064000000}"/>
    <hyperlink ref="A105" r:id="rId102" display="https://app3.doe.k12.ga.us/ows-bin/owa/fin_pack_indir_admin_menu.reports_menu?p_usercode=22869C45-0C19-480F-A796-A09E1B21B959&amp;p_system_id=704&amp;p_fiscal_year=2016" xr:uid="{00000000-0004-0000-1200-000065000000}"/>
    <hyperlink ref="A106" r:id="rId103" display="https://app3.doe.k12.ga.us/ows-bin/owa/fin_pack_indir_admin_menu.reports_menu?p_usercode=22869C45-0C19-480F-A796-A09E1B21B959&amp;p_system_id=705&amp;p_fiscal_year=2016" xr:uid="{00000000-0004-0000-1200-000066000000}"/>
    <hyperlink ref="A107" r:id="rId104" display="https://app3.doe.k12.ga.us/ows-bin/owa/fin_pack_indir_admin_menu.reports_menu?p_usercode=22869C45-0C19-480F-A796-A09E1B21B959&amp;p_system_id=706&amp;p_fiscal_year=2016" xr:uid="{00000000-0004-0000-1200-000067000000}"/>
    <hyperlink ref="A108" r:id="rId105" display="https://app3.doe.k12.ga.us/ows-bin/owa/fin_pack_indir_admin_menu.reports_menu?p_usercode=22869C45-0C19-480F-A796-A09E1B21B959&amp;p_system_id=707&amp;p_fiscal_year=2016" xr:uid="{00000000-0004-0000-1200-000068000000}"/>
    <hyperlink ref="A109" r:id="rId106" display="https://app3.doe.k12.ga.us/ows-bin/owa/fin_pack_indir_admin_menu.reports_menu?p_usercode=22869C45-0C19-480F-A796-A09E1B21B959&amp;p_system_id=708&amp;p_fiscal_year=2016" xr:uid="{00000000-0004-0000-1200-000069000000}"/>
    <hyperlink ref="A110" r:id="rId107" display="https://app3.doe.k12.ga.us/ows-bin/owa/fin_pack_indir_admin_menu.reports_menu?p_usercode=22869C45-0C19-480F-A796-A09E1B21B959&amp;p_system_id=709&amp;p_fiscal_year=2016" xr:uid="{00000000-0004-0000-1200-00006A000000}"/>
    <hyperlink ref="A111" r:id="rId108" display="https://app3.doe.k12.ga.us/ows-bin/owa/fin_pack_indir_admin_menu.reports_menu?p_usercode=22869C45-0C19-480F-A796-A09E1B21B959&amp;p_system_id=710&amp;p_fiscal_year=2016" xr:uid="{00000000-0004-0000-1200-00006B000000}"/>
    <hyperlink ref="A112" r:id="rId109" display="https://app3.doe.k12.ga.us/ows-bin/owa/fin_pack_indir_admin_menu.reports_menu?p_usercode=22869C45-0C19-480F-A796-A09E1B21B959&amp;p_system_id=711&amp;p_fiscal_year=2016" xr:uid="{00000000-0004-0000-1200-00006C000000}"/>
    <hyperlink ref="A113" r:id="rId110" display="https://app3.doe.k12.ga.us/ows-bin/owa/fin_pack_indir_admin_menu.reports_menu?p_usercode=22869C45-0C19-480F-A796-A09E1B21B959&amp;p_system_id=712&amp;p_fiscal_year=2016" xr:uid="{00000000-0004-0000-1200-00006D000000}"/>
    <hyperlink ref="A114" r:id="rId111" display="https://app3.doe.k12.ga.us/ows-bin/owa/fin_pack_indir_admin_menu.reports_menu?p_usercode=22869C45-0C19-480F-A796-A09E1B21B959&amp;p_system_id=713&amp;p_fiscal_year=2016" xr:uid="{00000000-0004-0000-1200-00006E000000}"/>
    <hyperlink ref="A116" r:id="rId112" display="https://app3.doe.k12.ga.us/ows-bin/owa/fin_pack_indir_admin_menu.reports_menu?p_usercode=22869C45-0C19-480F-A796-A09E1B21B959&amp;p_system_id=715&amp;p_fiscal_year=2016" xr:uid="{00000000-0004-0000-1200-00006F000000}"/>
    <hyperlink ref="A117" r:id="rId113" display="https://app3.doe.k12.ga.us/ows-bin/owa/fin_pack_indir_admin_menu.reports_menu?p_usercode=22869C45-0C19-480F-A796-A09E1B21B959&amp;p_system_id=716&amp;p_fiscal_year=2016" xr:uid="{00000000-0004-0000-1200-000070000000}"/>
    <hyperlink ref="A118" r:id="rId114" display="https://app3.doe.k12.ga.us/ows-bin/owa/fin_pack_indir_admin_menu.reports_menu?p_usercode=22869C45-0C19-480F-A796-A09E1B21B959&amp;p_system_id=717&amp;p_fiscal_year=2016" xr:uid="{00000000-0004-0000-1200-000071000000}"/>
    <hyperlink ref="A119" r:id="rId115" display="https://app3.doe.k12.ga.us/ows-bin/owa/fin_pack_indir_admin_menu.reports_menu?p_usercode=22869C45-0C19-480F-A796-A09E1B21B959&amp;p_system_id=718&amp;p_fiscal_year=2016" xr:uid="{00000000-0004-0000-1200-000072000000}"/>
    <hyperlink ref="A120" r:id="rId116" display="https://app3.doe.k12.ga.us/ows-bin/owa/fin_pack_indir_admin_menu.reports_menu?p_usercode=22869C45-0C19-480F-A796-A09E1B21B959&amp;p_system_id=719&amp;p_fiscal_year=2016" xr:uid="{00000000-0004-0000-1200-000073000000}"/>
    <hyperlink ref="A121" r:id="rId117" display="https://app3.doe.k12.ga.us/ows-bin/owa/fin_pack_indir_admin_menu.reports_menu?p_usercode=22869C45-0C19-480F-A796-A09E1B21B959&amp;p_system_id=720&amp;p_fiscal_year=2016" xr:uid="{00000000-0004-0000-1200-000074000000}"/>
    <hyperlink ref="A122" r:id="rId118" display="https://app3.doe.k12.ga.us/ows-bin/owa/fin_pack_indir_admin_menu.reports_menu?p_usercode=22869C45-0C19-480F-A796-A09E1B21B959&amp;p_system_id=721&amp;p_fiscal_year=2016" xr:uid="{00000000-0004-0000-1200-000075000000}"/>
    <hyperlink ref="A123" r:id="rId119" display="https://app3.doe.k12.ga.us/ows-bin/owa/fin_pack_indir_admin_menu.reports_menu?p_usercode=22869C45-0C19-480F-A796-A09E1B21B959&amp;p_system_id=722&amp;p_fiscal_year=2016" xr:uid="{00000000-0004-0000-1200-000076000000}"/>
    <hyperlink ref="A124" r:id="rId120" display="https://app3.doe.k12.ga.us/ows-bin/owa/fin_pack_indir_admin_menu.reports_menu?p_usercode=22869C45-0C19-480F-A796-A09E1B21B959&amp;p_system_id=723&amp;p_fiscal_year=2016" xr:uid="{00000000-0004-0000-1200-000077000000}"/>
    <hyperlink ref="A125" r:id="rId121" display="https://app3.doe.k12.ga.us/ows-bin/owa/fin_pack_indir_admin_menu.reports_menu?p_usercode=22869C45-0C19-480F-A796-A09E1B21B959&amp;p_system_id=724&amp;p_fiscal_year=2016" xr:uid="{00000000-0004-0000-1200-000078000000}"/>
    <hyperlink ref="A126" r:id="rId122" display="https://app3.doe.k12.ga.us/ows-bin/owa/fin_pack_indir_admin_menu.reports_menu?p_usercode=22869C45-0C19-480F-A796-A09E1B21B959&amp;p_system_id=725&amp;p_fiscal_year=2016" xr:uid="{00000000-0004-0000-1200-000079000000}"/>
    <hyperlink ref="A127" r:id="rId123" display="https://app3.doe.k12.ga.us/ows-bin/owa/fin_pack_indir_admin_menu.reports_menu?p_usercode=22869C45-0C19-480F-A796-A09E1B21B959&amp;p_system_id=726&amp;p_fiscal_year=2016" xr:uid="{00000000-0004-0000-1200-00007A000000}"/>
    <hyperlink ref="A128" r:id="rId124" display="https://app3.doe.k12.ga.us/ows-bin/owa/fin_pack_indir_admin_menu.reports_menu?p_usercode=22869C45-0C19-480F-A796-A09E1B21B959&amp;p_system_id=727&amp;p_fiscal_year=2016" xr:uid="{00000000-0004-0000-1200-00007B000000}"/>
    <hyperlink ref="A129" r:id="rId125" display="https://app3.doe.k12.ga.us/ows-bin/owa/fin_pack_indir_admin_menu.reports_menu?p_usercode=22869C45-0C19-480F-A796-A09E1B21B959&amp;p_system_id=728&amp;p_fiscal_year=2016" xr:uid="{00000000-0004-0000-1200-00007C000000}"/>
    <hyperlink ref="A130" r:id="rId126" display="https://app3.doe.k12.ga.us/ows-bin/owa/fin_pack_indir_admin_menu.reports_menu?p_usercode=22869C45-0C19-480F-A796-A09E1B21B959&amp;p_system_id=729&amp;p_fiscal_year=2016" xr:uid="{00000000-0004-0000-1200-00007D000000}"/>
    <hyperlink ref="A131" r:id="rId127" display="https://app3.doe.k12.ga.us/ows-bin/owa/fin_pack_indir_admin_menu.reports_menu?p_usercode=22869C45-0C19-480F-A796-A09E1B21B959&amp;p_system_id=730&amp;p_fiscal_year=2016" xr:uid="{00000000-0004-0000-1200-00007E000000}"/>
    <hyperlink ref="A132" r:id="rId128" display="https://app3.doe.k12.ga.us/ows-bin/owa/fin_pack_indir_admin_menu.reports_menu?p_usercode=22869C45-0C19-480F-A796-A09E1B21B959&amp;p_system_id=731&amp;p_fiscal_year=2016" xr:uid="{00000000-0004-0000-1200-00007F000000}"/>
    <hyperlink ref="A133" r:id="rId129" display="https://app3.doe.k12.ga.us/ows-bin/owa/fin_pack_indir_admin_menu.reports_menu?p_usercode=22869C45-0C19-480F-A796-A09E1B21B959&amp;p_system_id=732&amp;p_fiscal_year=2016" xr:uid="{00000000-0004-0000-1200-000080000000}"/>
    <hyperlink ref="A134" r:id="rId130" display="https://app3.doe.k12.ga.us/ows-bin/owa/fin_pack_indir_admin_menu.reports_menu?p_usercode=22869C45-0C19-480F-A796-A09E1B21B959&amp;p_system_id=733&amp;p_fiscal_year=2016" xr:uid="{00000000-0004-0000-1200-000081000000}"/>
    <hyperlink ref="A135" r:id="rId131" display="https://app3.doe.k12.ga.us/ows-bin/owa/fin_pack_indir_admin_menu.reports_menu?p_usercode=22869C45-0C19-480F-A796-A09E1B21B959&amp;p_system_id=734&amp;p_fiscal_year=2016" xr:uid="{00000000-0004-0000-1200-000082000000}"/>
    <hyperlink ref="A136" r:id="rId132" display="https://app3.doe.k12.ga.us/ows-bin/owa/fin_pack_indir_admin_menu.reports_menu?p_usercode=22869C45-0C19-480F-A796-A09E1B21B959&amp;p_system_id=735&amp;p_fiscal_year=2016" xr:uid="{00000000-0004-0000-1200-000083000000}"/>
    <hyperlink ref="A137" r:id="rId133" display="https://app3.doe.k12.ga.us/ows-bin/owa/fin_pack_indir_admin_menu.reports_menu?p_usercode=22869C45-0C19-480F-A796-A09E1B21B959&amp;p_system_id=736&amp;p_fiscal_year=2016" xr:uid="{00000000-0004-0000-1200-000084000000}"/>
    <hyperlink ref="A138" r:id="rId134" display="https://app3.doe.k12.ga.us/ows-bin/owa/fin_pack_indir_admin_menu.reports_menu?p_usercode=22869C45-0C19-480F-A796-A09E1B21B959&amp;p_system_id=737&amp;p_fiscal_year=2016" xr:uid="{00000000-0004-0000-1200-000085000000}"/>
    <hyperlink ref="A139" r:id="rId135" display="https://app3.doe.k12.ga.us/ows-bin/owa/fin_pack_indir_admin_menu.reports_menu?p_usercode=22869C45-0C19-480F-A796-A09E1B21B959&amp;p_system_id=738&amp;p_fiscal_year=2016" xr:uid="{00000000-0004-0000-1200-000086000000}"/>
    <hyperlink ref="A140" r:id="rId136" display="https://app3.doe.k12.ga.us/ows-bin/owa/fin_pack_indir_admin_menu.reports_menu?p_usercode=22869C45-0C19-480F-A796-A09E1B21B959&amp;p_system_id=739&amp;p_fiscal_year=2016" xr:uid="{00000000-0004-0000-1200-000087000000}"/>
    <hyperlink ref="A141" r:id="rId137" display="https://app3.doe.k12.ga.us/ows-bin/owa/fin_pack_indir_admin_menu.reports_menu?p_usercode=22869C45-0C19-480F-A796-A09E1B21B959&amp;p_system_id=740&amp;p_fiscal_year=2016" xr:uid="{00000000-0004-0000-1200-000088000000}"/>
    <hyperlink ref="A142" r:id="rId138" display="https://app3.doe.k12.ga.us/ows-bin/owa/fin_pack_indir_admin_menu.reports_menu?p_usercode=22869C45-0C19-480F-A796-A09E1B21B959&amp;p_system_id=741&amp;p_fiscal_year=2016" xr:uid="{00000000-0004-0000-1200-000089000000}"/>
    <hyperlink ref="A143" r:id="rId139" display="https://app3.doe.k12.ga.us/ows-bin/owa/fin_pack_indir_admin_menu.reports_menu?p_usercode=22869C45-0C19-480F-A796-A09E1B21B959&amp;p_system_id=742&amp;p_fiscal_year=2016" xr:uid="{00000000-0004-0000-1200-00008A000000}"/>
    <hyperlink ref="A144" r:id="rId140" display="https://app3.doe.k12.ga.us/ows-bin/owa/fin_pack_indir_admin_menu.reports_menu?p_usercode=22869C45-0C19-480F-A796-A09E1B21B959&amp;p_system_id=743&amp;p_fiscal_year=2016" xr:uid="{00000000-0004-0000-1200-00008B000000}"/>
    <hyperlink ref="A145" r:id="rId141" display="https://app3.doe.k12.ga.us/ows-bin/owa/fin_pack_indir_admin_menu.reports_menu?p_usercode=22869C45-0C19-480F-A796-A09E1B21B959&amp;p_system_id=744&amp;p_fiscal_year=2016" xr:uid="{00000000-0004-0000-1200-00008C000000}"/>
    <hyperlink ref="A146" r:id="rId142" display="https://app3.doe.k12.ga.us/ows-bin/owa/fin_pack_indir_admin_menu.reports_menu?p_usercode=22869C45-0C19-480F-A796-A09E1B21B959&amp;p_system_id=745&amp;p_fiscal_year=2016" xr:uid="{00000000-0004-0000-1200-00008D000000}"/>
    <hyperlink ref="A147" r:id="rId143" display="https://app3.doe.k12.ga.us/ows-bin/owa/fin_pack_indir_admin_menu.reports_menu?p_usercode=22869C45-0C19-480F-A796-A09E1B21B959&amp;p_system_id=746&amp;p_fiscal_year=2016" xr:uid="{00000000-0004-0000-1200-00008E000000}"/>
    <hyperlink ref="A148" r:id="rId144" display="https://app3.doe.k12.ga.us/ows-bin/owa/fin_pack_indir_admin_menu.reports_menu?p_usercode=22869C45-0C19-480F-A796-A09E1B21B959&amp;p_system_id=747&amp;p_fiscal_year=2016" xr:uid="{00000000-0004-0000-1200-00008F000000}"/>
    <hyperlink ref="A149" r:id="rId145" display="https://app3.doe.k12.ga.us/ows-bin/owa/fin_pack_indir_admin_menu.reports_menu?p_usercode=22869C45-0C19-480F-A796-A09E1B21B959&amp;p_system_id=748&amp;p_fiscal_year=2016" xr:uid="{00000000-0004-0000-1200-000090000000}"/>
    <hyperlink ref="A150" r:id="rId146" display="https://app3.doe.k12.ga.us/ows-bin/owa/fin_pack_indir_admin_menu.reports_menu?p_usercode=22869C45-0C19-480F-A796-A09E1B21B959&amp;p_system_id=749&amp;p_fiscal_year=2016" xr:uid="{00000000-0004-0000-1200-000091000000}"/>
    <hyperlink ref="A151" r:id="rId147" display="https://app3.doe.k12.ga.us/ows-bin/owa/fin_pack_indir_admin_menu.reports_menu?p_usercode=22869C45-0C19-480F-A796-A09E1B21B959&amp;p_system_id=750&amp;p_fiscal_year=2016" xr:uid="{00000000-0004-0000-1200-000092000000}"/>
    <hyperlink ref="A152" r:id="rId148" display="https://app3.doe.k12.ga.us/ows-bin/owa/fin_pack_indir_admin_menu.reports_menu?p_usercode=22869C45-0C19-480F-A796-A09E1B21B959&amp;p_system_id=751&amp;p_fiscal_year=2016" xr:uid="{00000000-0004-0000-1200-000093000000}"/>
    <hyperlink ref="A153" r:id="rId149" display="https://app3.doe.k12.ga.us/ows-bin/owa/fin_pack_indir_admin_menu.reports_menu?p_usercode=22869C45-0C19-480F-A796-A09E1B21B959&amp;p_system_id=752&amp;p_fiscal_year=2016" xr:uid="{00000000-0004-0000-1200-000094000000}"/>
    <hyperlink ref="A154" r:id="rId150" display="https://app3.doe.k12.ga.us/ows-bin/owa/fin_pack_indir_admin_menu.reports_menu?p_usercode=22869C45-0C19-480F-A796-A09E1B21B959&amp;p_system_id=753&amp;p_fiscal_year=2016" xr:uid="{00000000-0004-0000-1200-000095000000}"/>
    <hyperlink ref="A155" r:id="rId151" display="https://app3.doe.k12.ga.us/ows-bin/owa/fin_pack_indir_admin_menu.reports_menu?p_usercode=22869C45-0C19-480F-A796-A09E1B21B959&amp;p_system_id=754&amp;p_fiscal_year=2016" xr:uid="{00000000-0004-0000-1200-000096000000}"/>
    <hyperlink ref="A156" r:id="rId152" display="https://app3.doe.k12.ga.us/ows-bin/owa/fin_pack_indir_admin_menu.reports_menu?p_usercode=22869C45-0C19-480F-A796-A09E1B21B959&amp;p_system_id=755&amp;p_fiscal_year=2016" xr:uid="{00000000-0004-0000-1200-000097000000}"/>
    <hyperlink ref="A157" r:id="rId153" display="https://app3.doe.k12.ga.us/ows-bin/owa/fin_pack_indir_admin_menu.reports_menu?p_usercode=22869C45-0C19-480F-A796-A09E1B21B959&amp;p_system_id=756&amp;p_fiscal_year=2016" xr:uid="{00000000-0004-0000-1200-000098000000}"/>
    <hyperlink ref="A158" r:id="rId154" display="https://app3.doe.k12.ga.us/ows-bin/owa/fin_pack_indir_admin_menu.reports_menu?p_usercode=22869C45-0C19-480F-A796-A09E1B21B959&amp;p_system_id=757&amp;p_fiscal_year=2016" xr:uid="{00000000-0004-0000-1200-000099000000}"/>
    <hyperlink ref="A159" r:id="rId155" display="https://app3.doe.k12.ga.us/ows-bin/owa/fin_pack_indir_admin_menu.reports_menu?p_usercode=22869C45-0C19-480F-A796-A09E1B21B959&amp;p_system_id=758&amp;p_fiscal_year=2016" xr:uid="{00000000-0004-0000-1200-00009A000000}"/>
    <hyperlink ref="A160" r:id="rId156" display="https://app3.doe.k12.ga.us/ows-bin/owa/fin_pack_indir_admin_menu.reports_menu?p_usercode=22869C45-0C19-480F-A796-A09E1B21B959&amp;p_system_id=759&amp;p_fiscal_year=2016" xr:uid="{00000000-0004-0000-1200-00009B000000}"/>
    <hyperlink ref="A162" r:id="rId157" display="https://app3.doe.k12.ga.us/ows-bin/owa/fin_pack_indir_admin_menu.reports_menu?p_usercode=22869C45-0C19-480F-A796-A09E1B21B959&amp;p_system_id=763&amp;p_fiscal_year=2016" xr:uid="{00000000-0004-0000-1200-00009C000000}"/>
    <hyperlink ref="A163" r:id="rId158" display="https://app3.doe.k12.ga.us/ows-bin/owa/fin_pack_indir_admin_menu.reports_menu?p_usercode=22869C45-0C19-480F-A796-A09E1B21B959&amp;p_system_id=764&amp;p_fiscal_year=2016" xr:uid="{00000000-0004-0000-1200-00009D000000}"/>
    <hyperlink ref="A164" r:id="rId159" display="https://app3.doe.k12.ga.us/ows-bin/owa/fin_pack_indir_admin_menu.reports_menu?p_usercode=22869C45-0C19-480F-A796-A09E1B21B959&amp;p_system_id=765&amp;p_fiscal_year=2016" xr:uid="{00000000-0004-0000-1200-00009E000000}"/>
    <hyperlink ref="A165" r:id="rId160" display="https://app3.doe.k12.ga.us/ows-bin/owa/fin_pack_indir_admin_menu.reports_menu?p_usercode=22869C45-0C19-480F-A796-A09E1B21B959&amp;p_system_id=766&amp;p_fiscal_year=2016" xr:uid="{00000000-0004-0000-1200-00009F000000}"/>
    <hyperlink ref="A166" r:id="rId161" display="https://app3.doe.k12.ga.us/ows-bin/owa/fin_pack_indir_admin_menu.reports_menu?p_usercode=22869C45-0C19-480F-A796-A09E1B21B959&amp;p_system_id=767&amp;p_fiscal_year=2016" xr:uid="{00000000-0004-0000-1200-0000A0000000}"/>
    <hyperlink ref="A167" r:id="rId162" display="https://app3.doe.k12.ga.us/ows-bin/owa/fin_pack_indir_admin_menu.reports_menu?p_usercode=22869C45-0C19-480F-A796-A09E1B21B959&amp;p_system_id=769&amp;p_fiscal_year=2016" xr:uid="{00000000-0004-0000-1200-0000A1000000}"/>
    <hyperlink ref="A168" r:id="rId163" display="https://app3.doe.k12.ga.us/ows-bin/owa/fin_pack_indir_admin_menu.reports_menu?p_usercode=22869C45-0C19-480F-A796-A09E1B21B959&amp;p_system_id=771&amp;p_fiscal_year=2016" xr:uid="{00000000-0004-0000-1200-0000A2000000}"/>
    <hyperlink ref="A169" r:id="rId164" display="https://app3.doe.k12.ga.us/ows-bin/owa/fin_pack_indir_admin_menu.reports_menu?p_usercode=22869C45-0C19-480F-A796-A09E1B21B959&amp;p_system_id=772&amp;p_fiscal_year=2016" xr:uid="{00000000-0004-0000-1200-0000A3000000}"/>
    <hyperlink ref="A170" r:id="rId165" display="https://app3.doe.k12.ga.us/ows-bin/owa/fin_pack_indir_admin_menu.reports_menu?p_usercode=22869C45-0C19-480F-A796-A09E1B21B959&amp;p_system_id=773&amp;p_fiscal_year=2016" xr:uid="{00000000-0004-0000-1200-0000A4000000}"/>
    <hyperlink ref="A171" r:id="rId166" display="https://app3.doe.k12.ga.us/ows-bin/owa/fin_pack_indir_admin_menu.reports_menu?p_usercode=22869C45-0C19-480F-A796-A09E1B21B959&amp;p_system_id=774&amp;p_fiscal_year=2016" xr:uid="{00000000-0004-0000-1200-0000A5000000}"/>
    <hyperlink ref="A172" r:id="rId167" display="https://app3.doe.k12.ga.us/ows-bin/owa/fin_pack_indir_admin_menu.reports_menu?p_usercode=22869C45-0C19-480F-A796-A09E1B21B959&amp;p_system_id=776&amp;p_fiscal_year=2016" xr:uid="{00000000-0004-0000-1200-0000A6000000}"/>
    <hyperlink ref="A173" r:id="rId168" display="https://app3.doe.k12.ga.us/ows-bin/owa/fin_pack_indir_admin_menu.reports_menu?p_usercode=22869C45-0C19-480F-A796-A09E1B21B959&amp;p_system_id=779&amp;p_fiscal_year=2016" xr:uid="{00000000-0004-0000-1200-0000A7000000}"/>
    <hyperlink ref="A174" r:id="rId169" display="https://app3.doe.k12.ga.us/ows-bin/owa/fin_pack_indir_admin_menu.reports_menu?p_usercode=22869C45-0C19-480F-A796-A09E1B21B959&amp;p_system_id=781&amp;p_fiscal_year=2016" xr:uid="{00000000-0004-0000-1200-0000A8000000}"/>
    <hyperlink ref="A175" r:id="rId170" display="https://app3.doe.k12.ga.us/ows-bin/owa/fin_pack_indir_admin_menu.reports_menu?p_usercode=22869C45-0C19-480F-A796-A09E1B21B959&amp;p_system_id=7820108&amp;p_fiscal_year=2016" xr:uid="{00000000-0004-0000-1200-0000A9000000}"/>
    <hyperlink ref="A176" r:id="rId171" display="https://app3.doe.k12.ga.us/ows-bin/owa/fin_pack_indir_admin_menu.reports_menu?p_usercode=22869C45-0C19-480F-A796-A09E1B21B959&amp;p_system_id=7820110&amp;p_fiscal_year=2016" xr:uid="{00000000-0004-0000-1200-0000AA000000}"/>
    <hyperlink ref="A178" r:id="rId172" display="https://app3.doe.k12.ga.us/ows-bin/owa/fin_pack_indir_admin_menu.reports_menu?p_usercode=22869C45-0C19-480F-A796-A09E1B21B959&amp;p_system_id=7820119&amp;p_fiscal_year=2016" xr:uid="{00000000-0004-0000-1200-0000AB000000}"/>
    <hyperlink ref="A180" r:id="rId173" display="https://app3.doe.k12.ga.us/ows-bin/owa/fin_pack_indir_admin_menu.reports_menu?p_usercode=22869C45-0C19-480F-A796-A09E1B21B959&amp;p_system_id=7820121&amp;p_fiscal_year=2016" xr:uid="{00000000-0004-0000-1200-0000AC000000}"/>
    <hyperlink ref="A182" r:id="rId174" display="https://app3.doe.k12.ga.us/ows-bin/owa/fin_pack_indir_admin_menu.reports_menu?p_usercode=22869C45-0C19-480F-A796-A09E1B21B959&amp;p_system_id=7820212&amp;p_fiscal_year=2016" xr:uid="{00000000-0004-0000-1200-0000AD000000}"/>
    <hyperlink ref="A184" r:id="rId175" display="https://app3.doe.k12.ga.us/ows-bin/owa/fin_pack_indir_admin_menu.reports_menu?p_usercode=22869C45-0C19-480F-A796-A09E1B21B959&amp;p_system_id=7820412&amp;p_fiscal_year=2016" xr:uid="{00000000-0004-0000-1200-0000AE000000}"/>
    <hyperlink ref="A185" r:id="rId176" display="https://app3.doe.k12.ga.us/ows-bin/owa/fin_pack_indir_admin_menu.reports_menu?p_usercode=22869C45-0C19-480F-A796-A09E1B21B959&amp;p_system_id=7820512&amp;p_fiscal_year=2016" xr:uid="{00000000-0004-0000-1200-0000AF000000}"/>
    <hyperlink ref="A186" r:id="rId177" display="https://app3.doe.k12.ga.us/ows-bin/owa/fin_pack_indir_admin_menu.reports_menu?p_usercode=22869C45-0C19-480F-A796-A09E1B21B959&amp;p_system_id=7820612&amp;p_fiscal_year=2016" xr:uid="{00000000-0004-0000-1200-0000B0000000}"/>
    <hyperlink ref="A187" r:id="rId178" display="https://app3.doe.k12.ga.us/ows-bin/owa/fin_pack_indir_admin_menu.reports_menu?p_usercode=22869C45-0C19-480F-A796-A09E1B21B959&amp;p_system_id=7830103&amp;p_fiscal_year=2016" xr:uid="{00000000-0004-0000-1200-0000B1000000}"/>
    <hyperlink ref="A188" r:id="rId179" display="https://app3.doe.k12.ga.us/ows-bin/owa/fin_pack_indir_admin_menu.reports_menu?p_usercode=22869C45-0C19-480F-A796-A09E1B21B959&amp;p_system_id=7830110&amp;p_fiscal_year=2016" xr:uid="{00000000-0004-0000-1200-0000B2000000}"/>
    <hyperlink ref="A189" r:id="rId180" display="https://app3.doe.k12.ga.us/ows-bin/owa/fin_pack_indir_admin_menu.reports_menu?p_usercode=22869C45-0C19-480F-A796-A09E1B21B959&amp;p_system_id=7830112&amp;p_fiscal_year=2016" xr:uid="{00000000-0004-0000-1200-0000B3000000}"/>
    <hyperlink ref="A190" r:id="rId181" display="https://app3.doe.k12.ga.us/ows-bin/owa/fin_pack_indir_admin_menu.reports_menu?p_usercode=22869C45-0C19-480F-A796-A09E1B21B959&amp;p_system_id=7830210&amp;p_fiscal_year=2016" xr:uid="{00000000-0004-0000-1200-0000B4000000}"/>
    <hyperlink ref="A191" r:id="rId182" display="https://app3.doe.k12.ga.us/ows-bin/owa/fin_pack_indir_admin_menu.reports_menu?p_usercode=22869C45-0C19-480F-A796-A09E1B21B959&amp;p_system_id=7830212&amp;p_fiscal_year=2016" xr:uid="{00000000-0004-0000-1200-0000B5000000}"/>
    <hyperlink ref="A192" r:id="rId183" display="https://app3.doe.k12.ga.us/ows-bin/owa/fin_pack_indir_admin_menu.reports_menu?p_usercode=22869C45-0C19-480F-A796-A09E1B21B959&amp;p_system_id=7830310&amp;p_fiscal_year=2016" xr:uid="{00000000-0004-0000-1200-0000B6000000}"/>
    <hyperlink ref="A193" r:id="rId184" display="https://app3.doe.k12.ga.us/ows-bin/owa/fin_pack_indir_admin_menu.reports_menu?p_usercode=22869C45-0C19-480F-A796-A09E1B21B959&amp;p_system_id=7830410&amp;p_fiscal_year=2016" xr:uid="{00000000-0004-0000-1200-0000B7000000}"/>
    <hyperlink ref="A194" r:id="rId185" display="https://app3.doe.k12.ga.us/ows-bin/owa/fin_pack_indir_admin_menu.reports_menu?p_usercode=22869C45-0C19-480F-A796-A09E1B21B959&amp;p_system_id=7830510&amp;p_fiscal_year=2016" xr:uid="{00000000-0004-0000-1200-0000B8000000}"/>
    <hyperlink ref="A195" r:id="rId186" display="https://app3.doe.k12.ga.us/ows-bin/owa/fin_pack_indir_admin_menu.reports_menu?p_usercode=22869C45-0C19-480F-A796-A09E1B21B959&amp;p_system_id=7830610&amp;p_fiscal_year=2016" xr:uid="{00000000-0004-0000-1200-0000B9000000}"/>
    <hyperlink ref="A196" r:id="rId187" display="https://app3.doe.k12.ga.us/ows-bin/owa/fin_pack_indir_admin_menu.reports_menu?p_usercode=22869C45-0C19-480F-A796-A09E1B21B959&amp;p_system_id=784&amp;p_fiscal_year=2016" xr:uid="{00000000-0004-0000-1200-0000BA000000}"/>
    <hyperlink ref="A197" r:id="rId188" display="https://app3.doe.k12.ga.us/ows-bin/owa/fin_pack_indir_admin_menu.reports_menu?p_usercode=22869C45-0C19-480F-A796-A09E1B21B959&amp;p_system_id=785&amp;p_fiscal_year=2016" xr:uid="{00000000-0004-0000-1200-0000BB000000}"/>
    <hyperlink ref="A198" r:id="rId189" display="https://app3.doe.k12.ga.us/ows-bin/owa/fin_pack_indir_admin_menu.reports_menu?p_usercode=22869C45-0C19-480F-A796-A09E1B21B959&amp;p_system_id=786&amp;p_fiscal_year=2016" xr:uid="{00000000-0004-0000-1200-0000BC000000}"/>
    <hyperlink ref="A199" r:id="rId190" display="https://app3.doe.k12.ga.us/ows-bin/owa/fin_pack_indir_admin_menu.reports_menu?p_usercode=22869C45-0C19-480F-A796-A09E1B21B959&amp;p_system_id=789&amp;p_fiscal_year=2016" xr:uid="{00000000-0004-0000-1200-0000BD000000}"/>
    <hyperlink ref="A200" r:id="rId191" display="https://app3.doe.k12.ga.us/ows-bin/owa/fin_pack_indir_admin_menu.reports_menu?p_usercode=22869C45-0C19-480F-A796-A09E1B21B959&amp;p_system_id=791&amp;p_fiscal_year=2016" xr:uid="{00000000-0004-0000-1200-0000BE000000}"/>
    <hyperlink ref="A201" r:id="rId192" display="https://app3.doe.k12.ga.us/ows-bin/owa/fin_pack_indir_admin_menu.reports_menu?p_usercode=22869C45-0C19-480F-A796-A09E1B21B959&amp;p_system_id=792&amp;p_fiscal_year=2016" xr:uid="{00000000-0004-0000-1200-0000BF000000}"/>
    <hyperlink ref="A202" r:id="rId193" display="https://app3.doe.k12.ga.us/ows-bin/owa/fin_pack_indir_admin_menu.reports_menu?p_usercode=22869C45-0C19-480F-A796-A09E1B21B959&amp;p_system_id=793&amp;p_fiscal_year=2016" xr:uid="{00000000-0004-0000-1200-0000C0000000}"/>
    <hyperlink ref="A207" r:id="rId194" display="https://app3.doe.k12.ga.us/ows-bin/owa/fin_pack_indir_admin_menu.reports_menu?p_usercode=22869C45-0C19-480F-A796-A09E1B21B959&amp;p_system_id=850&amp;p_fiscal_year=2016" xr:uid="{00000000-0004-0000-1200-0000C1000000}"/>
    <hyperlink ref="A208" r:id="rId195" display="https://app3.doe.k12.ga.us/ows-bin/owa/fin_pack_indir_admin_menu.reports_menu?p_usercode=22869C45-0C19-480F-A796-A09E1B21B959&amp;p_system_id=852&amp;p_fiscal_year=2016" xr:uid="{00000000-0004-0000-1200-0000C2000000}"/>
    <hyperlink ref="A210" r:id="rId196" display="https://app3.doe.k12.ga.us/ows-bin/owa/fin_pack_indir_admin_menu.reports_menu?p_usercode=22869C45-0C19-480F-A796-A09E1B21B959&amp;p_system_id=856&amp;p_fiscal_year=2016" xr:uid="{00000000-0004-0000-1200-0000C3000000}"/>
    <hyperlink ref="A211" r:id="rId197" display="https://app3.doe.k12.ga.us/ows-bin/owa/fin_pack_indir_admin_menu.reports_menu?p_usercode=22869C45-0C19-480F-A796-A09E1B21B959&amp;p_system_id=858&amp;p_fiscal_year=2016" xr:uid="{00000000-0004-0000-1200-0000C4000000}"/>
    <hyperlink ref="A212" r:id="rId198" display="https://app3.doe.k12.ga.us/ows-bin/owa/fin_pack_indir_admin_menu.reports_menu?p_usercode=22869C45-0C19-480F-A796-A09E1B21B959&amp;p_system_id=860&amp;p_fiscal_year=2016" xr:uid="{00000000-0004-0000-1200-0000C5000000}"/>
    <hyperlink ref="A213" r:id="rId199" display="https://app3.doe.k12.ga.us/ows-bin/owa/fin_pack_indir_admin_menu.reports_menu?p_usercode=22869C45-0C19-480F-A796-A09E1B21B959&amp;p_system_id=862&amp;p_fiscal_year=2016" xr:uid="{00000000-0004-0000-1200-0000C6000000}"/>
    <hyperlink ref="A214" r:id="rId200" display="https://app3.doe.k12.ga.us/ows-bin/owa/fin_pack_indir_admin_menu.reports_menu?p_usercode=22869C45-0C19-480F-A796-A09E1B21B959&amp;p_system_id=864&amp;p_fiscal_year=2016" xr:uid="{00000000-0004-0000-1200-0000C7000000}"/>
    <hyperlink ref="A215" r:id="rId201" display="https://app3.doe.k12.ga.us/ows-bin/owa/fin_pack_indir_admin_menu.reports_menu?p_usercode=22869C45-0C19-480F-A796-A09E1B21B959&amp;p_system_id=866&amp;p_fiscal_year=2016" xr:uid="{00000000-0004-0000-1200-0000C8000000}"/>
    <hyperlink ref="A216" r:id="rId202" display="https://app3.doe.k12.ga.us/ows-bin/owa/fin_pack_indir_admin_menu.reports_menu?p_usercode=22869C45-0C19-480F-A796-A09E1B21B959&amp;p_system_id=868&amp;p_fiscal_year=2016" xr:uid="{00000000-0004-0000-1200-0000C9000000}"/>
    <hyperlink ref="A218" r:id="rId203" display="https://app3.doe.k12.ga.us/ows-bin/owa/fin_pack_indir_admin_menu.reports_menu?p_usercode=22869C45-0C19-480F-A796-A09E1B21B959&amp;p_system_id=872&amp;p_fiscal_year=2016" xr:uid="{00000000-0004-0000-1200-0000CA000000}"/>
    <hyperlink ref="A219" r:id="rId204" display="https://app3.doe.k12.ga.us/ows-bin/owa/fin_pack_indir_admin_menu.reports_menu?p_usercode=22869C45-0C19-480F-A796-A09E1B21B959&amp;p_system_id=876&amp;p_fiscal_year=2016" xr:uid="{00000000-0004-0000-1200-0000CB000000}"/>
    <hyperlink ref="A220" r:id="rId205" display="https://app3.doe.k12.ga.us/ows-bin/owa/fin_pack_indir_admin_menu.reports_menu?p_usercode=22869C45-0C19-480F-A796-A09E1B21B959&amp;p_system_id=880&amp;p_fiscal_year=2016" xr:uid="{00000000-0004-0000-1200-0000CC000000}"/>
    <hyperlink ref="A221" r:id="rId206" display="https://app3.doe.k12.ga.us/ows-bin/owa/fin_pack_indir_admin_menu.reports_menu?p_usercode=22869C45-0C19-480F-A796-A09E1B21B959&amp;p_system_id=884&amp;p_fiscal_year=2016" xr:uid="{00000000-0004-0000-1200-0000CD000000}"/>
    <hyperlink ref="A222" r:id="rId207" display="https://app3.doe.k12.ga.us/ows-bin/owa/fin_pack_indir_admin_menu.reports_menu?p_usercode=22869C45-0C19-480F-A796-A09E1B21B959&amp;p_system_id=886&amp;p_fiscal_year=2016" xr:uid="{00000000-0004-0000-1200-0000CE000000}"/>
    <hyperlink ref="A223" r:id="rId208" display="https://app3.doe.k12.ga.us/ows-bin/owa/fin_pack_indir_admin_menu.reports_menu?p_usercode=22869C45-0C19-480F-A796-A09E1B21B959&amp;p_system_id=888&amp;p_fiscal_year=2016" xr:uid="{00000000-0004-0000-1200-0000CF000000}"/>
    <hyperlink ref="A209" r:id="rId209" display="https://app3.doe.k12.ga.us/ows-bin/owa/fin_pack_indir_admin_menu.reports_menu?p_usercode=22869C45-0C19-480F-A796-A09E1B21B959&amp;p_system_id=854&amp;p_fiscal_year=2016" xr:uid="{00000000-0004-0000-1200-0000D0000000}"/>
    <hyperlink ref="A115" r:id="rId210" display="https://app3.doe.k12.ga.us/ows-bin/owa/fin_pack_indir_admin_menu.reports_menu?p_usercode=22869C45-0C19-480F-A796-A09E1B21B959&amp;p_system_id=714&amp;p_fiscal_year=2016" xr:uid="{00000000-0004-0000-1200-0000D1000000}"/>
    <hyperlink ref="A77" r:id="rId211" display="https://app3.doe.k12.ga.us/ows-bin/owa/fin_pack_indir_admin_menu.reports_menu?p_usercode=22869C45-0C19-480F-A796-A09E1B21B959&amp;p_system_id=676&amp;p_fiscal_year=2016" xr:uid="{00000000-0004-0000-1200-0000D2000000}"/>
    <hyperlink ref="A39" r:id="rId212" display="https://app3.doe.k12.ga.us/ows-bin/owa/fin_pack_indir_admin_menu.reports_menu?p_usercode=22869C45-0C19-480F-A796-A09E1B21B959&amp;p_system_id=638&amp;p_fiscal_year=2016" xr:uid="{00000000-0004-0000-1200-0000D3000000}"/>
  </hyperlinks>
  <printOptions horizontalCentered="1"/>
  <pageMargins left="1" right="1" top="1.5" bottom="1" header="0.5" footer="0.5"/>
  <pageSetup orientation="portrait" r:id="rId213"/>
  <headerFooter>
    <oddHeader>&amp;L&amp;G&amp;C&amp;"Times New Roman,Bold"&amp;12Georgia Department of Education
Indirect Restricted Cost Rate
Year Ended June 30, 2016</oddHeader>
    <oddFooter>&amp;C&amp;8Georgia Department of Education</oddFooter>
  </headerFooter>
  <legacyDrawingHF r:id="rId2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G341"/>
  <sheetViews>
    <sheetView workbookViewId="0"/>
  </sheetViews>
  <sheetFormatPr baseColWidth="10" defaultColWidth="8.83203125" defaultRowHeight="11" x14ac:dyDescent="0.2"/>
  <cols>
    <col min="1" max="1" width="20.6640625" style="9" customWidth="1"/>
    <col min="2" max="2" width="44.1640625" style="65" customWidth="1"/>
    <col min="3" max="3" width="32.83203125" style="11" customWidth="1"/>
    <col min="4" max="4" width="13.83203125" style="9" customWidth="1"/>
    <col min="5" max="6" width="14.83203125" style="9" customWidth="1"/>
    <col min="7" max="7" width="11" style="9" customWidth="1"/>
    <col min="8" max="16384" width="8.83203125" style="12"/>
  </cols>
  <sheetData>
    <row r="1" spans="1:7" s="8" customFormat="1" ht="12" x14ac:dyDescent="0.2">
      <c r="A1" s="6" t="s">
        <v>15234</v>
      </c>
      <c r="B1" s="64" t="s">
        <v>15235</v>
      </c>
      <c r="C1" s="7" t="s">
        <v>15236</v>
      </c>
      <c r="D1" s="7" t="s">
        <v>15237</v>
      </c>
      <c r="E1" s="7" t="s">
        <v>15238</v>
      </c>
      <c r="F1" s="7" t="s">
        <v>15239</v>
      </c>
      <c r="G1" s="7" t="s">
        <v>15240</v>
      </c>
    </row>
    <row r="2" spans="1:7" s="8" customFormat="1" x14ac:dyDescent="0.2">
      <c r="A2" s="9" t="s">
        <v>15554</v>
      </c>
      <c r="B2" s="65" t="s">
        <v>15555</v>
      </c>
      <c r="C2" s="11" t="s">
        <v>15556</v>
      </c>
      <c r="D2" s="9"/>
      <c r="E2" s="9" t="s">
        <v>30</v>
      </c>
      <c r="F2" s="9"/>
      <c r="G2" s="9" t="s">
        <v>15244</v>
      </c>
    </row>
    <row r="3" spans="1:7" x14ac:dyDescent="0.2">
      <c r="A3" s="9" t="s">
        <v>15554</v>
      </c>
      <c r="B3" s="65" t="s">
        <v>15824</v>
      </c>
      <c r="C3" s="11" t="s">
        <v>15825</v>
      </c>
      <c r="E3" s="9" t="s">
        <v>30</v>
      </c>
      <c r="G3" s="9" t="s">
        <v>15244</v>
      </c>
    </row>
    <row r="4" spans="1:7" x14ac:dyDescent="0.2">
      <c r="A4" s="9" t="s">
        <v>15554</v>
      </c>
      <c r="B4" s="65" t="s">
        <v>15922</v>
      </c>
      <c r="C4" s="11" t="s">
        <v>15923</v>
      </c>
      <c r="D4" s="9" t="s">
        <v>149</v>
      </c>
      <c r="E4" s="9" t="s">
        <v>30</v>
      </c>
      <c r="G4" s="9" t="s">
        <v>15244</v>
      </c>
    </row>
    <row r="5" spans="1:7" x14ac:dyDescent="0.2">
      <c r="A5" s="9" t="s">
        <v>15816</v>
      </c>
      <c r="B5" s="65" t="s">
        <v>15817</v>
      </c>
      <c r="C5" s="11" t="s">
        <v>15818</v>
      </c>
      <c r="D5" s="9" t="s">
        <v>98</v>
      </c>
      <c r="E5" s="9" t="s">
        <v>30</v>
      </c>
      <c r="F5" s="9">
        <v>309012322</v>
      </c>
      <c r="G5" s="9" t="s">
        <v>15244</v>
      </c>
    </row>
    <row r="6" spans="1:7" x14ac:dyDescent="0.2">
      <c r="A6" s="9" t="s">
        <v>15392</v>
      </c>
      <c r="B6" s="65" t="s">
        <v>15393</v>
      </c>
      <c r="C6" s="11" t="s">
        <v>15373</v>
      </c>
      <c r="D6" s="9" t="s">
        <v>15374</v>
      </c>
      <c r="E6" s="9" t="s">
        <v>30</v>
      </c>
      <c r="F6" s="9">
        <v>308145084</v>
      </c>
      <c r="G6" s="9" t="s">
        <v>15244</v>
      </c>
    </row>
    <row r="7" spans="1:7" x14ac:dyDescent="0.2">
      <c r="A7" s="9" t="s">
        <v>15701</v>
      </c>
      <c r="B7" s="65" t="s">
        <v>15702</v>
      </c>
      <c r="C7" s="11" t="s">
        <v>15703</v>
      </c>
      <c r="D7" s="9" t="s">
        <v>31</v>
      </c>
      <c r="E7" s="9" t="s">
        <v>30</v>
      </c>
      <c r="F7" s="9">
        <v>303092943</v>
      </c>
      <c r="G7" s="9" t="s">
        <v>15244</v>
      </c>
    </row>
    <row r="8" spans="1:7" x14ac:dyDescent="0.2">
      <c r="A8" s="9" t="s">
        <v>15787</v>
      </c>
      <c r="B8" s="65" t="s">
        <v>15788</v>
      </c>
      <c r="C8" s="11" t="s">
        <v>15789</v>
      </c>
      <c r="D8" s="9" t="s">
        <v>46</v>
      </c>
      <c r="E8" s="9" t="s">
        <v>30</v>
      </c>
      <c r="F8" s="9">
        <v>300323847</v>
      </c>
      <c r="G8" s="9" t="s">
        <v>15244</v>
      </c>
    </row>
    <row r="9" spans="1:7" x14ac:dyDescent="0.2">
      <c r="A9" s="9" t="s">
        <v>15666</v>
      </c>
      <c r="B9" s="65" t="s">
        <v>15667</v>
      </c>
      <c r="C9" s="11" t="s">
        <v>15668</v>
      </c>
      <c r="D9" s="9" t="s">
        <v>15669</v>
      </c>
      <c r="E9" s="9" t="s">
        <v>30</v>
      </c>
      <c r="F9" s="9">
        <v>300381173</v>
      </c>
      <c r="G9" s="9" t="s">
        <v>15244</v>
      </c>
    </row>
    <row r="10" spans="1:7" x14ac:dyDescent="0.2">
      <c r="A10" s="9" t="s">
        <v>15263</v>
      </c>
      <c r="B10" s="65" t="s">
        <v>15264</v>
      </c>
      <c r="C10" s="11" t="s">
        <v>15265</v>
      </c>
      <c r="D10" s="9" t="s">
        <v>31</v>
      </c>
      <c r="E10" s="9" t="s">
        <v>30</v>
      </c>
      <c r="F10" s="9">
        <v>303151420</v>
      </c>
      <c r="G10" s="9" t="s">
        <v>15244</v>
      </c>
    </row>
    <row r="11" spans="1:7" x14ac:dyDescent="0.2">
      <c r="A11" s="9" t="s">
        <v>15310</v>
      </c>
      <c r="B11" s="65" t="s">
        <v>15311</v>
      </c>
      <c r="C11" s="11" t="s">
        <v>15312</v>
      </c>
      <c r="D11" s="9" t="s">
        <v>191</v>
      </c>
      <c r="E11" s="9" t="s">
        <v>30</v>
      </c>
      <c r="F11" s="9">
        <v>316014522</v>
      </c>
      <c r="G11" s="9" t="s">
        <v>15244</v>
      </c>
    </row>
    <row r="12" spans="1:7" x14ac:dyDescent="0.2">
      <c r="A12" s="9" t="s">
        <v>15516</v>
      </c>
      <c r="B12" s="65" t="s">
        <v>15517</v>
      </c>
      <c r="C12" s="11" t="s">
        <v>15518</v>
      </c>
      <c r="D12" s="9" t="s">
        <v>15519</v>
      </c>
      <c r="E12" s="9" t="s">
        <v>15520</v>
      </c>
      <c r="F12" s="9">
        <v>333081998</v>
      </c>
      <c r="G12" s="9" t="s">
        <v>15244</v>
      </c>
    </row>
    <row r="13" spans="1:7" x14ac:dyDescent="0.2">
      <c r="A13" s="9" t="s">
        <v>15650</v>
      </c>
      <c r="B13" s="65" t="s">
        <v>15651</v>
      </c>
      <c r="C13" s="11" t="s">
        <v>15652</v>
      </c>
      <c r="D13" s="9" t="s">
        <v>15449</v>
      </c>
      <c r="E13" s="9" t="s">
        <v>30</v>
      </c>
      <c r="F13" s="9">
        <v>301445588</v>
      </c>
      <c r="G13" s="9" t="s">
        <v>15244</v>
      </c>
    </row>
    <row r="14" spans="1:7" x14ac:dyDescent="0.2">
      <c r="A14" s="9" t="s">
        <v>15736</v>
      </c>
      <c r="B14" s="65" t="s">
        <v>15737</v>
      </c>
      <c r="C14" s="11" t="s">
        <v>15738</v>
      </c>
      <c r="D14" s="9" t="s">
        <v>149</v>
      </c>
      <c r="E14" s="9" t="s">
        <v>30</v>
      </c>
      <c r="F14" s="9">
        <v>305123690</v>
      </c>
      <c r="G14" s="9" t="s">
        <v>15244</v>
      </c>
    </row>
    <row r="15" spans="1:7" x14ac:dyDescent="0.2">
      <c r="A15" s="9" t="s">
        <v>15963</v>
      </c>
      <c r="B15" s="65" t="s">
        <v>15964</v>
      </c>
      <c r="C15" s="11" t="s">
        <v>15965</v>
      </c>
      <c r="D15" s="9" t="s">
        <v>110</v>
      </c>
      <c r="E15" s="9" t="s">
        <v>30</v>
      </c>
      <c r="F15" s="9">
        <v>317073734</v>
      </c>
      <c r="G15" s="9" t="s">
        <v>15244</v>
      </c>
    </row>
    <row r="16" spans="1:7" x14ac:dyDescent="0.2">
      <c r="A16" s="9" t="s">
        <v>15695</v>
      </c>
      <c r="B16" s="65" t="s">
        <v>15696</v>
      </c>
      <c r="C16" s="11" t="s">
        <v>15697</v>
      </c>
      <c r="D16" s="9" t="s">
        <v>15698</v>
      </c>
      <c r="E16" s="9" t="s">
        <v>30</v>
      </c>
      <c r="F16" s="9">
        <v>307423307</v>
      </c>
      <c r="G16" s="9" t="s">
        <v>15244</v>
      </c>
    </row>
    <row r="17" spans="1:7" x14ac:dyDescent="0.2">
      <c r="A17" s="9" t="s">
        <v>15307</v>
      </c>
      <c r="B17" s="65" t="s">
        <v>15308</v>
      </c>
      <c r="C17" s="11" t="s">
        <v>15309</v>
      </c>
      <c r="D17" s="9" t="s">
        <v>67</v>
      </c>
      <c r="E17" s="9" t="s">
        <v>30</v>
      </c>
      <c r="F17" s="9">
        <v>306552755</v>
      </c>
      <c r="G17" s="9" t="s">
        <v>15244</v>
      </c>
    </row>
    <row r="18" spans="1:7" x14ac:dyDescent="0.2">
      <c r="A18" s="9" t="s">
        <v>15679</v>
      </c>
      <c r="B18" s="65" t="s">
        <v>15680</v>
      </c>
      <c r="C18" s="11" t="s">
        <v>15681</v>
      </c>
      <c r="D18" s="9" t="s">
        <v>31</v>
      </c>
      <c r="E18" s="9" t="s">
        <v>30</v>
      </c>
      <c r="F18" s="9">
        <v>303633002</v>
      </c>
      <c r="G18" s="9" t="s">
        <v>15244</v>
      </c>
    </row>
    <row r="19" spans="1:7" x14ac:dyDescent="0.2">
      <c r="A19" s="9" t="s">
        <v>15442</v>
      </c>
      <c r="B19" s="65" t="s">
        <v>15443</v>
      </c>
      <c r="C19" s="11" t="s">
        <v>15444</v>
      </c>
      <c r="D19" s="9" t="s">
        <v>15445</v>
      </c>
      <c r="E19" s="9" t="s">
        <v>30</v>
      </c>
      <c r="F19" s="9">
        <v>302941839</v>
      </c>
      <c r="G19" s="9" t="s">
        <v>15244</v>
      </c>
    </row>
    <row r="20" spans="1:7" x14ac:dyDescent="0.2">
      <c r="A20" s="9" t="s">
        <v>15753</v>
      </c>
      <c r="B20" s="65" t="s">
        <v>15754</v>
      </c>
      <c r="C20" s="11" t="s">
        <v>15755</v>
      </c>
      <c r="D20" s="9" t="s">
        <v>156</v>
      </c>
      <c r="E20" s="9" t="s">
        <v>30</v>
      </c>
      <c r="F20" s="9">
        <v>312174827</v>
      </c>
      <c r="G20" s="9" t="s">
        <v>15244</v>
      </c>
    </row>
    <row r="21" spans="1:7" x14ac:dyDescent="0.2">
      <c r="A21" s="9" t="s">
        <v>15978</v>
      </c>
      <c r="B21" s="65" t="s">
        <v>15979</v>
      </c>
      <c r="C21" s="11" t="s">
        <v>15980</v>
      </c>
      <c r="D21" s="9" t="s">
        <v>175</v>
      </c>
      <c r="E21" s="9" t="s">
        <v>30</v>
      </c>
      <c r="F21" s="9">
        <v>301354921</v>
      </c>
      <c r="G21" s="9" t="s">
        <v>15244</v>
      </c>
    </row>
    <row r="22" spans="1:7" x14ac:dyDescent="0.2">
      <c r="A22" s="9" t="s">
        <v>15599</v>
      </c>
      <c r="B22" s="65" t="s">
        <v>15600</v>
      </c>
      <c r="C22" s="11" t="s">
        <v>15601</v>
      </c>
      <c r="D22" s="9" t="s">
        <v>31</v>
      </c>
      <c r="E22" s="9" t="s">
        <v>30</v>
      </c>
      <c r="F22" s="9">
        <v>303063421</v>
      </c>
      <c r="G22" s="9" t="s">
        <v>15244</v>
      </c>
    </row>
    <row r="23" spans="1:7" x14ac:dyDescent="0.2">
      <c r="A23" s="9" t="s">
        <v>15564</v>
      </c>
      <c r="B23" s="65" t="s">
        <v>15565</v>
      </c>
      <c r="C23" s="11" t="s">
        <v>15566</v>
      </c>
      <c r="D23" s="9" t="s">
        <v>129</v>
      </c>
      <c r="E23" s="9" t="s">
        <v>30</v>
      </c>
      <c r="F23" s="9">
        <v>314053028</v>
      </c>
      <c r="G23" s="9" t="s">
        <v>15244</v>
      </c>
    </row>
    <row r="24" spans="1:7" x14ac:dyDescent="0.2">
      <c r="A24" s="9" t="s">
        <v>15468</v>
      </c>
      <c r="B24" s="65" t="s">
        <v>15469</v>
      </c>
      <c r="C24" s="11" t="s">
        <v>15470</v>
      </c>
      <c r="D24" s="9" t="s">
        <v>64</v>
      </c>
      <c r="E24" s="9" t="s">
        <v>30</v>
      </c>
      <c r="F24" s="9">
        <v>300943330</v>
      </c>
      <c r="G24" s="9" t="s">
        <v>15244</v>
      </c>
    </row>
    <row r="25" spans="1:7" x14ac:dyDescent="0.2">
      <c r="A25" s="9" t="s">
        <v>15915</v>
      </c>
      <c r="B25" s="65" t="s">
        <v>15916</v>
      </c>
      <c r="C25" s="11" t="s">
        <v>15917</v>
      </c>
      <c r="D25" s="9" t="s">
        <v>53</v>
      </c>
      <c r="E25" s="9" t="s">
        <v>30</v>
      </c>
      <c r="F25" s="9">
        <v>302410032</v>
      </c>
      <c r="G25" s="9" t="s">
        <v>15244</v>
      </c>
    </row>
    <row r="26" spans="1:7" x14ac:dyDescent="0.2">
      <c r="A26" s="9" t="s">
        <v>15720</v>
      </c>
      <c r="B26" s="65" t="s">
        <v>15721</v>
      </c>
      <c r="C26" s="11" t="s">
        <v>15722</v>
      </c>
      <c r="D26" s="9" t="s">
        <v>156</v>
      </c>
      <c r="E26" s="9" t="s">
        <v>30</v>
      </c>
      <c r="F26" s="9">
        <v>312042422</v>
      </c>
      <c r="G26" s="9" t="s">
        <v>15244</v>
      </c>
    </row>
    <row r="27" spans="1:7" x14ac:dyDescent="0.2">
      <c r="A27" s="9" t="s">
        <v>15574</v>
      </c>
      <c r="B27" s="65" t="s">
        <v>15575</v>
      </c>
      <c r="C27" s="11" t="s">
        <v>15576</v>
      </c>
      <c r="D27" s="9" t="s">
        <v>55</v>
      </c>
      <c r="E27" s="9" t="s">
        <v>30</v>
      </c>
      <c r="F27" s="9">
        <v>305194039</v>
      </c>
      <c r="G27" s="9" t="s">
        <v>15244</v>
      </c>
    </row>
    <row r="28" spans="1:7" x14ac:dyDescent="0.2">
      <c r="A28" s="9" t="s">
        <v>15318</v>
      </c>
      <c r="B28" s="65" t="s">
        <v>15319</v>
      </c>
      <c r="C28" s="11" t="s">
        <v>15320</v>
      </c>
      <c r="D28" s="9" t="s">
        <v>15321</v>
      </c>
      <c r="E28" s="9" t="s">
        <v>30</v>
      </c>
      <c r="F28" s="9">
        <v>310185644</v>
      </c>
      <c r="G28" s="9" t="s">
        <v>15244</v>
      </c>
    </row>
    <row r="29" spans="1:7" x14ac:dyDescent="0.2">
      <c r="A29" s="9" t="s">
        <v>15806</v>
      </c>
      <c r="B29" s="65" t="s">
        <v>15807</v>
      </c>
      <c r="C29" s="11" t="s">
        <v>15808</v>
      </c>
      <c r="D29" s="9" t="s">
        <v>41</v>
      </c>
      <c r="E29" s="9" t="s">
        <v>30</v>
      </c>
      <c r="F29" s="9">
        <v>300211816</v>
      </c>
      <c r="G29" s="9" t="s">
        <v>15244</v>
      </c>
    </row>
    <row r="30" spans="1:7" x14ac:dyDescent="0.2">
      <c r="A30" s="9" t="s">
        <v>15742</v>
      </c>
      <c r="B30" s="65" t="s">
        <v>15743</v>
      </c>
      <c r="C30" s="11" t="s">
        <v>15744</v>
      </c>
      <c r="D30" s="9" t="s">
        <v>52</v>
      </c>
      <c r="E30" s="9" t="s">
        <v>30</v>
      </c>
      <c r="F30" s="9">
        <v>301253249</v>
      </c>
      <c r="G30" s="9" t="s">
        <v>15244</v>
      </c>
    </row>
    <row r="31" spans="1:7" x14ac:dyDescent="0.2">
      <c r="A31" s="9" t="s">
        <v>15893</v>
      </c>
      <c r="B31" s="65" t="s">
        <v>15894</v>
      </c>
      <c r="C31" s="11" t="s">
        <v>15895</v>
      </c>
      <c r="D31" s="9" t="s">
        <v>48</v>
      </c>
      <c r="E31" s="9" t="s">
        <v>30</v>
      </c>
      <c r="F31" s="9">
        <v>301654021</v>
      </c>
      <c r="G31" s="9" t="s">
        <v>15244</v>
      </c>
    </row>
    <row r="32" spans="1:7" x14ac:dyDescent="0.2">
      <c r="A32" s="9" t="s">
        <v>15659</v>
      </c>
      <c r="B32" s="65" t="s">
        <v>15660</v>
      </c>
      <c r="C32" s="11" t="s">
        <v>15661</v>
      </c>
      <c r="D32" s="9" t="s">
        <v>15662</v>
      </c>
      <c r="E32" s="9" t="s">
        <v>30</v>
      </c>
      <c r="F32" s="9">
        <v>301083447</v>
      </c>
      <c r="G32" s="9" t="s">
        <v>15244</v>
      </c>
    </row>
    <row r="33" spans="1:7" x14ac:dyDescent="0.2">
      <c r="A33" s="9" t="s">
        <v>15656</v>
      </c>
      <c r="B33" s="65" t="s">
        <v>15657</v>
      </c>
      <c r="C33" s="11" t="s">
        <v>15658</v>
      </c>
      <c r="D33" s="9" t="s">
        <v>79</v>
      </c>
      <c r="E33" s="9" t="s">
        <v>30</v>
      </c>
      <c r="F33" s="9">
        <v>319094194</v>
      </c>
      <c r="G33" s="9" t="s">
        <v>15244</v>
      </c>
    </row>
    <row r="34" spans="1:7" x14ac:dyDescent="0.2">
      <c r="A34" s="9" t="s">
        <v>15972</v>
      </c>
      <c r="B34" s="65" t="s">
        <v>15973</v>
      </c>
      <c r="C34" s="11" t="s">
        <v>15974</v>
      </c>
      <c r="D34" s="9" t="s">
        <v>31</v>
      </c>
      <c r="E34" s="9" t="s">
        <v>30</v>
      </c>
      <c r="F34" s="9">
        <v>303183822</v>
      </c>
      <c r="G34" s="9" t="s">
        <v>15244</v>
      </c>
    </row>
    <row r="35" spans="1:7" x14ac:dyDescent="0.2">
      <c r="A35" s="9" t="s">
        <v>15241</v>
      </c>
      <c r="B35" s="66" t="s">
        <v>15242</v>
      </c>
      <c r="C35" s="11" t="s">
        <v>15243</v>
      </c>
      <c r="D35" s="10" t="s">
        <v>73</v>
      </c>
      <c r="E35" s="10" t="s">
        <v>30</v>
      </c>
      <c r="F35" s="9">
        <v>302536636</v>
      </c>
      <c r="G35" s="10" t="s">
        <v>15244</v>
      </c>
    </row>
    <row r="36" spans="1:7" x14ac:dyDescent="0.2">
      <c r="A36" s="9" t="s">
        <v>15958</v>
      </c>
      <c r="B36" s="65" t="s">
        <v>15959</v>
      </c>
      <c r="C36" s="11" t="s">
        <v>15960</v>
      </c>
      <c r="D36" s="9" t="s">
        <v>15961</v>
      </c>
      <c r="E36" s="9" t="s">
        <v>30</v>
      </c>
      <c r="F36" s="9">
        <v>301794709</v>
      </c>
      <c r="G36" s="9" t="s">
        <v>15244</v>
      </c>
    </row>
    <row r="37" spans="1:7" x14ac:dyDescent="0.2">
      <c r="A37" s="9" t="s">
        <v>15408</v>
      </c>
      <c r="B37" s="65" t="s">
        <v>15409</v>
      </c>
      <c r="C37" s="11" t="s">
        <v>15410</v>
      </c>
      <c r="D37" s="9" t="s">
        <v>151</v>
      </c>
      <c r="E37" s="9" t="s">
        <v>30</v>
      </c>
      <c r="F37" s="9">
        <v>305256701</v>
      </c>
      <c r="G37" s="9" t="s">
        <v>15244</v>
      </c>
    </row>
    <row r="38" spans="1:7" x14ac:dyDescent="0.2">
      <c r="A38" s="9" t="s">
        <v>15544</v>
      </c>
      <c r="B38" s="65" t="s">
        <v>15545</v>
      </c>
      <c r="C38" s="11" t="s">
        <v>15546</v>
      </c>
      <c r="D38" s="9" t="s">
        <v>15547</v>
      </c>
      <c r="E38" s="9" t="s">
        <v>30</v>
      </c>
      <c r="F38" s="9">
        <v>300848617</v>
      </c>
      <c r="G38" s="9" t="s">
        <v>15244</v>
      </c>
    </row>
    <row r="39" spans="1:7" x14ac:dyDescent="0.2">
      <c r="A39" s="9" t="s">
        <v>15292</v>
      </c>
      <c r="B39" s="65" t="s">
        <v>15293</v>
      </c>
      <c r="C39" s="11" t="s">
        <v>15294</v>
      </c>
      <c r="D39" s="9" t="s">
        <v>129</v>
      </c>
      <c r="E39" s="9" t="s">
        <v>30</v>
      </c>
      <c r="F39" s="9">
        <v>314066332</v>
      </c>
      <c r="G39" s="9" t="s">
        <v>15244</v>
      </c>
    </row>
    <row r="40" spans="1:7" x14ac:dyDescent="0.2">
      <c r="A40" s="9" t="s">
        <v>15947</v>
      </c>
      <c r="B40" s="65" t="s">
        <v>15948</v>
      </c>
      <c r="C40" s="11" t="s">
        <v>15949</v>
      </c>
      <c r="D40" s="9" t="s">
        <v>31</v>
      </c>
      <c r="E40" s="9" t="s">
        <v>30</v>
      </c>
      <c r="F40" s="9">
        <v>303631031</v>
      </c>
      <c r="G40" s="9" t="s">
        <v>15244</v>
      </c>
    </row>
    <row r="41" spans="1:7" x14ac:dyDescent="0.2">
      <c r="A41" s="9" t="s">
        <v>15446</v>
      </c>
      <c r="B41" s="65" t="s">
        <v>15447</v>
      </c>
      <c r="C41" s="11" t="s">
        <v>15448</v>
      </c>
      <c r="D41" s="9" t="s">
        <v>15449</v>
      </c>
      <c r="E41" s="9" t="s">
        <v>30</v>
      </c>
      <c r="F41" s="9">
        <v>301524359</v>
      </c>
      <c r="G41" s="9" t="s">
        <v>15244</v>
      </c>
    </row>
    <row r="42" spans="1:7" x14ac:dyDescent="0.2">
      <c r="A42" s="9" t="s">
        <v>15775</v>
      </c>
      <c r="B42" s="65" t="s">
        <v>14778</v>
      </c>
      <c r="C42" s="11" t="s">
        <v>15776</v>
      </c>
      <c r="D42" s="9" t="s">
        <v>45</v>
      </c>
      <c r="E42" s="9" t="s">
        <v>30</v>
      </c>
      <c r="F42" s="9">
        <v>302652126</v>
      </c>
      <c r="G42" s="9" t="s">
        <v>15244</v>
      </c>
    </row>
    <row r="43" spans="1:7" x14ac:dyDescent="0.2">
      <c r="A43" s="9" t="s">
        <v>15535</v>
      </c>
      <c r="B43" s="65" t="s">
        <v>15536</v>
      </c>
      <c r="C43" s="11" t="s">
        <v>15537</v>
      </c>
      <c r="D43" s="9" t="s">
        <v>146</v>
      </c>
      <c r="E43" s="9" t="s">
        <v>30</v>
      </c>
      <c r="F43" s="9">
        <v>305013920</v>
      </c>
      <c r="G43" s="9" t="s">
        <v>15244</v>
      </c>
    </row>
    <row r="44" spans="1:7" x14ac:dyDescent="0.2">
      <c r="A44" s="9" t="s">
        <v>15251</v>
      </c>
      <c r="B44" s="65" t="s">
        <v>15252</v>
      </c>
      <c r="C44" s="11" t="s">
        <v>15253</v>
      </c>
      <c r="D44" s="9" t="s">
        <v>31</v>
      </c>
      <c r="E44" s="9" t="s">
        <v>30</v>
      </c>
      <c r="F44" s="9">
        <v>303187939</v>
      </c>
      <c r="G44" s="9" t="s">
        <v>15244</v>
      </c>
    </row>
    <row r="45" spans="1:7" x14ac:dyDescent="0.2">
      <c r="A45" s="9" t="s">
        <v>15315</v>
      </c>
      <c r="B45" s="65" t="s">
        <v>15316</v>
      </c>
      <c r="C45" s="11" t="s">
        <v>15317</v>
      </c>
      <c r="D45" s="9" t="s">
        <v>175</v>
      </c>
      <c r="E45" s="9" t="s">
        <v>30</v>
      </c>
      <c r="F45" s="9">
        <v>301351204</v>
      </c>
      <c r="G45" s="9" t="s">
        <v>15244</v>
      </c>
    </row>
    <row r="46" spans="1:7" x14ac:dyDescent="0.2">
      <c r="A46" s="9" t="s">
        <v>15883</v>
      </c>
      <c r="B46" s="65" t="s">
        <v>15884</v>
      </c>
      <c r="C46" s="11" t="s">
        <v>15885</v>
      </c>
      <c r="D46" s="9" t="s">
        <v>31</v>
      </c>
      <c r="E46" s="9" t="s">
        <v>30</v>
      </c>
      <c r="F46" s="9">
        <v>303082532</v>
      </c>
      <c r="G46" s="9" t="s">
        <v>15244</v>
      </c>
    </row>
    <row r="47" spans="1:7" x14ac:dyDescent="0.2">
      <c r="A47" s="9" t="s">
        <v>15886</v>
      </c>
      <c r="B47" s="65" t="s">
        <v>15887</v>
      </c>
      <c r="C47" s="11" t="s">
        <v>15888</v>
      </c>
      <c r="D47" s="9" t="s">
        <v>31</v>
      </c>
      <c r="E47" s="9" t="s">
        <v>30</v>
      </c>
      <c r="F47" s="9">
        <v>303102812</v>
      </c>
      <c r="G47" s="9" t="s">
        <v>15244</v>
      </c>
    </row>
    <row r="48" spans="1:7" x14ac:dyDescent="0.2">
      <c r="A48" s="9" t="s">
        <v>15569</v>
      </c>
      <c r="B48" s="65" t="s">
        <v>15570</v>
      </c>
      <c r="C48" s="11" t="s">
        <v>15571</v>
      </c>
      <c r="D48" s="9" t="s">
        <v>58</v>
      </c>
      <c r="E48" s="9" t="s">
        <v>30</v>
      </c>
      <c r="F48" s="9">
        <v>306425210</v>
      </c>
      <c r="G48" s="9" t="s">
        <v>15244</v>
      </c>
    </row>
    <row r="49" spans="1:7" x14ac:dyDescent="0.2">
      <c r="A49" s="9" t="s">
        <v>15507</v>
      </c>
      <c r="B49" s="65" t="s">
        <v>15508</v>
      </c>
      <c r="C49" s="11" t="s">
        <v>15509</v>
      </c>
      <c r="D49" s="9" t="s">
        <v>15501</v>
      </c>
      <c r="E49" s="9" t="s">
        <v>30</v>
      </c>
      <c r="F49" s="9">
        <v>300045309</v>
      </c>
      <c r="G49" s="9" t="s">
        <v>15244</v>
      </c>
    </row>
    <row r="50" spans="1:7" x14ac:dyDescent="0.2">
      <c r="A50" s="9" t="s">
        <v>15683</v>
      </c>
      <c r="B50" s="65" t="s">
        <v>15684</v>
      </c>
      <c r="C50" s="11" t="s">
        <v>15685</v>
      </c>
      <c r="D50" s="9" t="s">
        <v>15669</v>
      </c>
      <c r="E50" s="9" t="s">
        <v>30</v>
      </c>
      <c r="F50" s="9">
        <v>300382437</v>
      </c>
      <c r="G50" s="9" t="s">
        <v>15244</v>
      </c>
    </row>
    <row r="51" spans="1:7" x14ac:dyDescent="0.2">
      <c r="A51" s="9" t="s">
        <v>15371</v>
      </c>
      <c r="B51" s="65" t="s">
        <v>15372</v>
      </c>
      <c r="C51" s="11" t="s">
        <v>15373</v>
      </c>
      <c r="D51" s="9" t="s">
        <v>15374</v>
      </c>
      <c r="E51" s="9" t="s">
        <v>30</v>
      </c>
      <c r="F51" s="9">
        <v>308145084</v>
      </c>
      <c r="G51" s="9" t="s">
        <v>15244</v>
      </c>
    </row>
    <row r="52" spans="1:7" x14ac:dyDescent="0.2">
      <c r="A52" s="9" t="s">
        <v>15803</v>
      </c>
      <c r="B52" s="65" t="s">
        <v>15804</v>
      </c>
      <c r="C52" s="11" t="s">
        <v>15805</v>
      </c>
      <c r="D52" s="9" t="s">
        <v>119</v>
      </c>
      <c r="E52" s="9" t="s">
        <v>30</v>
      </c>
      <c r="F52" s="9">
        <v>398422024</v>
      </c>
      <c r="G52" s="9" t="s">
        <v>15244</v>
      </c>
    </row>
    <row r="53" spans="1:7" x14ac:dyDescent="0.2">
      <c r="A53" s="9" t="s">
        <v>15708</v>
      </c>
      <c r="B53" s="65" t="s">
        <v>15709</v>
      </c>
      <c r="C53" s="11" t="s">
        <v>15710</v>
      </c>
      <c r="D53" s="9" t="s">
        <v>173</v>
      </c>
      <c r="E53" s="9" t="s">
        <v>30</v>
      </c>
      <c r="F53" s="9">
        <v>300643256</v>
      </c>
      <c r="G53" s="9" t="s">
        <v>15244</v>
      </c>
    </row>
    <row r="54" spans="1:7" x14ac:dyDescent="0.2">
      <c r="A54" s="9" t="s">
        <v>15900</v>
      </c>
      <c r="B54" s="65" t="s">
        <v>15901</v>
      </c>
      <c r="C54" s="11" t="s">
        <v>15902</v>
      </c>
      <c r="D54" s="9" t="s">
        <v>193</v>
      </c>
      <c r="E54" s="9" t="s">
        <v>30</v>
      </c>
      <c r="F54" s="9">
        <v>317926954</v>
      </c>
      <c r="G54" s="9" t="s">
        <v>15244</v>
      </c>
    </row>
    <row r="55" spans="1:7" x14ac:dyDescent="0.2">
      <c r="A55" s="9" t="s">
        <v>15966</v>
      </c>
      <c r="B55" s="65" t="s">
        <v>15967</v>
      </c>
      <c r="C55" s="11" t="s">
        <v>15968</v>
      </c>
      <c r="D55" s="9" t="s">
        <v>31</v>
      </c>
      <c r="E55" s="9" t="s">
        <v>30</v>
      </c>
      <c r="F55" s="9">
        <v>303033059</v>
      </c>
      <c r="G55" s="9" t="s">
        <v>15244</v>
      </c>
    </row>
    <row r="56" spans="1:7" x14ac:dyDescent="0.2">
      <c r="A56" s="9" t="s">
        <v>15429</v>
      </c>
      <c r="B56" s="65" t="s">
        <v>15430</v>
      </c>
      <c r="C56" s="11" t="s">
        <v>15431</v>
      </c>
      <c r="D56" s="9" t="s">
        <v>46</v>
      </c>
      <c r="E56" s="9" t="s">
        <v>30</v>
      </c>
      <c r="F56" s="9">
        <v>300332922</v>
      </c>
      <c r="G56" s="9" t="s">
        <v>15244</v>
      </c>
    </row>
    <row r="57" spans="1:7" x14ac:dyDescent="0.2">
      <c r="A57" s="9" t="s">
        <v>15670</v>
      </c>
      <c r="B57" s="65" t="s">
        <v>15671</v>
      </c>
      <c r="C57" s="11" t="s">
        <v>15672</v>
      </c>
      <c r="D57" s="9" t="s">
        <v>31</v>
      </c>
      <c r="E57" s="9" t="s">
        <v>30</v>
      </c>
      <c r="F57" s="9">
        <v>303101217</v>
      </c>
      <c r="G57" s="9" t="s">
        <v>15244</v>
      </c>
    </row>
    <row r="58" spans="1:7" x14ac:dyDescent="0.2">
      <c r="A58" s="9" t="s">
        <v>15889</v>
      </c>
      <c r="B58" s="65" t="s">
        <v>15890</v>
      </c>
      <c r="C58" s="11" t="s">
        <v>15891</v>
      </c>
      <c r="D58" s="9" t="s">
        <v>15892</v>
      </c>
      <c r="E58" s="9" t="s">
        <v>30</v>
      </c>
      <c r="F58" s="9">
        <v>303371613</v>
      </c>
      <c r="G58" s="9" t="s">
        <v>15244</v>
      </c>
    </row>
    <row r="59" spans="1:7" x14ac:dyDescent="0.2">
      <c r="A59" s="9" t="s">
        <v>15557</v>
      </c>
      <c r="B59" s="65" t="s">
        <v>15558</v>
      </c>
      <c r="C59" s="11" t="s">
        <v>15559</v>
      </c>
      <c r="D59" s="9" t="s">
        <v>110</v>
      </c>
      <c r="E59" s="9" t="s">
        <v>30</v>
      </c>
      <c r="F59" s="9">
        <v>317070607</v>
      </c>
      <c r="G59" s="9" t="s">
        <v>15244</v>
      </c>
    </row>
    <row r="60" spans="1:7" x14ac:dyDescent="0.2">
      <c r="A60" s="9" t="s">
        <v>15398</v>
      </c>
      <c r="B60" s="65" t="s">
        <v>15399</v>
      </c>
      <c r="C60" s="11" t="s">
        <v>15400</v>
      </c>
      <c r="D60" s="9" t="s">
        <v>173</v>
      </c>
      <c r="E60" s="9" t="s">
        <v>30</v>
      </c>
      <c r="F60" s="9">
        <v>300072046</v>
      </c>
      <c r="G60" s="9" t="s">
        <v>15244</v>
      </c>
    </row>
    <row r="61" spans="1:7" x14ac:dyDescent="0.2">
      <c r="A61" s="9" t="s">
        <v>15969</v>
      </c>
      <c r="B61" s="65" t="s">
        <v>15970</v>
      </c>
      <c r="C61" s="11" t="s">
        <v>15971</v>
      </c>
      <c r="D61" s="9" t="s">
        <v>107</v>
      </c>
      <c r="E61" s="9" t="s">
        <v>30</v>
      </c>
      <c r="F61" s="9">
        <v>317686758</v>
      </c>
      <c r="G61" s="9" t="s">
        <v>15244</v>
      </c>
    </row>
    <row r="62" spans="1:7" x14ac:dyDescent="0.2">
      <c r="A62" s="9" t="s">
        <v>15344</v>
      </c>
      <c r="B62" s="65" t="s">
        <v>15345</v>
      </c>
      <c r="C62" s="11" t="s">
        <v>15346</v>
      </c>
      <c r="D62" s="9" t="s">
        <v>31</v>
      </c>
      <c r="E62" s="9" t="s">
        <v>30</v>
      </c>
      <c r="F62" s="9">
        <v>303401112</v>
      </c>
      <c r="G62" s="9" t="s">
        <v>15244</v>
      </c>
    </row>
    <row r="63" spans="1:7" x14ac:dyDescent="0.2">
      <c r="A63" s="9" t="s">
        <v>15298</v>
      </c>
      <c r="B63" s="65" t="s">
        <v>15299</v>
      </c>
      <c r="C63" s="11" t="s">
        <v>15300</v>
      </c>
      <c r="D63" s="9" t="s">
        <v>98</v>
      </c>
      <c r="E63" s="9" t="s">
        <v>30</v>
      </c>
      <c r="F63" s="9">
        <v>309043568</v>
      </c>
      <c r="G63" s="9" t="s">
        <v>15244</v>
      </c>
    </row>
    <row r="64" spans="1:7" x14ac:dyDescent="0.2">
      <c r="A64" s="9" t="s">
        <v>15715</v>
      </c>
      <c r="B64" s="65" t="s">
        <v>15716</v>
      </c>
      <c r="C64" s="11" t="s">
        <v>15717</v>
      </c>
      <c r="D64" s="9" t="s">
        <v>74</v>
      </c>
      <c r="E64" s="9" t="s">
        <v>30</v>
      </c>
      <c r="F64" s="9">
        <v>310692856</v>
      </c>
      <c r="G64" s="9" t="s">
        <v>15244</v>
      </c>
    </row>
    <row r="65" spans="1:7" x14ac:dyDescent="0.2">
      <c r="A65" s="9" t="s">
        <v>15761</v>
      </c>
      <c r="B65" s="65" t="s">
        <v>15762</v>
      </c>
      <c r="C65" s="11" t="s">
        <v>15763</v>
      </c>
      <c r="D65" s="9" t="s">
        <v>156</v>
      </c>
      <c r="E65" s="9" t="s">
        <v>30</v>
      </c>
      <c r="F65" s="9">
        <v>312167659</v>
      </c>
      <c r="G65" s="9" t="s">
        <v>15244</v>
      </c>
    </row>
    <row r="66" spans="1:7" x14ac:dyDescent="0.2">
      <c r="A66" s="9" t="s">
        <v>15541</v>
      </c>
      <c r="B66" s="65" t="s">
        <v>15542</v>
      </c>
      <c r="C66" s="11" t="s">
        <v>15543</v>
      </c>
      <c r="D66" s="9" t="s">
        <v>33</v>
      </c>
      <c r="E66" s="9" t="s">
        <v>30</v>
      </c>
      <c r="F66" s="9">
        <v>304586724</v>
      </c>
      <c r="G66" s="9" t="s">
        <v>15244</v>
      </c>
    </row>
    <row r="67" spans="1:7" x14ac:dyDescent="0.2">
      <c r="A67" s="9" t="s">
        <v>15690</v>
      </c>
      <c r="B67" s="65" t="s">
        <v>15691</v>
      </c>
      <c r="C67" s="11" t="s">
        <v>15692</v>
      </c>
      <c r="D67" s="9" t="s">
        <v>60</v>
      </c>
      <c r="E67" s="9" t="s">
        <v>30</v>
      </c>
      <c r="F67" s="9">
        <v>308175868</v>
      </c>
      <c r="G67" s="9" t="s">
        <v>15244</v>
      </c>
    </row>
    <row r="68" spans="1:7" x14ac:dyDescent="0.2">
      <c r="A68" s="9" t="s">
        <v>15739</v>
      </c>
      <c r="B68" s="65" t="s">
        <v>15740</v>
      </c>
      <c r="C68" s="11" t="s">
        <v>15741</v>
      </c>
      <c r="D68" s="9" t="s">
        <v>110</v>
      </c>
      <c r="E68" s="9" t="s">
        <v>30</v>
      </c>
      <c r="F68" s="9">
        <v>317051909</v>
      </c>
      <c r="G68" s="9" t="s">
        <v>15244</v>
      </c>
    </row>
    <row r="69" spans="1:7" x14ac:dyDescent="0.2">
      <c r="A69" s="9" t="s">
        <v>15561</v>
      </c>
      <c r="B69" s="65" t="s">
        <v>15562</v>
      </c>
      <c r="C69" s="11" t="s">
        <v>15563</v>
      </c>
      <c r="D69" s="9" t="s">
        <v>46</v>
      </c>
      <c r="E69" s="9" t="s">
        <v>30</v>
      </c>
      <c r="F69" s="9">
        <v>300345405</v>
      </c>
      <c r="G69" s="9" t="s">
        <v>15244</v>
      </c>
    </row>
    <row r="70" spans="1:7" x14ac:dyDescent="0.2">
      <c r="A70" s="9" t="s">
        <v>15266</v>
      </c>
      <c r="B70" s="65" t="s">
        <v>15267</v>
      </c>
      <c r="C70" s="11" t="s">
        <v>15268</v>
      </c>
      <c r="D70" s="9" t="s">
        <v>31</v>
      </c>
      <c r="E70" s="9" t="s">
        <v>30</v>
      </c>
      <c r="F70" s="9">
        <v>303144164</v>
      </c>
      <c r="G70" s="9" t="s">
        <v>15244</v>
      </c>
    </row>
    <row r="71" spans="1:7" x14ac:dyDescent="0.2">
      <c r="A71" s="9" t="s">
        <v>15245</v>
      </c>
      <c r="B71" s="65" t="s">
        <v>15246</v>
      </c>
      <c r="C71" s="11" t="s">
        <v>15247</v>
      </c>
      <c r="D71" s="9" t="s">
        <v>29</v>
      </c>
      <c r="E71" s="9" t="s">
        <v>30</v>
      </c>
      <c r="F71" s="9">
        <v>302363975</v>
      </c>
      <c r="G71" s="9" t="s">
        <v>15244</v>
      </c>
    </row>
    <row r="72" spans="1:7" x14ac:dyDescent="0.2">
      <c r="A72" s="9" t="s">
        <v>15663</v>
      </c>
      <c r="B72" s="65" t="s">
        <v>15664</v>
      </c>
      <c r="C72" s="11" t="s">
        <v>15665</v>
      </c>
      <c r="D72" s="9" t="s">
        <v>46</v>
      </c>
      <c r="E72" s="9" t="s">
        <v>30</v>
      </c>
      <c r="F72" s="9">
        <v>300354026</v>
      </c>
      <c r="G72" s="9" t="s">
        <v>15244</v>
      </c>
    </row>
    <row r="73" spans="1:7" x14ac:dyDescent="0.2">
      <c r="A73" s="9" t="s">
        <v>15274</v>
      </c>
      <c r="B73" s="65" t="s">
        <v>15275</v>
      </c>
      <c r="C73" s="11" t="s">
        <v>15276</v>
      </c>
      <c r="D73" s="9" t="s">
        <v>15277</v>
      </c>
      <c r="E73" s="9" t="s">
        <v>30</v>
      </c>
      <c r="F73" s="9">
        <v>309074604</v>
      </c>
      <c r="G73" s="9" t="s">
        <v>15244</v>
      </c>
    </row>
    <row r="74" spans="1:7" x14ac:dyDescent="0.2">
      <c r="A74" s="9" t="s">
        <v>15729</v>
      </c>
      <c r="B74" s="65" t="s">
        <v>15730</v>
      </c>
      <c r="C74" s="11" t="s">
        <v>15731</v>
      </c>
      <c r="D74" s="9" t="s">
        <v>31</v>
      </c>
      <c r="E74" s="9" t="s">
        <v>30</v>
      </c>
      <c r="F74" s="9">
        <v>303162309</v>
      </c>
      <c r="G74" s="9" t="s">
        <v>15244</v>
      </c>
    </row>
    <row r="75" spans="1:7" x14ac:dyDescent="0.2">
      <c r="A75" s="9" t="s">
        <v>15618</v>
      </c>
      <c r="B75" s="65" t="s">
        <v>15619</v>
      </c>
      <c r="C75" s="11" t="s">
        <v>15620</v>
      </c>
      <c r="D75" s="9" t="s">
        <v>15621</v>
      </c>
      <c r="E75" s="9" t="s">
        <v>30</v>
      </c>
      <c r="F75" s="9">
        <v>300522215</v>
      </c>
      <c r="G75" s="9" t="s">
        <v>15244</v>
      </c>
    </row>
    <row r="76" spans="1:7" x14ac:dyDescent="0.2">
      <c r="A76" s="9" t="s">
        <v>15482</v>
      </c>
      <c r="B76" s="65" t="s">
        <v>15483</v>
      </c>
      <c r="C76" s="11" t="s">
        <v>15484</v>
      </c>
      <c r="D76" s="9" t="s">
        <v>15485</v>
      </c>
      <c r="E76" s="9" t="s">
        <v>30</v>
      </c>
      <c r="F76" s="9">
        <v>302136066</v>
      </c>
      <c r="G76" s="9" t="s">
        <v>15244</v>
      </c>
    </row>
    <row r="77" spans="1:7" x14ac:dyDescent="0.2">
      <c r="A77" s="9" t="s">
        <v>15304</v>
      </c>
      <c r="B77" s="65" t="s">
        <v>15305</v>
      </c>
      <c r="C77" s="11" t="s">
        <v>15306</v>
      </c>
      <c r="D77" s="9" t="s">
        <v>114</v>
      </c>
      <c r="E77" s="9" t="s">
        <v>30</v>
      </c>
      <c r="F77" s="9">
        <v>317302065</v>
      </c>
      <c r="G77" s="9" t="s">
        <v>15244</v>
      </c>
    </row>
    <row r="78" spans="1:7" x14ac:dyDescent="0.2">
      <c r="A78" s="9" t="s">
        <v>15880</v>
      </c>
      <c r="B78" s="65" t="s">
        <v>15881</v>
      </c>
      <c r="C78" s="11" t="s">
        <v>15882</v>
      </c>
      <c r="D78" s="9" t="s">
        <v>194</v>
      </c>
      <c r="E78" s="9" t="s">
        <v>30</v>
      </c>
      <c r="F78" s="9">
        <v>317935679</v>
      </c>
      <c r="G78" s="9" t="s">
        <v>15244</v>
      </c>
    </row>
    <row r="79" spans="1:7" x14ac:dyDescent="0.2">
      <c r="A79" s="9" t="s">
        <v>15459</v>
      </c>
      <c r="B79" s="65" t="s">
        <v>15460</v>
      </c>
      <c r="C79" s="11" t="s">
        <v>15461</v>
      </c>
      <c r="D79" s="9" t="s">
        <v>104</v>
      </c>
      <c r="E79" s="9" t="s">
        <v>30</v>
      </c>
      <c r="F79" s="9">
        <v>398700738</v>
      </c>
      <c r="G79" s="9" t="s">
        <v>15244</v>
      </c>
    </row>
    <row r="80" spans="1:7" x14ac:dyDescent="0.2">
      <c r="A80" s="9" t="s">
        <v>15510</v>
      </c>
      <c r="B80" s="65" t="s">
        <v>15511</v>
      </c>
      <c r="C80" s="11" t="s">
        <v>15512</v>
      </c>
      <c r="D80" s="9" t="s">
        <v>31</v>
      </c>
      <c r="E80" s="9" t="s">
        <v>30</v>
      </c>
      <c r="F80" s="9">
        <v>303444137</v>
      </c>
      <c r="G80" s="9" t="s">
        <v>15244</v>
      </c>
    </row>
    <row r="81" spans="1:7" x14ac:dyDescent="0.2">
      <c r="A81" s="9" t="s">
        <v>15301</v>
      </c>
      <c r="B81" s="65" t="s">
        <v>15302</v>
      </c>
      <c r="C81" s="11" t="s">
        <v>15303</v>
      </c>
      <c r="D81" s="9" t="s">
        <v>146</v>
      </c>
      <c r="E81" s="9" t="s">
        <v>30</v>
      </c>
      <c r="F81" s="9">
        <v>305030691</v>
      </c>
      <c r="G81" s="9" t="s">
        <v>15244</v>
      </c>
    </row>
    <row r="82" spans="1:7" x14ac:dyDescent="0.2">
      <c r="A82" s="9" t="s">
        <v>15756</v>
      </c>
      <c r="B82" s="65" t="s">
        <v>15757</v>
      </c>
      <c r="C82" s="11" t="s">
        <v>15400</v>
      </c>
      <c r="D82" s="9" t="s">
        <v>15758</v>
      </c>
      <c r="E82" s="9" t="s">
        <v>30</v>
      </c>
      <c r="F82" s="9">
        <v>300754092</v>
      </c>
      <c r="G82" s="9" t="s">
        <v>15244</v>
      </c>
    </row>
    <row r="83" spans="1:7" x14ac:dyDescent="0.2">
      <c r="A83" s="9" t="s">
        <v>15634</v>
      </c>
      <c r="B83" s="65" t="s">
        <v>15635</v>
      </c>
      <c r="C83" s="11" t="s">
        <v>15631</v>
      </c>
      <c r="D83" s="9" t="s">
        <v>15636</v>
      </c>
      <c r="E83" s="9" t="s">
        <v>30</v>
      </c>
      <c r="F83" s="9">
        <v>300931649</v>
      </c>
      <c r="G83" s="9" t="s">
        <v>15244</v>
      </c>
    </row>
    <row r="84" spans="1:7" x14ac:dyDescent="0.2">
      <c r="A84" s="9" t="s">
        <v>15749</v>
      </c>
      <c r="B84" s="65" t="s">
        <v>15750</v>
      </c>
      <c r="C84" s="11" t="s">
        <v>15751</v>
      </c>
      <c r="D84" s="9" t="s">
        <v>15752</v>
      </c>
      <c r="E84" s="9" t="s">
        <v>30</v>
      </c>
      <c r="F84" s="9">
        <v>300020117</v>
      </c>
      <c r="G84" s="9" t="s">
        <v>15244</v>
      </c>
    </row>
    <row r="85" spans="1:7" x14ac:dyDescent="0.2">
      <c r="A85" s="9" t="s">
        <v>15394</v>
      </c>
      <c r="B85" s="65" t="s">
        <v>15395</v>
      </c>
      <c r="C85" s="11" t="s">
        <v>15396</v>
      </c>
      <c r="D85" s="9" t="s">
        <v>79</v>
      </c>
      <c r="E85" s="9" t="s">
        <v>30</v>
      </c>
      <c r="F85" s="9">
        <v>319075679</v>
      </c>
      <c r="G85" s="9" t="s">
        <v>15244</v>
      </c>
    </row>
    <row r="86" spans="1:7" x14ac:dyDescent="0.2">
      <c r="A86" s="9" t="s">
        <v>15528</v>
      </c>
      <c r="B86" s="65" t="s">
        <v>15529</v>
      </c>
      <c r="C86" s="11" t="s">
        <v>15530</v>
      </c>
      <c r="D86" s="9" t="s">
        <v>31</v>
      </c>
      <c r="E86" s="9" t="s">
        <v>30</v>
      </c>
      <c r="F86" s="9">
        <v>303320001</v>
      </c>
      <c r="G86" s="9" t="s">
        <v>15244</v>
      </c>
    </row>
    <row r="87" spans="1:7" x14ac:dyDescent="0.2">
      <c r="A87" s="9" t="s">
        <v>15248</v>
      </c>
      <c r="B87" s="65" t="s">
        <v>15249</v>
      </c>
      <c r="C87" s="11" t="s">
        <v>15250</v>
      </c>
      <c r="D87" s="9" t="s">
        <v>102</v>
      </c>
      <c r="E87" s="9" t="s">
        <v>30</v>
      </c>
      <c r="F87" s="9">
        <v>304749714</v>
      </c>
      <c r="G87" s="9" t="s">
        <v>15244</v>
      </c>
    </row>
    <row r="88" spans="1:7" x14ac:dyDescent="0.2">
      <c r="A88" s="9" t="s">
        <v>15521</v>
      </c>
      <c r="B88" s="65" t="s">
        <v>15522</v>
      </c>
      <c r="C88" s="11" t="s">
        <v>15523</v>
      </c>
      <c r="D88" s="9" t="s">
        <v>155</v>
      </c>
      <c r="E88" s="9" t="s">
        <v>30</v>
      </c>
      <c r="F88" s="9">
        <v>310613375</v>
      </c>
      <c r="G88" s="9" t="s">
        <v>15244</v>
      </c>
    </row>
    <row r="89" spans="1:7" x14ac:dyDescent="0.2">
      <c r="A89" s="9" t="s">
        <v>15924</v>
      </c>
      <c r="B89" s="65" t="s">
        <v>15925</v>
      </c>
      <c r="C89" s="11" t="s">
        <v>15926</v>
      </c>
      <c r="D89" s="9" t="s">
        <v>44</v>
      </c>
      <c r="E89" s="9" t="s">
        <v>30</v>
      </c>
      <c r="F89" s="9">
        <v>301180001</v>
      </c>
      <c r="G89" s="9" t="s">
        <v>15244</v>
      </c>
    </row>
    <row r="90" spans="1:7" x14ac:dyDescent="0.2">
      <c r="A90" s="9" t="s">
        <v>15379</v>
      </c>
      <c r="B90" s="65" t="s">
        <v>15380</v>
      </c>
      <c r="C90" s="11" t="s">
        <v>15381</v>
      </c>
      <c r="D90" s="9" t="s">
        <v>15382</v>
      </c>
      <c r="E90" s="9" t="s">
        <v>30</v>
      </c>
      <c r="F90" s="9">
        <v>302601250</v>
      </c>
      <c r="G90" s="9" t="s">
        <v>15244</v>
      </c>
    </row>
    <row r="91" spans="1:7" x14ac:dyDescent="0.2">
      <c r="A91" s="9" t="s">
        <v>15653</v>
      </c>
      <c r="B91" s="65" t="s">
        <v>15654</v>
      </c>
      <c r="C91" s="11" t="s">
        <v>15655</v>
      </c>
      <c r="D91" s="9" t="s">
        <v>15449</v>
      </c>
      <c r="E91" s="9" t="s">
        <v>30</v>
      </c>
      <c r="F91" s="9">
        <v>301445588</v>
      </c>
      <c r="G91" s="9" t="s">
        <v>15244</v>
      </c>
    </row>
    <row r="92" spans="1:7" x14ac:dyDescent="0.2">
      <c r="A92" s="9" t="s">
        <v>15254</v>
      </c>
      <c r="B92" s="65" t="s">
        <v>14784</v>
      </c>
      <c r="C92" s="11" t="s">
        <v>15255</v>
      </c>
      <c r="D92" s="9" t="s">
        <v>122</v>
      </c>
      <c r="E92" s="9" t="s">
        <v>30</v>
      </c>
      <c r="F92" s="9">
        <v>315137148</v>
      </c>
      <c r="G92" s="9" t="s">
        <v>15244</v>
      </c>
    </row>
    <row r="93" spans="1:7" x14ac:dyDescent="0.2">
      <c r="A93" s="9" t="s">
        <v>15256</v>
      </c>
      <c r="B93" s="65" t="s">
        <v>14786</v>
      </c>
      <c r="C93" s="11">
        <v>100013192</v>
      </c>
      <c r="D93" s="9" t="s">
        <v>124</v>
      </c>
      <c r="E93" s="9" t="s">
        <v>30</v>
      </c>
      <c r="F93" s="9">
        <v>316428122</v>
      </c>
      <c r="G93" s="9" t="s">
        <v>15244</v>
      </c>
    </row>
    <row r="94" spans="1:7" x14ac:dyDescent="0.2">
      <c r="A94" s="9" t="s">
        <v>15281</v>
      </c>
      <c r="B94" s="65" t="s">
        <v>14788</v>
      </c>
      <c r="C94" s="11">
        <v>100013218</v>
      </c>
      <c r="D94" s="9" t="s">
        <v>125</v>
      </c>
      <c r="E94" s="9" t="s">
        <v>30</v>
      </c>
      <c r="F94" s="9">
        <v>315102228</v>
      </c>
      <c r="G94" s="9" t="s">
        <v>15244</v>
      </c>
    </row>
    <row r="95" spans="1:7" x14ac:dyDescent="0.2">
      <c r="A95" s="9" t="s">
        <v>15282</v>
      </c>
      <c r="B95" s="65" t="s">
        <v>14790</v>
      </c>
      <c r="C95" s="11" t="s">
        <v>15283</v>
      </c>
      <c r="D95" s="9" t="s">
        <v>104</v>
      </c>
      <c r="E95" s="9" t="s">
        <v>30</v>
      </c>
      <c r="F95" s="9">
        <v>398708212</v>
      </c>
      <c r="G95" s="9" t="s">
        <v>15244</v>
      </c>
    </row>
    <row r="96" spans="1:7" x14ac:dyDescent="0.2">
      <c r="A96" s="9" t="s">
        <v>15284</v>
      </c>
      <c r="B96" s="65" t="s">
        <v>14792</v>
      </c>
      <c r="C96" s="11">
        <v>100174523</v>
      </c>
      <c r="D96" s="9" t="s">
        <v>155</v>
      </c>
      <c r="E96" s="9" t="s">
        <v>30</v>
      </c>
      <c r="F96" s="9">
        <v>310614906</v>
      </c>
      <c r="G96" s="9" t="s">
        <v>15244</v>
      </c>
    </row>
    <row r="97" spans="1:7" x14ac:dyDescent="0.2">
      <c r="A97" s="9" t="s">
        <v>15285</v>
      </c>
      <c r="B97" s="65" t="s">
        <v>14794</v>
      </c>
      <c r="C97" s="11">
        <v>100013242</v>
      </c>
      <c r="D97" s="9" t="s">
        <v>141</v>
      </c>
      <c r="E97" s="9" t="s">
        <v>30</v>
      </c>
      <c r="F97" s="9">
        <v>305472500</v>
      </c>
      <c r="G97" s="9" t="s">
        <v>15244</v>
      </c>
    </row>
    <row r="98" spans="1:7" x14ac:dyDescent="0.2">
      <c r="A98" s="9" t="s">
        <v>15286</v>
      </c>
      <c r="B98" s="65" t="s">
        <v>14796</v>
      </c>
      <c r="C98" s="11">
        <v>183884121</v>
      </c>
      <c r="D98" s="9" t="s">
        <v>54</v>
      </c>
      <c r="E98" s="9" t="s">
        <v>30</v>
      </c>
      <c r="F98" s="9">
        <v>306801779</v>
      </c>
      <c r="G98" s="9" t="s">
        <v>15244</v>
      </c>
    </row>
    <row r="99" spans="1:7" x14ac:dyDescent="0.2">
      <c r="A99" s="9" t="s">
        <v>15287</v>
      </c>
      <c r="B99" s="65" t="s">
        <v>14798</v>
      </c>
      <c r="C99" s="11" t="s">
        <v>15288</v>
      </c>
      <c r="D99" s="9" t="s">
        <v>170</v>
      </c>
      <c r="E99" s="9" t="s">
        <v>30</v>
      </c>
      <c r="F99" s="9">
        <v>301215016</v>
      </c>
      <c r="G99" s="9" t="s">
        <v>15244</v>
      </c>
    </row>
    <row r="100" spans="1:7" x14ac:dyDescent="0.2">
      <c r="A100" s="9" t="s">
        <v>15289</v>
      </c>
      <c r="B100" s="65" t="s">
        <v>14800</v>
      </c>
      <c r="C100" s="11" t="s">
        <v>15290</v>
      </c>
      <c r="D100" s="9" t="s">
        <v>182</v>
      </c>
      <c r="E100" s="9" t="s">
        <v>30</v>
      </c>
      <c r="F100" s="9">
        <v>317503253</v>
      </c>
      <c r="G100" s="9" t="s">
        <v>15244</v>
      </c>
    </row>
    <row r="101" spans="1:7" x14ac:dyDescent="0.2">
      <c r="A101" s="9" t="s">
        <v>15291</v>
      </c>
      <c r="B101" s="65" t="s">
        <v>14802</v>
      </c>
      <c r="C101" s="11">
        <v>100013283</v>
      </c>
      <c r="D101" s="9" t="s">
        <v>183</v>
      </c>
      <c r="E101" s="9" t="s">
        <v>30</v>
      </c>
      <c r="F101" s="9">
        <v>316391229</v>
      </c>
      <c r="G101" s="9" t="s">
        <v>15244</v>
      </c>
    </row>
    <row r="102" spans="1:7" x14ac:dyDescent="0.2">
      <c r="A102" s="9" t="s">
        <v>15295</v>
      </c>
      <c r="B102" s="65" t="s">
        <v>14804</v>
      </c>
      <c r="C102" s="11" t="s">
        <v>15296</v>
      </c>
      <c r="D102" s="9" t="s">
        <v>156</v>
      </c>
      <c r="E102" s="9" t="s">
        <v>30</v>
      </c>
      <c r="F102" s="9">
        <v>312017935</v>
      </c>
      <c r="G102" s="9" t="s">
        <v>15244</v>
      </c>
    </row>
    <row r="103" spans="1:7" x14ac:dyDescent="0.2">
      <c r="A103" s="9" t="s">
        <v>15297</v>
      </c>
      <c r="B103" s="65" t="s">
        <v>14806</v>
      </c>
      <c r="C103" s="11">
        <v>100013291</v>
      </c>
      <c r="D103" s="9" t="s">
        <v>123</v>
      </c>
      <c r="E103" s="9" t="s">
        <v>30</v>
      </c>
      <c r="F103" s="9">
        <v>310146520</v>
      </c>
      <c r="G103" s="9" t="s">
        <v>15244</v>
      </c>
    </row>
    <row r="104" spans="1:7" x14ac:dyDescent="0.2">
      <c r="A104" s="9" t="s">
        <v>15313</v>
      </c>
      <c r="B104" s="65" t="s">
        <v>14808</v>
      </c>
      <c r="C104" s="11">
        <v>797583395</v>
      </c>
      <c r="D104" s="9" t="s">
        <v>126</v>
      </c>
      <c r="E104" s="9" t="s">
        <v>30</v>
      </c>
      <c r="F104" s="9">
        <v>315533704</v>
      </c>
      <c r="G104" s="9" t="s">
        <v>15244</v>
      </c>
    </row>
    <row r="105" spans="1:7" x14ac:dyDescent="0.2">
      <c r="A105" s="9" t="s">
        <v>15322</v>
      </c>
      <c r="B105" s="65" t="s">
        <v>14810</v>
      </c>
      <c r="C105" s="11" t="s">
        <v>15323</v>
      </c>
      <c r="D105" s="9" t="s">
        <v>184</v>
      </c>
      <c r="E105" s="9" t="s">
        <v>30</v>
      </c>
      <c r="F105" s="9">
        <v>316433725</v>
      </c>
      <c r="G105" s="9" t="s">
        <v>15244</v>
      </c>
    </row>
    <row r="106" spans="1:7" x14ac:dyDescent="0.2">
      <c r="A106" s="9" t="s">
        <v>15324</v>
      </c>
      <c r="B106" s="65" t="s">
        <v>14812</v>
      </c>
      <c r="C106" s="11" t="s">
        <v>15325</v>
      </c>
      <c r="D106" s="9" t="s">
        <v>15326</v>
      </c>
      <c r="E106" s="9" t="s">
        <v>30</v>
      </c>
      <c r="F106" s="9">
        <v>313085615</v>
      </c>
      <c r="G106" s="9" t="s">
        <v>15244</v>
      </c>
    </row>
    <row r="107" spans="1:7" x14ac:dyDescent="0.2">
      <c r="A107" s="9" t="s">
        <v>15328</v>
      </c>
      <c r="B107" s="65" t="s">
        <v>14814</v>
      </c>
      <c r="C107" s="11">
        <v>157749425</v>
      </c>
      <c r="D107" s="9" t="s">
        <v>33</v>
      </c>
      <c r="E107" s="9" t="s">
        <v>30</v>
      </c>
      <c r="F107" s="9">
        <v>304581398</v>
      </c>
      <c r="G107" s="9" t="s">
        <v>15244</v>
      </c>
    </row>
    <row r="108" spans="1:7" x14ac:dyDescent="0.2">
      <c r="A108" s="9" t="s">
        <v>15329</v>
      </c>
      <c r="B108" s="65" t="s">
        <v>14816</v>
      </c>
      <c r="C108" s="11" t="s">
        <v>15330</v>
      </c>
      <c r="D108" s="9" t="s">
        <v>87</v>
      </c>
      <c r="E108" s="9" t="s">
        <v>30</v>
      </c>
      <c r="F108" s="9">
        <v>308304508</v>
      </c>
      <c r="G108" s="9" t="s">
        <v>15244</v>
      </c>
    </row>
    <row r="109" spans="1:7" x14ac:dyDescent="0.2">
      <c r="A109" s="9" t="s">
        <v>15331</v>
      </c>
      <c r="B109" s="65" t="s">
        <v>14818</v>
      </c>
      <c r="C109" s="11">
        <v>100013341</v>
      </c>
      <c r="D109" s="9" t="s">
        <v>69</v>
      </c>
      <c r="E109" s="9" t="s">
        <v>30</v>
      </c>
      <c r="F109" s="9">
        <v>302331934</v>
      </c>
      <c r="G109" s="9" t="s">
        <v>15244</v>
      </c>
    </row>
    <row r="110" spans="1:7" x14ac:dyDescent="0.2">
      <c r="A110" s="9" t="s">
        <v>15333</v>
      </c>
      <c r="B110" s="65" t="s">
        <v>14820</v>
      </c>
      <c r="C110" s="11">
        <v>100646009</v>
      </c>
      <c r="D110" s="9" t="s">
        <v>105</v>
      </c>
      <c r="E110" s="9" t="s">
        <v>30</v>
      </c>
      <c r="F110" s="9">
        <v>398660039</v>
      </c>
      <c r="G110" s="9" t="s">
        <v>15244</v>
      </c>
    </row>
    <row r="111" spans="1:7" x14ac:dyDescent="0.2">
      <c r="A111" s="9" t="s">
        <v>15334</v>
      </c>
      <c r="B111" s="65" t="s">
        <v>14822</v>
      </c>
      <c r="C111" s="11" t="s">
        <v>15335</v>
      </c>
      <c r="D111" s="9" t="s">
        <v>127</v>
      </c>
      <c r="E111" s="9" t="s">
        <v>30</v>
      </c>
      <c r="F111" s="9">
        <v>315485157</v>
      </c>
      <c r="G111" s="9" t="s">
        <v>15244</v>
      </c>
    </row>
    <row r="112" spans="1:7" x14ac:dyDescent="0.2">
      <c r="A112" s="9" t="s">
        <v>15336</v>
      </c>
      <c r="B112" s="65" t="s">
        <v>14824</v>
      </c>
      <c r="C112" s="11">
        <v>100013366</v>
      </c>
      <c r="D112" s="9" t="s">
        <v>88</v>
      </c>
      <c r="E112" s="9" t="s">
        <v>30</v>
      </c>
      <c r="F112" s="9">
        <v>304394510</v>
      </c>
      <c r="G112" s="9" t="s">
        <v>15244</v>
      </c>
    </row>
    <row r="113" spans="1:7" x14ac:dyDescent="0.2">
      <c r="A113" s="9" t="s">
        <v>15337</v>
      </c>
      <c r="B113" s="65" t="s">
        <v>14826</v>
      </c>
      <c r="C113" s="11" t="s">
        <v>15338</v>
      </c>
      <c r="D113" s="9" t="s">
        <v>44</v>
      </c>
      <c r="E113" s="9" t="s">
        <v>30</v>
      </c>
      <c r="F113" s="9">
        <v>301167506</v>
      </c>
      <c r="G113" s="9" t="s">
        <v>15244</v>
      </c>
    </row>
    <row r="114" spans="1:7" x14ac:dyDescent="0.2">
      <c r="A114" s="9" t="s">
        <v>15342</v>
      </c>
      <c r="B114" s="65" t="s">
        <v>14828</v>
      </c>
      <c r="C114" s="11" t="s">
        <v>15343</v>
      </c>
      <c r="D114" s="9" t="s">
        <v>32</v>
      </c>
      <c r="E114" s="9" t="s">
        <v>30</v>
      </c>
      <c r="F114" s="9">
        <v>307360130</v>
      </c>
      <c r="G114" s="9" t="s">
        <v>15244</v>
      </c>
    </row>
    <row r="115" spans="1:7" x14ac:dyDescent="0.2">
      <c r="A115" s="9" t="s">
        <v>15353</v>
      </c>
      <c r="B115" s="65" t="s">
        <v>14830</v>
      </c>
      <c r="C115" s="11">
        <v>157737446</v>
      </c>
      <c r="D115" s="9" t="s">
        <v>128</v>
      </c>
      <c r="E115" s="9" t="s">
        <v>30</v>
      </c>
      <c r="F115" s="9">
        <v>315378901</v>
      </c>
      <c r="G115" s="9" t="s">
        <v>15244</v>
      </c>
    </row>
    <row r="116" spans="1:7" x14ac:dyDescent="0.2">
      <c r="A116" s="9" t="s">
        <v>15357</v>
      </c>
      <c r="B116" s="65" t="s">
        <v>14832</v>
      </c>
      <c r="C116" s="11" t="s">
        <v>15358</v>
      </c>
      <c r="D116" s="9" t="s">
        <v>129</v>
      </c>
      <c r="E116" s="9" t="s">
        <v>30</v>
      </c>
      <c r="F116" s="9">
        <v>314013997</v>
      </c>
      <c r="G116" s="9" t="s">
        <v>15244</v>
      </c>
    </row>
    <row r="117" spans="1:7" x14ac:dyDescent="0.2">
      <c r="A117" s="9" t="s">
        <v>15359</v>
      </c>
      <c r="B117" s="65" t="s">
        <v>14834</v>
      </c>
      <c r="C117" s="11">
        <v>100013416</v>
      </c>
      <c r="D117" s="9" t="s">
        <v>70</v>
      </c>
      <c r="E117" s="9" t="s">
        <v>30</v>
      </c>
      <c r="F117" s="9">
        <v>318053708</v>
      </c>
      <c r="G117" s="9" t="s">
        <v>15244</v>
      </c>
    </row>
    <row r="118" spans="1:7" x14ac:dyDescent="0.2">
      <c r="A118" s="9" t="s">
        <v>15362</v>
      </c>
      <c r="B118" s="65" t="s">
        <v>14836</v>
      </c>
      <c r="C118" s="11">
        <v>100013424</v>
      </c>
      <c r="D118" s="9" t="s">
        <v>172</v>
      </c>
      <c r="E118" s="9" t="s">
        <v>30</v>
      </c>
      <c r="F118" s="9">
        <v>307475131</v>
      </c>
      <c r="G118" s="9" t="s">
        <v>15244</v>
      </c>
    </row>
    <row r="119" spans="1:7" x14ac:dyDescent="0.2">
      <c r="A119" s="9" t="s">
        <v>15365</v>
      </c>
      <c r="B119" s="65" t="s">
        <v>14838</v>
      </c>
      <c r="C119" s="11" t="s">
        <v>15366</v>
      </c>
      <c r="D119" s="9" t="s">
        <v>34</v>
      </c>
      <c r="E119" s="9" t="s">
        <v>30</v>
      </c>
      <c r="F119" s="9">
        <v>301143003</v>
      </c>
      <c r="G119" s="9" t="s">
        <v>15244</v>
      </c>
    </row>
    <row r="120" spans="1:7" x14ac:dyDescent="0.2">
      <c r="A120" s="9" t="s">
        <v>15375</v>
      </c>
      <c r="B120" s="65" t="s">
        <v>14840</v>
      </c>
      <c r="C120" s="11">
        <v>611399783</v>
      </c>
      <c r="D120" s="9" t="s">
        <v>56</v>
      </c>
      <c r="E120" s="9" t="s">
        <v>30</v>
      </c>
      <c r="F120" s="9">
        <v>306031708</v>
      </c>
      <c r="G120" s="9" t="s">
        <v>15244</v>
      </c>
    </row>
    <row r="121" spans="1:7" x14ac:dyDescent="0.2">
      <c r="A121" s="9" t="s">
        <v>15376</v>
      </c>
      <c r="B121" s="65" t="s">
        <v>14842</v>
      </c>
      <c r="C121" s="11">
        <v>100175983</v>
      </c>
      <c r="D121" s="9" t="s">
        <v>106</v>
      </c>
      <c r="E121" s="9" t="s">
        <v>30</v>
      </c>
      <c r="F121" s="9">
        <v>398513619</v>
      </c>
      <c r="G121" s="9" t="s">
        <v>15244</v>
      </c>
    </row>
    <row r="122" spans="1:7" x14ac:dyDescent="0.2">
      <c r="A122" s="9" t="s">
        <v>15377</v>
      </c>
      <c r="B122" s="65" t="s">
        <v>14844</v>
      </c>
      <c r="C122" s="11" t="s">
        <v>15378</v>
      </c>
      <c r="D122" s="9" t="s">
        <v>29</v>
      </c>
      <c r="E122" s="9" t="s">
        <v>30</v>
      </c>
      <c r="F122" s="9">
        <v>302363299</v>
      </c>
      <c r="G122" s="9" t="s">
        <v>15244</v>
      </c>
    </row>
    <row r="123" spans="1:7" x14ac:dyDescent="0.2">
      <c r="A123" s="9" t="s">
        <v>15383</v>
      </c>
      <c r="B123" s="65" t="s">
        <v>14846</v>
      </c>
      <c r="C123" s="11" t="s">
        <v>15384</v>
      </c>
      <c r="D123" s="9" t="s">
        <v>130</v>
      </c>
      <c r="E123" s="9" t="s">
        <v>30</v>
      </c>
      <c r="F123" s="9">
        <v>316343401</v>
      </c>
      <c r="G123" s="9" t="s">
        <v>15244</v>
      </c>
    </row>
    <row r="124" spans="1:7" x14ac:dyDescent="0.2">
      <c r="A124" s="9" t="s">
        <v>15388</v>
      </c>
      <c r="B124" s="65" t="s">
        <v>14848</v>
      </c>
      <c r="C124" s="11">
        <v>100013499</v>
      </c>
      <c r="D124" s="9" t="s">
        <v>173</v>
      </c>
      <c r="E124" s="9" t="s">
        <v>30</v>
      </c>
      <c r="F124" s="9">
        <v>300602706</v>
      </c>
      <c r="G124" s="9" t="s">
        <v>15244</v>
      </c>
    </row>
    <row r="125" spans="1:7" x14ac:dyDescent="0.2">
      <c r="A125" s="9" t="s">
        <v>15389</v>
      </c>
      <c r="B125" s="65" t="s">
        <v>14850</v>
      </c>
      <c r="C125" s="11">
        <v>100013507</v>
      </c>
      <c r="D125" s="9" t="s">
        <v>71</v>
      </c>
      <c r="E125" s="9" t="s">
        <v>30</v>
      </c>
      <c r="F125" s="9">
        <v>315334401</v>
      </c>
      <c r="G125" s="9" t="s">
        <v>15244</v>
      </c>
    </row>
    <row r="126" spans="1:7" x14ac:dyDescent="0.2">
      <c r="A126" s="9" t="s">
        <v>15390</v>
      </c>
      <c r="B126" s="65" t="s">
        <v>14852</v>
      </c>
      <c r="C126" s="11">
        <v>100013515</v>
      </c>
      <c r="D126" s="9" t="s">
        <v>107</v>
      </c>
      <c r="E126" s="9" t="s">
        <v>30</v>
      </c>
      <c r="F126" s="9">
        <v>317687759</v>
      </c>
      <c r="G126" s="9" t="s">
        <v>15244</v>
      </c>
    </row>
    <row r="127" spans="1:7" x14ac:dyDescent="0.2">
      <c r="A127" s="9" t="s">
        <v>15391</v>
      </c>
      <c r="B127" s="65" t="s">
        <v>14854</v>
      </c>
      <c r="C127" s="11">
        <v>100646041</v>
      </c>
      <c r="D127" s="9" t="s">
        <v>89</v>
      </c>
      <c r="E127" s="9" t="s">
        <v>30</v>
      </c>
      <c r="F127" s="9">
        <v>308096037</v>
      </c>
      <c r="G127" s="9" t="s">
        <v>15244</v>
      </c>
    </row>
    <row r="128" spans="1:7" x14ac:dyDescent="0.2">
      <c r="A128" s="9" t="s">
        <v>15401</v>
      </c>
      <c r="B128" s="65" t="s">
        <v>14856</v>
      </c>
      <c r="C128" s="11">
        <v>100646058</v>
      </c>
      <c r="D128" s="9" t="s">
        <v>185</v>
      </c>
      <c r="E128" s="9" t="s">
        <v>30</v>
      </c>
      <c r="F128" s="9">
        <v>316201182</v>
      </c>
      <c r="G128" s="9" t="s">
        <v>15244</v>
      </c>
    </row>
    <row r="129" spans="1:7" x14ac:dyDescent="0.2">
      <c r="A129" s="9" t="s">
        <v>15404</v>
      </c>
      <c r="B129" s="65" t="s">
        <v>14858</v>
      </c>
      <c r="C129" s="11" t="s">
        <v>15405</v>
      </c>
      <c r="D129" s="9" t="s">
        <v>45</v>
      </c>
      <c r="E129" s="9" t="s">
        <v>30</v>
      </c>
      <c r="F129" s="9">
        <v>302640280</v>
      </c>
      <c r="G129" s="9" t="s">
        <v>15244</v>
      </c>
    </row>
    <row r="130" spans="1:7" x14ac:dyDescent="0.2">
      <c r="A130" s="9" t="s">
        <v>15406</v>
      </c>
      <c r="B130" s="65" t="s">
        <v>14860</v>
      </c>
      <c r="C130" s="11" t="s">
        <v>15407</v>
      </c>
      <c r="D130" s="9" t="s">
        <v>72</v>
      </c>
      <c r="E130" s="9" t="s">
        <v>30</v>
      </c>
      <c r="F130" s="9">
        <v>310784865</v>
      </c>
      <c r="G130" s="9" t="s">
        <v>15244</v>
      </c>
    </row>
    <row r="131" spans="1:7" x14ac:dyDescent="0.2">
      <c r="A131" s="9" t="s">
        <v>15411</v>
      </c>
      <c r="B131" s="65" t="s">
        <v>14862</v>
      </c>
      <c r="C131" s="11">
        <v>791816960</v>
      </c>
      <c r="D131" s="9" t="s">
        <v>108</v>
      </c>
      <c r="E131" s="9" t="s">
        <v>30</v>
      </c>
      <c r="F131" s="9">
        <v>310152097</v>
      </c>
      <c r="G131" s="9" t="s">
        <v>15244</v>
      </c>
    </row>
    <row r="132" spans="1:7" x14ac:dyDescent="0.2">
      <c r="A132" s="9" t="s">
        <v>15412</v>
      </c>
      <c r="B132" s="65" t="s">
        <v>14864</v>
      </c>
      <c r="C132" s="11">
        <v>100013564</v>
      </c>
      <c r="D132" s="9" t="s">
        <v>37</v>
      </c>
      <c r="E132" s="9" t="s">
        <v>30</v>
      </c>
      <c r="F132" s="9">
        <v>307522667</v>
      </c>
      <c r="G132" s="9" t="s">
        <v>15244</v>
      </c>
    </row>
    <row r="133" spans="1:7" x14ac:dyDescent="0.2">
      <c r="A133" s="9" t="s">
        <v>15415</v>
      </c>
      <c r="B133" s="65" t="s">
        <v>14866</v>
      </c>
      <c r="C133" s="11" t="s">
        <v>15416</v>
      </c>
      <c r="D133" s="9" t="s">
        <v>143</v>
      </c>
      <c r="E133" s="9" t="s">
        <v>30</v>
      </c>
      <c r="F133" s="9">
        <v>305344317</v>
      </c>
      <c r="G133" s="9" t="s">
        <v>15244</v>
      </c>
    </row>
    <row r="134" spans="1:7" x14ac:dyDescent="0.2">
      <c r="A134" s="9" t="s">
        <v>15422</v>
      </c>
      <c r="B134" s="65" t="s">
        <v>14868</v>
      </c>
      <c r="C134" s="11" t="s">
        <v>15423</v>
      </c>
      <c r="D134" s="9" t="s">
        <v>186</v>
      </c>
      <c r="E134" s="9" t="s">
        <v>30</v>
      </c>
      <c r="F134" s="9">
        <v>398172844</v>
      </c>
      <c r="G134" s="9" t="s">
        <v>15244</v>
      </c>
    </row>
    <row r="135" spans="1:7" x14ac:dyDescent="0.2">
      <c r="A135" s="9" t="s">
        <v>15424</v>
      </c>
      <c r="B135" s="65" t="s">
        <v>14870</v>
      </c>
      <c r="C135" s="11" t="s">
        <v>15425</v>
      </c>
      <c r="D135" s="9" t="s">
        <v>46</v>
      </c>
      <c r="E135" s="9" t="s">
        <v>30</v>
      </c>
      <c r="F135" s="9">
        <v>300321005</v>
      </c>
      <c r="G135" s="9" t="s">
        <v>15244</v>
      </c>
    </row>
    <row r="136" spans="1:7" x14ac:dyDescent="0.2">
      <c r="A136" s="9" t="s">
        <v>15450</v>
      </c>
      <c r="B136" s="65" t="s">
        <v>14872</v>
      </c>
      <c r="C136" s="11" t="s">
        <v>15451</v>
      </c>
      <c r="D136" s="9" t="s">
        <v>157</v>
      </c>
      <c r="E136" s="9" t="s">
        <v>30</v>
      </c>
      <c r="F136" s="9">
        <v>310236768</v>
      </c>
      <c r="G136" s="9" t="s">
        <v>15244</v>
      </c>
    </row>
    <row r="137" spans="1:7" x14ac:dyDescent="0.2">
      <c r="A137" s="9" t="s">
        <v>15452</v>
      </c>
      <c r="B137" s="65" t="s">
        <v>14874</v>
      </c>
      <c r="C137" s="11">
        <v>604108084</v>
      </c>
      <c r="D137" s="9" t="s">
        <v>109</v>
      </c>
      <c r="E137" s="9" t="s">
        <v>30</v>
      </c>
      <c r="F137" s="9">
        <v>310921550</v>
      </c>
      <c r="G137" s="9" t="s">
        <v>15244</v>
      </c>
    </row>
    <row r="138" spans="1:7" x14ac:dyDescent="0.2">
      <c r="A138" s="9" t="s">
        <v>15453</v>
      </c>
      <c r="B138" s="65" t="s">
        <v>14876</v>
      </c>
      <c r="C138" s="11" t="s">
        <v>15454</v>
      </c>
      <c r="D138" s="9" t="s">
        <v>110</v>
      </c>
      <c r="E138" s="9" t="s">
        <v>30</v>
      </c>
      <c r="F138" s="9">
        <v>317012531</v>
      </c>
      <c r="G138" s="9" t="s">
        <v>15244</v>
      </c>
    </row>
    <row r="139" spans="1:7" x14ac:dyDescent="0.2">
      <c r="A139" s="9" t="s">
        <v>15455</v>
      </c>
      <c r="B139" s="65" t="s">
        <v>14878</v>
      </c>
      <c r="C139" s="11">
        <v>134236207</v>
      </c>
      <c r="D139" s="9" t="s">
        <v>15456</v>
      </c>
      <c r="E139" s="9" t="s">
        <v>30</v>
      </c>
      <c r="F139" s="9">
        <v>301341539</v>
      </c>
      <c r="G139" s="9" t="s">
        <v>15244</v>
      </c>
    </row>
    <row r="140" spans="1:7" x14ac:dyDescent="0.2">
      <c r="A140" s="9" t="s">
        <v>15458</v>
      </c>
      <c r="B140" s="65" t="s">
        <v>14880</v>
      </c>
      <c r="C140" s="11">
        <v>193215605</v>
      </c>
      <c r="D140" s="9" t="s">
        <v>111</v>
      </c>
      <c r="E140" s="9" t="s">
        <v>30</v>
      </c>
      <c r="F140" s="9">
        <v>398232581</v>
      </c>
      <c r="G140" s="9" t="s">
        <v>15244</v>
      </c>
    </row>
    <row r="141" spans="1:7" x14ac:dyDescent="0.2">
      <c r="A141" s="9" t="s">
        <v>15462</v>
      </c>
      <c r="B141" s="65" t="s">
        <v>14882</v>
      </c>
      <c r="C141" s="11" t="s">
        <v>15463</v>
      </c>
      <c r="D141" s="9" t="s">
        <v>187</v>
      </c>
      <c r="E141" s="9" t="s">
        <v>30</v>
      </c>
      <c r="F141" s="9">
        <v>316482200</v>
      </c>
      <c r="G141" s="9" t="s">
        <v>15244</v>
      </c>
    </row>
    <row r="142" spans="1:7" x14ac:dyDescent="0.2">
      <c r="A142" s="9" t="s">
        <v>15464</v>
      </c>
      <c r="B142" s="65" t="s">
        <v>14884</v>
      </c>
      <c r="C142" s="11" t="s">
        <v>15465</v>
      </c>
      <c r="D142" s="9" t="s">
        <v>90</v>
      </c>
      <c r="E142" s="9" t="s">
        <v>30</v>
      </c>
      <c r="F142" s="9">
        <v>313294145</v>
      </c>
      <c r="G142" s="9" t="s">
        <v>15244</v>
      </c>
    </row>
    <row r="143" spans="1:7" x14ac:dyDescent="0.2">
      <c r="A143" s="9" t="s">
        <v>15466</v>
      </c>
      <c r="B143" s="65" t="s">
        <v>14886</v>
      </c>
      <c r="C143" s="11" t="s">
        <v>15467</v>
      </c>
      <c r="D143" s="9" t="s">
        <v>57</v>
      </c>
      <c r="E143" s="9" t="s">
        <v>30</v>
      </c>
      <c r="F143" s="9">
        <v>306351842</v>
      </c>
      <c r="G143" s="9" t="s">
        <v>15244</v>
      </c>
    </row>
    <row r="144" spans="1:7" x14ac:dyDescent="0.2">
      <c r="A144" s="9" t="s">
        <v>15471</v>
      </c>
      <c r="B144" s="65" t="s">
        <v>14888</v>
      </c>
      <c r="C144" s="11" t="s">
        <v>15472</v>
      </c>
      <c r="D144" s="9" t="s">
        <v>91</v>
      </c>
      <c r="E144" s="9" t="s">
        <v>30</v>
      </c>
      <c r="F144" s="9">
        <v>304013500</v>
      </c>
      <c r="G144" s="9" t="s">
        <v>15244</v>
      </c>
    </row>
    <row r="145" spans="1:7" x14ac:dyDescent="0.2">
      <c r="A145" s="9" t="s">
        <v>15473</v>
      </c>
      <c r="B145" s="65" t="s">
        <v>14890</v>
      </c>
      <c r="C145" s="11">
        <v>100013689</v>
      </c>
      <c r="D145" s="9" t="s">
        <v>131</v>
      </c>
      <c r="E145" s="9" t="s">
        <v>30</v>
      </c>
      <c r="F145" s="9">
        <v>304171713</v>
      </c>
      <c r="G145" s="9" t="s">
        <v>15244</v>
      </c>
    </row>
    <row r="146" spans="1:7" x14ac:dyDescent="0.2">
      <c r="A146" s="9" t="s">
        <v>15474</v>
      </c>
      <c r="B146" s="65" t="s">
        <v>14892</v>
      </c>
      <c r="C146" s="11">
        <v>100013697</v>
      </c>
      <c r="D146" s="9" t="s">
        <v>176</v>
      </c>
      <c r="E146" s="9" t="s">
        <v>30</v>
      </c>
      <c r="F146" s="9">
        <v>305134507</v>
      </c>
      <c r="G146" s="9" t="s">
        <v>15244</v>
      </c>
    </row>
    <row r="147" spans="1:7" x14ac:dyDescent="0.2">
      <c r="A147" s="9" t="s">
        <v>15475</v>
      </c>
      <c r="B147" s="65" t="s">
        <v>14894</v>
      </c>
      <c r="C147" s="11" t="s">
        <v>15476</v>
      </c>
      <c r="D147" s="9" t="s">
        <v>47</v>
      </c>
      <c r="E147" s="9" t="s">
        <v>30</v>
      </c>
      <c r="F147" s="9">
        <v>302141518</v>
      </c>
      <c r="G147" s="9" t="s">
        <v>15244</v>
      </c>
    </row>
    <row r="148" spans="1:7" x14ac:dyDescent="0.2">
      <c r="A148" s="9" t="s">
        <v>15480</v>
      </c>
      <c r="B148" s="65" t="s">
        <v>14896</v>
      </c>
      <c r="C148" s="11" t="s">
        <v>15481</v>
      </c>
      <c r="D148" s="9" t="s">
        <v>48</v>
      </c>
      <c r="E148" s="9" t="s">
        <v>30</v>
      </c>
      <c r="F148" s="9">
        <v>301612936</v>
      </c>
      <c r="G148" s="9" t="s">
        <v>15244</v>
      </c>
    </row>
    <row r="149" spans="1:7" x14ac:dyDescent="0.2">
      <c r="A149" s="9" t="s">
        <v>15486</v>
      </c>
      <c r="B149" s="65" t="s">
        <v>14898</v>
      </c>
      <c r="C149" s="11">
        <v>556752236</v>
      </c>
      <c r="D149" s="9" t="s">
        <v>144</v>
      </c>
      <c r="E149" s="9" t="s">
        <v>30</v>
      </c>
      <c r="F149" s="9">
        <v>300404536</v>
      </c>
      <c r="G149" s="9" t="s">
        <v>15244</v>
      </c>
    </row>
    <row r="150" spans="1:7" x14ac:dyDescent="0.2">
      <c r="A150" s="9" t="s">
        <v>15495</v>
      </c>
      <c r="B150" s="65" t="s">
        <v>14900</v>
      </c>
      <c r="C150" s="11">
        <v>183687060</v>
      </c>
      <c r="D150" s="9" t="s">
        <v>145</v>
      </c>
      <c r="E150" s="9" t="s">
        <v>30</v>
      </c>
      <c r="F150" s="9">
        <v>305216919</v>
      </c>
      <c r="G150" s="9" t="s">
        <v>15244</v>
      </c>
    </row>
    <row r="151" spans="1:7" x14ac:dyDescent="0.2">
      <c r="A151" s="9" t="s">
        <v>15496</v>
      </c>
      <c r="B151" s="65" t="s">
        <v>14902</v>
      </c>
      <c r="C151" s="11" t="s">
        <v>15497</v>
      </c>
      <c r="D151" s="9" t="s">
        <v>31</v>
      </c>
      <c r="E151" s="9" t="s">
        <v>30</v>
      </c>
      <c r="F151" s="9">
        <v>303157239</v>
      </c>
      <c r="G151" s="9" t="s">
        <v>15244</v>
      </c>
    </row>
    <row r="152" spans="1:7" x14ac:dyDescent="0.2">
      <c r="A152" s="9" t="s">
        <v>15548</v>
      </c>
      <c r="B152" s="65" t="s">
        <v>14904</v>
      </c>
      <c r="C152" s="11">
        <v>100013754</v>
      </c>
      <c r="D152" s="9" t="s">
        <v>177</v>
      </c>
      <c r="E152" s="9" t="s">
        <v>30</v>
      </c>
      <c r="F152" s="9">
        <v>305405404</v>
      </c>
      <c r="G152" s="9" t="s">
        <v>15244</v>
      </c>
    </row>
    <row r="153" spans="1:7" x14ac:dyDescent="0.2">
      <c r="A153" s="9" t="s">
        <v>15549</v>
      </c>
      <c r="B153" s="65" t="s">
        <v>14906</v>
      </c>
      <c r="C153" s="11" t="s">
        <v>15550</v>
      </c>
      <c r="D153" s="9" t="s">
        <v>92</v>
      </c>
      <c r="E153" s="9" t="s">
        <v>30</v>
      </c>
      <c r="F153" s="9">
        <v>308104063</v>
      </c>
      <c r="G153" s="9" t="s">
        <v>15244</v>
      </c>
    </row>
    <row r="154" spans="1:7" x14ac:dyDescent="0.2">
      <c r="A154" s="9" t="s">
        <v>15551</v>
      </c>
      <c r="B154" s="65" t="s">
        <v>14908</v>
      </c>
      <c r="C154" s="11">
        <v>193215704</v>
      </c>
      <c r="D154" s="9" t="s">
        <v>132</v>
      </c>
      <c r="E154" s="9" t="s">
        <v>30</v>
      </c>
      <c r="F154" s="9">
        <v>315207244</v>
      </c>
      <c r="G154" s="9" t="s">
        <v>15244</v>
      </c>
    </row>
    <row r="155" spans="1:7" x14ac:dyDescent="0.2">
      <c r="A155" s="9" t="s">
        <v>15552</v>
      </c>
      <c r="B155" s="65" t="s">
        <v>14910</v>
      </c>
      <c r="C155" s="11" t="s">
        <v>15553</v>
      </c>
      <c r="D155" s="9" t="s">
        <v>171</v>
      </c>
      <c r="E155" s="9" t="s">
        <v>30</v>
      </c>
      <c r="F155" s="9">
        <v>307019266</v>
      </c>
      <c r="G155" s="9" t="s">
        <v>15244</v>
      </c>
    </row>
    <row r="156" spans="1:7" x14ac:dyDescent="0.2">
      <c r="A156" s="9" t="s">
        <v>15560</v>
      </c>
      <c r="B156" s="65" t="s">
        <v>14912</v>
      </c>
      <c r="C156" s="11">
        <v>120254255</v>
      </c>
      <c r="D156" s="9" t="s">
        <v>188</v>
      </c>
      <c r="E156" s="9" t="s">
        <v>30</v>
      </c>
      <c r="F156" s="9">
        <v>398282105</v>
      </c>
      <c r="G156" s="9" t="s">
        <v>15244</v>
      </c>
    </row>
    <row r="157" spans="1:7" x14ac:dyDescent="0.2">
      <c r="A157" s="9" t="s">
        <v>15567</v>
      </c>
      <c r="B157" s="65" t="s">
        <v>14914</v>
      </c>
      <c r="C157" s="11" t="s">
        <v>15568</v>
      </c>
      <c r="D157" s="9" t="s">
        <v>58</v>
      </c>
      <c r="E157" s="9" t="s">
        <v>30</v>
      </c>
      <c r="F157" s="9">
        <v>306421440</v>
      </c>
      <c r="G157" s="9" t="s">
        <v>15244</v>
      </c>
    </row>
    <row r="158" spans="1:7" x14ac:dyDescent="0.2">
      <c r="A158" s="9" t="s">
        <v>15577</v>
      </c>
      <c r="B158" s="65" t="s">
        <v>14916</v>
      </c>
      <c r="C158" s="11" t="s">
        <v>15578</v>
      </c>
      <c r="D158" s="9" t="s">
        <v>59</v>
      </c>
      <c r="E158" s="9" t="s">
        <v>30</v>
      </c>
      <c r="F158" s="9">
        <v>300242978</v>
      </c>
      <c r="G158" s="9" t="s">
        <v>15244</v>
      </c>
    </row>
    <row r="159" spans="1:7" x14ac:dyDescent="0.2">
      <c r="A159" s="9" t="s">
        <v>15579</v>
      </c>
      <c r="B159" s="65" t="s">
        <v>14918</v>
      </c>
      <c r="C159" s="11" t="s">
        <v>15580</v>
      </c>
      <c r="D159" s="9" t="s">
        <v>15581</v>
      </c>
      <c r="E159" s="9" t="s">
        <v>30</v>
      </c>
      <c r="F159" s="9">
        <v>305312710</v>
      </c>
      <c r="G159" s="9" t="s">
        <v>15244</v>
      </c>
    </row>
    <row r="160" spans="1:7" x14ac:dyDescent="0.2">
      <c r="A160" s="9" t="s">
        <v>15582</v>
      </c>
      <c r="B160" s="65" t="s">
        <v>14920</v>
      </c>
      <c r="C160" s="11" t="s">
        <v>15583</v>
      </c>
      <c r="D160" s="9" t="s">
        <v>146</v>
      </c>
      <c r="E160" s="9" t="s">
        <v>30</v>
      </c>
      <c r="F160" s="9">
        <v>305013374</v>
      </c>
      <c r="G160" s="9" t="s">
        <v>15244</v>
      </c>
    </row>
    <row r="161" spans="1:7" x14ac:dyDescent="0.2">
      <c r="A161" s="9" t="s">
        <v>15584</v>
      </c>
      <c r="B161" s="65" t="s">
        <v>14922</v>
      </c>
      <c r="C161" s="11" t="s">
        <v>15585</v>
      </c>
      <c r="D161" s="9" t="s">
        <v>159</v>
      </c>
      <c r="E161" s="9" t="s">
        <v>30</v>
      </c>
      <c r="F161" s="9">
        <v>310872336</v>
      </c>
      <c r="G161" s="9" t="s">
        <v>15244</v>
      </c>
    </row>
    <row r="162" spans="1:7" x14ac:dyDescent="0.2">
      <c r="A162" s="9" t="s">
        <v>15586</v>
      </c>
      <c r="B162" s="65" t="s">
        <v>14924</v>
      </c>
      <c r="C162" s="11" t="s">
        <v>15587</v>
      </c>
      <c r="D162" s="9" t="s">
        <v>15588</v>
      </c>
      <c r="E162" s="9" t="s">
        <v>30</v>
      </c>
      <c r="F162" s="9">
        <v>301134879</v>
      </c>
      <c r="G162" s="9" t="s">
        <v>15244</v>
      </c>
    </row>
    <row r="163" spans="1:7" x14ac:dyDescent="0.2">
      <c r="A163" s="9" t="s">
        <v>15589</v>
      </c>
      <c r="B163" s="65" t="s">
        <v>14926</v>
      </c>
      <c r="C163" s="11">
        <v>100013846</v>
      </c>
      <c r="D163" s="9" t="s">
        <v>49</v>
      </c>
      <c r="E163" s="9" t="s">
        <v>30</v>
      </c>
      <c r="F163" s="9">
        <v>318115418</v>
      </c>
      <c r="G163" s="9" t="s">
        <v>15244</v>
      </c>
    </row>
    <row r="164" spans="1:7" x14ac:dyDescent="0.2">
      <c r="A164" s="9" t="s">
        <v>15590</v>
      </c>
      <c r="B164" s="65" t="s">
        <v>14928</v>
      </c>
      <c r="C164" s="11">
        <v>175233071</v>
      </c>
      <c r="D164" s="9" t="s">
        <v>147</v>
      </c>
      <c r="E164" s="9" t="s">
        <v>30</v>
      </c>
      <c r="F164" s="9">
        <v>306432223</v>
      </c>
      <c r="G164" s="9" t="s">
        <v>15244</v>
      </c>
    </row>
    <row r="165" spans="1:7" x14ac:dyDescent="0.2">
      <c r="A165" s="9" t="s">
        <v>15591</v>
      </c>
      <c r="B165" s="65" t="s">
        <v>14930</v>
      </c>
      <c r="C165" s="11" t="s">
        <v>15592</v>
      </c>
      <c r="D165" s="9" t="s">
        <v>50</v>
      </c>
      <c r="E165" s="9" t="s">
        <v>30</v>
      </c>
      <c r="F165" s="9">
        <v>302178019</v>
      </c>
      <c r="G165" s="9" t="s">
        <v>15244</v>
      </c>
    </row>
    <row r="166" spans="1:7" x14ac:dyDescent="0.2">
      <c r="A166" s="9" t="s">
        <v>15595</v>
      </c>
      <c r="B166" s="65" t="s">
        <v>14932</v>
      </c>
      <c r="C166" s="11">
        <v>100013879</v>
      </c>
      <c r="D166" s="9" t="s">
        <v>73</v>
      </c>
      <c r="E166" s="9" t="s">
        <v>30</v>
      </c>
      <c r="F166" s="9">
        <v>302532344</v>
      </c>
      <c r="G166" s="9" t="s">
        <v>15244</v>
      </c>
    </row>
    <row r="167" spans="1:7" x14ac:dyDescent="0.2">
      <c r="A167" s="9" t="s">
        <v>15602</v>
      </c>
      <c r="B167" s="65" t="s">
        <v>14934</v>
      </c>
      <c r="C167" s="11" t="s">
        <v>15603</v>
      </c>
      <c r="D167" s="9" t="s">
        <v>74</v>
      </c>
      <c r="E167" s="9" t="s">
        <v>30</v>
      </c>
      <c r="F167" s="9">
        <v>310693531</v>
      </c>
      <c r="G167" s="9" t="s">
        <v>15244</v>
      </c>
    </row>
    <row r="168" spans="1:7" x14ac:dyDescent="0.2">
      <c r="A168" s="9" t="s">
        <v>15628</v>
      </c>
      <c r="B168" s="65" t="s">
        <v>14936</v>
      </c>
      <c r="C168" s="11">
        <v>100013903</v>
      </c>
      <c r="D168" s="9" t="s">
        <v>189</v>
      </c>
      <c r="E168" s="9" t="s">
        <v>30</v>
      </c>
      <c r="F168" s="9">
        <v>317740225</v>
      </c>
      <c r="G168" s="9" t="s">
        <v>15244</v>
      </c>
    </row>
    <row r="169" spans="1:7" x14ac:dyDescent="0.2">
      <c r="A169" s="9" t="s">
        <v>15637</v>
      </c>
      <c r="B169" s="65" t="s">
        <v>14938</v>
      </c>
      <c r="C169" s="11">
        <v>193311362</v>
      </c>
      <c r="D169" s="9" t="s">
        <v>148</v>
      </c>
      <c r="E169" s="9" t="s">
        <v>30</v>
      </c>
      <c r="F169" s="9">
        <v>305495458</v>
      </c>
      <c r="G169" s="9" t="s">
        <v>15244</v>
      </c>
    </row>
    <row r="170" spans="1:7" x14ac:dyDescent="0.2">
      <c r="A170" s="9" t="s">
        <v>15638</v>
      </c>
      <c r="B170" s="65" t="s">
        <v>14940</v>
      </c>
      <c r="C170" s="11">
        <v>100013929</v>
      </c>
      <c r="D170" s="9" t="s">
        <v>160</v>
      </c>
      <c r="E170" s="9" t="s">
        <v>30</v>
      </c>
      <c r="F170" s="9">
        <v>310646873</v>
      </c>
      <c r="G170" s="9" t="s">
        <v>15244</v>
      </c>
    </row>
    <row r="171" spans="1:7" x14ac:dyDescent="0.2">
      <c r="A171" s="9" t="s">
        <v>15639</v>
      </c>
      <c r="B171" s="65" t="s">
        <v>14942</v>
      </c>
      <c r="C171" s="11">
        <v>100013937</v>
      </c>
      <c r="D171" s="9" t="s">
        <v>133</v>
      </c>
      <c r="E171" s="9" t="s">
        <v>30</v>
      </c>
      <c r="F171" s="9">
        <v>315390571</v>
      </c>
      <c r="G171" s="9" t="s">
        <v>15244</v>
      </c>
    </row>
    <row r="172" spans="1:7" x14ac:dyDescent="0.2">
      <c r="A172" s="9" t="s">
        <v>15641</v>
      </c>
      <c r="B172" s="65" t="s">
        <v>14944</v>
      </c>
      <c r="C172" s="11" t="s">
        <v>15642</v>
      </c>
      <c r="D172" s="9" t="s">
        <v>93</v>
      </c>
      <c r="E172" s="9" t="s">
        <v>30</v>
      </c>
      <c r="F172" s="9">
        <v>304341523</v>
      </c>
      <c r="G172" s="9" t="s">
        <v>15244</v>
      </c>
    </row>
    <row r="173" spans="1:7" x14ac:dyDescent="0.2">
      <c r="A173" s="9" t="s">
        <v>15643</v>
      </c>
      <c r="B173" s="65" t="s">
        <v>14946</v>
      </c>
      <c r="C173" s="11">
        <v>193215795</v>
      </c>
      <c r="D173" s="9" t="s">
        <v>94</v>
      </c>
      <c r="E173" s="9" t="s">
        <v>30</v>
      </c>
      <c r="F173" s="9">
        <v>304426752</v>
      </c>
      <c r="G173" s="9" t="s">
        <v>15244</v>
      </c>
    </row>
    <row r="174" spans="1:7" x14ac:dyDescent="0.2">
      <c r="A174" s="9" t="s">
        <v>15644</v>
      </c>
      <c r="B174" s="65" t="s">
        <v>14948</v>
      </c>
      <c r="C174" s="11" t="s">
        <v>15645</v>
      </c>
      <c r="D174" s="9" t="s">
        <v>95</v>
      </c>
      <c r="E174" s="9" t="s">
        <v>30</v>
      </c>
      <c r="F174" s="9">
        <v>310962220</v>
      </c>
      <c r="G174" s="9" t="s">
        <v>15244</v>
      </c>
    </row>
    <row r="175" spans="1:7" x14ac:dyDescent="0.2">
      <c r="A175" s="9" t="s">
        <v>15646</v>
      </c>
      <c r="B175" s="65" t="s">
        <v>14950</v>
      </c>
      <c r="C175" s="11">
        <v>100013986</v>
      </c>
      <c r="D175" s="9" t="s">
        <v>161</v>
      </c>
      <c r="E175" s="9" t="s">
        <v>30</v>
      </c>
      <c r="F175" s="9">
        <v>310325201</v>
      </c>
      <c r="G175" s="9" t="s">
        <v>15244</v>
      </c>
    </row>
    <row r="176" spans="1:7" x14ac:dyDescent="0.2">
      <c r="A176" s="9" t="s">
        <v>15676</v>
      </c>
      <c r="B176" s="65" t="s">
        <v>14952</v>
      </c>
      <c r="C176" s="11" t="s">
        <v>15677</v>
      </c>
      <c r="D176" s="9" t="s">
        <v>75</v>
      </c>
      <c r="E176" s="9" t="s">
        <v>30</v>
      </c>
      <c r="F176" s="9">
        <v>302041544</v>
      </c>
      <c r="G176" s="9" t="s">
        <v>15244</v>
      </c>
    </row>
    <row r="177" spans="1:7" x14ac:dyDescent="0.2">
      <c r="A177" s="9" t="s">
        <v>15678</v>
      </c>
      <c r="B177" s="65" t="s">
        <v>14954</v>
      </c>
      <c r="C177" s="11">
        <v>100014018</v>
      </c>
      <c r="D177" s="9" t="s">
        <v>190</v>
      </c>
      <c r="E177" s="9" t="s">
        <v>30</v>
      </c>
      <c r="F177" s="9">
        <v>316356401</v>
      </c>
      <c r="G177" s="9" t="s">
        <v>15244</v>
      </c>
    </row>
    <row r="178" spans="1:7" x14ac:dyDescent="0.2">
      <c r="A178" s="9" t="s">
        <v>15682</v>
      </c>
      <c r="B178" s="65" t="s">
        <v>14956</v>
      </c>
      <c r="C178" s="11">
        <v>100013630</v>
      </c>
      <c r="D178" s="9" t="s">
        <v>158</v>
      </c>
      <c r="E178" s="9" t="s">
        <v>30</v>
      </c>
      <c r="F178" s="9">
        <v>310212682</v>
      </c>
      <c r="G178" s="9" t="s">
        <v>15244</v>
      </c>
    </row>
    <row r="179" spans="1:7" x14ac:dyDescent="0.2">
      <c r="A179" s="9" t="s">
        <v>15686</v>
      </c>
      <c r="B179" s="65" t="s">
        <v>14958</v>
      </c>
      <c r="C179" s="11">
        <v>100646165</v>
      </c>
      <c r="D179" s="9" t="s">
        <v>112</v>
      </c>
      <c r="E179" s="9" t="s">
        <v>30</v>
      </c>
      <c r="F179" s="9">
        <v>317630399</v>
      </c>
      <c r="G179" s="9" t="s">
        <v>15244</v>
      </c>
    </row>
    <row r="180" spans="1:7" x14ac:dyDescent="0.2">
      <c r="A180" s="9" t="s">
        <v>15687</v>
      </c>
      <c r="B180" s="65" t="s">
        <v>14960</v>
      </c>
      <c r="C180" s="11">
        <v>100646173</v>
      </c>
      <c r="D180" s="9" t="s">
        <v>134</v>
      </c>
      <c r="E180" s="9" t="s">
        <v>30</v>
      </c>
      <c r="F180" s="9">
        <v>313132706</v>
      </c>
      <c r="G180" s="9" t="s">
        <v>15244</v>
      </c>
    </row>
    <row r="181" spans="1:7" x14ac:dyDescent="0.2">
      <c r="A181" s="9" t="s">
        <v>15688</v>
      </c>
      <c r="B181" s="65" t="s">
        <v>14962</v>
      </c>
      <c r="C181" s="11" t="s">
        <v>15689</v>
      </c>
      <c r="D181" s="9" t="s">
        <v>60</v>
      </c>
      <c r="E181" s="9" t="s">
        <v>30</v>
      </c>
      <c r="F181" s="9">
        <v>308173444</v>
      </c>
      <c r="G181" s="9" t="s">
        <v>15244</v>
      </c>
    </row>
    <row r="182" spans="1:7" x14ac:dyDescent="0.2">
      <c r="A182" s="9" t="s">
        <v>15693</v>
      </c>
      <c r="B182" s="65" t="s">
        <v>14964</v>
      </c>
      <c r="C182" s="11" t="s">
        <v>15694</v>
      </c>
      <c r="D182" s="9" t="s">
        <v>135</v>
      </c>
      <c r="E182" s="9" t="s">
        <v>30</v>
      </c>
      <c r="F182" s="9">
        <v>313160428</v>
      </c>
      <c r="G182" s="9" t="s">
        <v>15244</v>
      </c>
    </row>
    <row r="183" spans="1:7" x14ac:dyDescent="0.2">
      <c r="A183" s="9" t="s">
        <v>15699</v>
      </c>
      <c r="B183" s="65" t="s">
        <v>14966</v>
      </c>
      <c r="C183" s="11">
        <v>787202985</v>
      </c>
      <c r="D183" s="9" t="s">
        <v>191</v>
      </c>
      <c r="E183" s="9" t="s">
        <v>30</v>
      </c>
      <c r="F183" s="9">
        <v>316031227</v>
      </c>
      <c r="G183" s="9" t="s">
        <v>15244</v>
      </c>
    </row>
    <row r="184" spans="1:7" x14ac:dyDescent="0.2">
      <c r="A184" s="9" t="s">
        <v>15700</v>
      </c>
      <c r="B184" s="65" t="s">
        <v>14968</v>
      </c>
      <c r="C184" s="11">
        <v>150993467</v>
      </c>
      <c r="D184" s="9" t="s">
        <v>149</v>
      </c>
      <c r="E184" s="9" t="s">
        <v>30</v>
      </c>
      <c r="F184" s="9">
        <v>305333871</v>
      </c>
      <c r="G184" s="9" t="s">
        <v>15244</v>
      </c>
    </row>
    <row r="185" spans="1:7" x14ac:dyDescent="0.2">
      <c r="A185" s="9" t="s">
        <v>15704</v>
      </c>
      <c r="B185" s="65" t="s">
        <v>14970</v>
      </c>
      <c r="C185" s="11" t="s">
        <v>15705</v>
      </c>
      <c r="D185" s="9" t="s">
        <v>76</v>
      </c>
      <c r="E185" s="9" t="s">
        <v>30</v>
      </c>
      <c r="F185" s="9">
        <v>310680488</v>
      </c>
      <c r="G185" s="9" t="s">
        <v>15244</v>
      </c>
    </row>
    <row r="186" spans="1:7" x14ac:dyDescent="0.2">
      <c r="A186" s="9" t="s">
        <v>15706</v>
      </c>
      <c r="B186" s="65" t="s">
        <v>14972</v>
      </c>
      <c r="C186" s="11" t="s">
        <v>15707</v>
      </c>
      <c r="D186" s="9" t="s">
        <v>150</v>
      </c>
      <c r="E186" s="9" t="s">
        <v>30</v>
      </c>
      <c r="F186" s="9">
        <v>306336712</v>
      </c>
      <c r="G186" s="9" t="s">
        <v>15244</v>
      </c>
    </row>
    <row r="187" spans="1:7" x14ac:dyDescent="0.2">
      <c r="A187" s="9" t="s">
        <v>15712</v>
      </c>
      <c r="B187" s="65" t="s">
        <v>14974</v>
      </c>
      <c r="C187" s="11">
        <v>100014083</v>
      </c>
      <c r="D187" s="9" t="s">
        <v>77</v>
      </c>
      <c r="E187" s="9" t="s">
        <v>30</v>
      </c>
      <c r="F187" s="9">
        <v>318030391</v>
      </c>
      <c r="G187" s="9" t="s">
        <v>15244</v>
      </c>
    </row>
    <row r="188" spans="1:7" x14ac:dyDescent="0.2">
      <c r="A188" s="9" t="s">
        <v>15713</v>
      </c>
      <c r="B188" s="65" t="s">
        <v>14976</v>
      </c>
      <c r="C188" s="11">
        <v>827980744</v>
      </c>
      <c r="D188" s="9" t="s">
        <v>96</v>
      </c>
      <c r="E188" s="9" t="s">
        <v>30</v>
      </c>
      <c r="F188" s="9">
        <v>308241831</v>
      </c>
      <c r="G188" s="9" t="s">
        <v>15244</v>
      </c>
    </row>
    <row r="189" spans="1:7" x14ac:dyDescent="0.2">
      <c r="A189" s="9" t="s">
        <v>15714</v>
      </c>
      <c r="B189" s="65" t="s">
        <v>14978</v>
      </c>
      <c r="C189" s="11">
        <v>100014109</v>
      </c>
      <c r="D189" s="9" t="s">
        <v>136</v>
      </c>
      <c r="E189" s="9" t="s">
        <v>30</v>
      </c>
      <c r="F189" s="9">
        <v>313059756</v>
      </c>
      <c r="G189" s="9" t="s">
        <v>15244</v>
      </c>
    </row>
    <row r="190" spans="1:7" x14ac:dyDescent="0.2">
      <c r="A190" s="9" t="s">
        <v>15718</v>
      </c>
      <c r="B190" s="65" t="s">
        <v>14980</v>
      </c>
      <c r="C190" s="11" t="s">
        <v>15719</v>
      </c>
      <c r="D190" s="9" t="s">
        <v>51</v>
      </c>
      <c r="E190" s="9" t="s">
        <v>30</v>
      </c>
      <c r="F190" s="9">
        <v>302222847</v>
      </c>
      <c r="G190" s="9" t="s">
        <v>15244</v>
      </c>
    </row>
    <row r="191" spans="1:7" x14ac:dyDescent="0.2">
      <c r="A191" s="9" t="s">
        <v>15727</v>
      </c>
      <c r="B191" s="65" t="s">
        <v>14982</v>
      </c>
      <c r="C191" s="11">
        <v>100014125</v>
      </c>
      <c r="D191" s="9" t="s">
        <v>113</v>
      </c>
      <c r="E191" s="9" t="s">
        <v>30</v>
      </c>
      <c r="F191" s="9">
        <v>398373608</v>
      </c>
      <c r="G191" s="9" t="s">
        <v>15244</v>
      </c>
    </row>
    <row r="192" spans="1:7" x14ac:dyDescent="0.2">
      <c r="A192" s="9" t="s">
        <v>15728</v>
      </c>
      <c r="B192" s="65" t="s">
        <v>14984</v>
      </c>
      <c r="C192" s="11">
        <v>100014133</v>
      </c>
      <c r="D192" s="9" t="s">
        <v>114</v>
      </c>
      <c r="E192" s="9" t="s">
        <v>30</v>
      </c>
      <c r="F192" s="9">
        <v>317302065</v>
      </c>
      <c r="G192" s="9" t="s">
        <v>15244</v>
      </c>
    </row>
    <row r="193" spans="1:7" x14ac:dyDescent="0.2">
      <c r="A193" s="9" t="s">
        <v>15732</v>
      </c>
      <c r="B193" s="65" t="s">
        <v>14986</v>
      </c>
      <c r="C193" s="11">
        <v>100014141</v>
      </c>
      <c r="D193" s="9" t="s">
        <v>78</v>
      </c>
      <c r="E193" s="9" t="s">
        <v>30</v>
      </c>
      <c r="F193" s="9">
        <v>310291987</v>
      </c>
      <c r="G193" s="9" t="s">
        <v>15244</v>
      </c>
    </row>
    <row r="194" spans="1:7" x14ac:dyDescent="0.2">
      <c r="A194" s="9" t="s">
        <v>15733</v>
      </c>
      <c r="B194" s="65" t="s">
        <v>14988</v>
      </c>
      <c r="C194" s="11" t="s">
        <v>15734</v>
      </c>
      <c r="D194" s="9" t="s">
        <v>97</v>
      </c>
      <c r="E194" s="9" t="s">
        <v>30</v>
      </c>
      <c r="F194" s="9">
        <v>304450315</v>
      </c>
      <c r="G194" s="9" t="s">
        <v>15244</v>
      </c>
    </row>
    <row r="195" spans="1:7" x14ac:dyDescent="0.2">
      <c r="A195" s="9" t="s">
        <v>15735</v>
      </c>
      <c r="B195" s="65" t="s">
        <v>14990</v>
      </c>
      <c r="C195" s="11">
        <v>100646199</v>
      </c>
      <c r="D195" s="9" t="s">
        <v>61</v>
      </c>
      <c r="E195" s="9" t="s">
        <v>30</v>
      </c>
      <c r="F195" s="9">
        <v>306501468</v>
      </c>
      <c r="G195" s="9" t="s">
        <v>15244</v>
      </c>
    </row>
    <row r="196" spans="1:7" x14ac:dyDescent="0.2">
      <c r="A196" s="9" t="s">
        <v>15745</v>
      </c>
      <c r="B196" s="65" t="s">
        <v>14992</v>
      </c>
      <c r="C196" s="11" t="s">
        <v>15746</v>
      </c>
      <c r="D196" s="9" t="s">
        <v>178</v>
      </c>
      <c r="E196" s="9" t="s">
        <v>30</v>
      </c>
      <c r="F196" s="9">
        <v>307052363</v>
      </c>
      <c r="G196" s="9" t="s">
        <v>15244</v>
      </c>
    </row>
    <row r="197" spans="1:7" x14ac:dyDescent="0.2">
      <c r="A197" s="9" t="s">
        <v>15747</v>
      </c>
      <c r="B197" s="65" t="s">
        <v>14994</v>
      </c>
      <c r="C197" s="11" t="s">
        <v>15748</v>
      </c>
      <c r="D197" s="9" t="s">
        <v>79</v>
      </c>
      <c r="E197" s="9" t="s">
        <v>30</v>
      </c>
      <c r="F197" s="9">
        <v>319062806</v>
      </c>
      <c r="G197" s="9" t="s">
        <v>15244</v>
      </c>
    </row>
    <row r="198" spans="1:7" x14ac:dyDescent="0.2">
      <c r="A198" s="9" t="s">
        <v>15759</v>
      </c>
      <c r="B198" s="65" t="s">
        <v>14996</v>
      </c>
      <c r="C198" s="11" t="s">
        <v>15760</v>
      </c>
      <c r="D198" s="9" t="s">
        <v>162</v>
      </c>
      <c r="E198" s="9" t="s">
        <v>30</v>
      </c>
      <c r="F198" s="9">
        <v>300151469</v>
      </c>
      <c r="G198" s="9" t="s">
        <v>15244</v>
      </c>
    </row>
    <row r="199" spans="1:7" x14ac:dyDescent="0.2">
      <c r="A199" s="9" t="s">
        <v>15771</v>
      </c>
      <c r="B199" s="65" t="s">
        <v>14998</v>
      </c>
      <c r="C199" s="11">
        <v>100646207</v>
      </c>
      <c r="D199" s="9" t="s">
        <v>62</v>
      </c>
      <c r="E199" s="9" t="s">
        <v>30</v>
      </c>
      <c r="F199" s="9">
        <v>306776079</v>
      </c>
      <c r="G199" s="9" t="s">
        <v>15244</v>
      </c>
    </row>
    <row r="200" spans="1:7" x14ac:dyDescent="0.2">
      <c r="A200" s="9" t="s">
        <v>15777</v>
      </c>
      <c r="B200" s="65" t="s">
        <v>15000</v>
      </c>
      <c r="C200" s="11">
        <v>100646215</v>
      </c>
      <c r="D200" s="9" t="s">
        <v>63</v>
      </c>
      <c r="E200" s="9" t="s">
        <v>30</v>
      </c>
      <c r="F200" s="9">
        <v>306481911</v>
      </c>
      <c r="G200" s="9" t="s">
        <v>15244</v>
      </c>
    </row>
    <row r="201" spans="1:7" x14ac:dyDescent="0.2">
      <c r="A201" s="9" t="s">
        <v>15785</v>
      </c>
      <c r="B201" s="65" t="s">
        <v>15002</v>
      </c>
      <c r="C201" s="11" t="s">
        <v>15786</v>
      </c>
      <c r="D201" s="9" t="s">
        <v>179</v>
      </c>
      <c r="E201" s="9" t="s">
        <v>30</v>
      </c>
      <c r="F201" s="9">
        <v>301325725</v>
      </c>
      <c r="G201" s="9" t="s">
        <v>15244</v>
      </c>
    </row>
    <row r="202" spans="1:7" x14ac:dyDescent="0.2">
      <c r="A202" s="9" t="s">
        <v>15790</v>
      </c>
      <c r="B202" s="65" t="s">
        <v>15004</v>
      </c>
      <c r="C202" s="11">
        <v>100014190</v>
      </c>
      <c r="D202" s="9" t="s">
        <v>163</v>
      </c>
      <c r="E202" s="9" t="s">
        <v>30</v>
      </c>
      <c r="F202" s="9">
        <v>310304185</v>
      </c>
      <c r="G202" s="9" t="s">
        <v>15244</v>
      </c>
    </row>
    <row r="203" spans="1:7" x14ac:dyDescent="0.2">
      <c r="A203" s="9" t="s">
        <v>15795</v>
      </c>
      <c r="B203" s="65" t="s">
        <v>15006</v>
      </c>
      <c r="C203" s="11" t="s">
        <v>15796</v>
      </c>
      <c r="D203" s="9" t="s">
        <v>180</v>
      </c>
      <c r="E203" s="9" t="s">
        <v>30</v>
      </c>
      <c r="F203" s="9">
        <v>301431525</v>
      </c>
      <c r="G203" s="9" t="s">
        <v>15244</v>
      </c>
    </row>
    <row r="204" spans="1:7" x14ac:dyDescent="0.2">
      <c r="A204" s="9" t="s">
        <v>15797</v>
      </c>
      <c r="B204" s="65" t="s">
        <v>15008</v>
      </c>
      <c r="C204" s="11">
        <v>100646223</v>
      </c>
      <c r="D204" s="9" t="s">
        <v>137</v>
      </c>
      <c r="E204" s="9" t="s">
        <v>30</v>
      </c>
      <c r="F204" s="9">
        <v>315160349</v>
      </c>
      <c r="G204" s="9" t="s">
        <v>15244</v>
      </c>
    </row>
    <row r="205" spans="1:7" x14ac:dyDescent="0.2">
      <c r="A205" s="9" t="s">
        <v>15798</v>
      </c>
      <c r="B205" s="65" t="s">
        <v>15010</v>
      </c>
      <c r="C205" s="11">
        <v>100014224</v>
      </c>
      <c r="D205" s="9" t="s">
        <v>80</v>
      </c>
      <c r="E205" s="9" t="s">
        <v>30</v>
      </c>
      <c r="F205" s="9">
        <v>302956734</v>
      </c>
      <c r="G205" s="9" t="s">
        <v>15244</v>
      </c>
    </row>
    <row r="206" spans="1:7" x14ac:dyDescent="0.2">
      <c r="A206" s="9" t="s">
        <v>15801</v>
      </c>
      <c r="B206" s="65" t="s">
        <v>15012</v>
      </c>
      <c r="C206" s="11" t="s">
        <v>15802</v>
      </c>
      <c r="D206" s="9" t="s">
        <v>52</v>
      </c>
      <c r="E206" s="9" t="s">
        <v>30</v>
      </c>
      <c r="F206" s="9">
        <v>301250128</v>
      </c>
      <c r="G206" s="9" t="s">
        <v>15244</v>
      </c>
    </row>
    <row r="207" spans="1:7" x14ac:dyDescent="0.2">
      <c r="A207" s="9" t="s">
        <v>15811</v>
      </c>
      <c r="B207" s="65" t="s">
        <v>15014</v>
      </c>
      <c r="C207" s="11">
        <v>100014240</v>
      </c>
      <c r="D207" s="9" t="s">
        <v>164</v>
      </c>
      <c r="E207" s="9" t="s">
        <v>30</v>
      </c>
      <c r="F207" s="9">
        <v>310361731</v>
      </c>
      <c r="G207" s="9" t="s">
        <v>15244</v>
      </c>
    </row>
    <row r="208" spans="1:7" x14ac:dyDescent="0.2">
      <c r="A208" s="9" t="s">
        <v>15812</v>
      </c>
      <c r="B208" s="65" t="s">
        <v>15016</v>
      </c>
      <c r="C208" s="11">
        <v>193216066</v>
      </c>
      <c r="D208" s="9" t="s">
        <v>165</v>
      </c>
      <c r="E208" s="9" t="s">
        <v>30</v>
      </c>
      <c r="F208" s="9">
        <v>310246525</v>
      </c>
      <c r="G208" s="9" t="s">
        <v>15244</v>
      </c>
    </row>
    <row r="209" spans="1:7" x14ac:dyDescent="0.2">
      <c r="A209" s="9" t="s">
        <v>15813</v>
      </c>
      <c r="B209" s="65" t="s">
        <v>15018</v>
      </c>
      <c r="C209" s="11" t="s">
        <v>15814</v>
      </c>
      <c r="D209" s="9" t="s">
        <v>116</v>
      </c>
      <c r="E209" s="9" t="s">
        <v>30</v>
      </c>
      <c r="F209" s="9">
        <v>398544838</v>
      </c>
      <c r="G209" s="9" t="s">
        <v>15244</v>
      </c>
    </row>
    <row r="210" spans="1:7" x14ac:dyDescent="0.2">
      <c r="A210" s="9" t="s">
        <v>15815</v>
      </c>
      <c r="B210" s="65" t="s">
        <v>15020</v>
      </c>
      <c r="C210" s="11">
        <v>193216090</v>
      </c>
      <c r="D210" s="9" t="s">
        <v>151</v>
      </c>
      <c r="E210" s="9" t="s">
        <v>30</v>
      </c>
      <c r="F210" s="9">
        <v>305252960</v>
      </c>
      <c r="G210" s="9" t="s">
        <v>15244</v>
      </c>
    </row>
    <row r="211" spans="1:7" x14ac:dyDescent="0.2">
      <c r="A211" s="9" t="s">
        <v>15819</v>
      </c>
      <c r="B211" s="65" t="s">
        <v>15022</v>
      </c>
      <c r="C211" s="11">
        <v>100014281</v>
      </c>
      <c r="D211" s="9" t="s">
        <v>117</v>
      </c>
      <c r="E211" s="9" t="s">
        <v>30</v>
      </c>
      <c r="F211" s="9">
        <v>398405346</v>
      </c>
      <c r="G211" s="9" t="s">
        <v>15244</v>
      </c>
    </row>
    <row r="212" spans="1:7" x14ac:dyDescent="0.2">
      <c r="A212" s="9" t="s">
        <v>15820</v>
      </c>
      <c r="B212" s="65" t="s">
        <v>15024</v>
      </c>
      <c r="C212" s="11">
        <v>118539261</v>
      </c>
      <c r="D212" s="9" t="s">
        <v>98</v>
      </c>
      <c r="E212" s="9" t="s">
        <v>30</v>
      </c>
      <c r="F212" s="9">
        <v>309011215</v>
      </c>
      <c r="G212" s="9" t="s">
        <v>15244</v>
      </c>
    </row>
    <row r="213" spans="1:7" x14ac:dyDescent="0.2">
      <c r="A213" s="9" t="s">
        <v>15821</v>
      </c>
      <c r="B213" s="65" t="s">
        <v>15026</v>
      </c>
      <c r="C213" s="11" t="s">
        <v>15822</v>
      </c>
      <c r="D213" s="9" t="s">
        <v>64</v>
      </c>
      <c r="E213" s="9" t="s">
        <v>30</v>
      </c>
      <c r="F213" s="9">
        <v>300124457</v>
      </c>
      <c r="G213" s="9" t="s">
        <v>15244</v>
      </c>
    </row>
    <row r="214" spans="1:7" x14ac:dyDescent="0.2">
      <c r="A214" s="9" t="s">
        <v>15826</v>
      </c>
      <c r="B214" s="65" t="s">
        <v>15028</v>
      </c>
      <c r="C214" s="11">
        <v>100014323</v>
      </c>
      <c r="D214" s="9" t="s">
        <v>81</v>
      </c>
      <c r="E214" s="9" t="s">
        <v>30</v>
      </c>
      <c r="F214" s="9">
        <v>318063145</v>
      </c>
      <c r="G214" s="9" t="s">
        <v>15244</v>
      </c>
    </row>
    <row r="215" spans="1:7" x14ac:dyDescent="0.2">
      <c r="A215" s="9" t="s">
        <v>15830</v>
      </c>
      <c r="B215" s="65" t="s">
        <v>15030</v>
      </c>
      <c r="C215" s="11">
        <v>100014331</v>
      </c>
      <c r="D215" s="9" t="s">
        <v>99</v>
      </c>
      <c r="E215" s="9" t="s">
        <v>30</v>
      </c>
      <c r="F215" s="9">
        <v>304678565</v>
      </c>
      <c r="G215" s="9" t="s">
        <v>15244</v>
      </c>
    </row>
    <row r="216" spans="1:7" x14ac:dyDescent="0.2">
      <c r="A216" s="9" t="s">
        <v>15831</v>
      </c>
      <c r="B216" s="65" t="s">
        <v>15032</v>
      </c>
      <c r="C216" s="11">
        <v>100014349</v>
      </c>
      <c r="D216" s="9" t="s">
        <v>192</v>
      </c>
      <c r="E216" s="9" t="s">
        <v>30</v>
      </c>
      <c r="F216" s="9">
        <v>398451900</v>
      </c>
      <c r="G216" s="9" t="s">
        <v>15244</v>
      </c>
    </row>
    <row r="217" spans="1:7" x14ac:dyDescent="0.2">
      <c r="A217" s="9" t="s">
        <v>15840</v>
      </c>
      <c r="B217" s="65" t="s">
        <v>15034</v>
      </c>
      <c r="C217" s="11">
        <v>100646132</v>
      </c>
      <c r="D217" s="9" t="s">
        <v>82</v>
      </c>
      <c r="E217" s="9" t="s">
        <v>30</v>
      </c>
      <c r="F217" s="9">
        <v>302243420</v>
      </c>
      <c r="G217" s="9" t="s">
        <v>15244</v>
      </c>
    </row>
    <row r="218" spans="1:7" x14ac:dyDescent="0.2">
      <c r="A218" s="9" t="s">
        <v>15864</v>
      </c>
      <c r="B218" s="65" t="s">
        <v>15036</v>
      </c>
      <c r="C218" s="11" t="s">
        <v>15865</v>
      </c>
      <c r="D218" s="9" t="s">
        <v>152</v>
      </c>
      <c r="E218" s="9" t="s">
        <v>30</v>
      </c>
      <c r="F218" s="9">
        <v>305770663</v>
      </c>
      <c r="G218" s="9" t="s">
        <v>15244</v>
      </c>
    </row>
    <row r="219" spans="1:7" x14ac:dyDescent="0.2">
      <c r="A219" s="9" t="s">
        <v>15866</v>
      </c>
      <c r="B219" s="65" t="s">
        <v>15038</v>
      </c>
      <c r="C219" s="11">
        <v>794638155</v>
      </c>
      <c r="D219" s="9" t="s">
        <v>83</v>
      </c>
      <c r="E219" s="9" t="s">
        <v>30</v>
      </c>
      <c r="F219" s="9">
        <v>318150547</v>
      </c>
      <c r="G219" s="9" t="s">
        <v>15244</v>
      </c>
    </row>
    <row r="220" spans="1:7" x14ac:dyDescent="0.2">
      <c r="A220" s="9" t="s">
        <v>15867</v>
      </c>
      <c r="B220" s="65" t="s">
        <v>15040</v>
      </c>
      <c r="C220" s="11">
        <v>100014380</v>
      </c>
      <c r="D220" s="9" t="s">
        <v>118</v>
      </c>
      <c r="E220" s="9" t="s">
        <v>30</v>
      </c>
      <c r="F220" s="9">
        <v>317198172</v>
      </c>
      <c r="G220" s="9" t="s">
        <v>15244</v>
      </c>
    </row>
    <row r="221" spans="1:7" x14ac:dyDescent="0.2">
      <c r="A221" s="9" t="s">
        <v>15868</v>
      </c>
      <c r="B221" s="65" t="s">
        <v>15042</v>
      </c>
      <c r="C221" s="11" t="s">
        <v>15869</v>
      </c>
      <c r="D221" s="9" t="s">
        <v>84</v>
      </c>
      <c r="E221" s="9" t="s">
        <v>30</v>
      </c>
      <c r="F221" s="9">
        <v>318270308</v>
      </c>
      <c r="G221" s="9" t="s">
        <v>15244</v>
      </c>
    </row>
    <row r="222" spans="1:7" x14ac:dyDescent="0.2">
      <c r="A222" s="9" t="s">
        <v>15870</v>
      </c>
      <c r="B222" s="65" t="s">
        <v>15044</v>
      </c>
      <c r="C222" s="11">
        <v>100014406</v>
      </c>
      <c r="D222" s="9" t="s">
        <v>66</v>
      </c>
      <c r="E222" s="9" t="s">
        <v>30</v>
      </c>
      <c r="F222" s="9">
        <v>306312918</v>
      </c>
      <c r="G222" s="9" t="s">
        <v>15244</v>
      </c>
    </row>
    <row r="223" spans="1:7" x14ac:dyDescent="0.2">
      <c r="A223" s="9" t="s">
        <v>15871</v>
      </c>
      <c r="B223" s="65" t="s">
        <v>15046</v>
      </c>
      <c r="C223" s="11" t="s">
        <v>15872</v>
      </c>
      <c r="D223" s="9" t="s">
        <v>138</v>
      </c>
      <c r="E223" s="9" t="s">
        <v>30</v>
      </c>
      <c r="F223" s="9">
        <v>304530157</v>
      </c>
      <c r="G223" s="9" t="s">
        <v>15244</v>
      </c>
    </row>
    <row r="224" spans="1:7" x14ac:dyDescent="0.2">
      <c r="A224" s="9" t="s">
        <v>15873</v>
      </c>
      <c r="B224" s="65" t="s">
        <v>15048</v>
      </c>
      <c r="C224" s="11">
        <v>187628623</v>
      </c>
      <c r="D224" s="9" t="s">
        <v>85</v>
      </c>
      <c r="E224" s="9" t="s">
        <v>30</v>
      </c>
      <c r="F224" s="9">
        <v>310065617</v>
      </c>
      <c r="G224" s="9" t="s">
        <v>15244</v>
      </c>
    </row>
    <row r="225" spans="1:7" x14ac:dyDescent="0.2">
      <c r="A225" s="9" t="s">
        <v>15877</v>
      </c>
      <c r="B225" s="65" t="s">
        <v>15050</v>
      </c>
      <c r="C225" s="11">
        <v>100014430</v>
      </c>
      <c r="D225" s="9" t="s">
        <v>166</v>
      </c>
      <c r="E225" s="9" t="s">
        <v>30</v>
      </c>
      <c r="F225" s="9">
        <v>310550240</v>
      </c>
      <c r="G225" s="9" t="s">
        <v>15244</v>
      </c>
    </row>
    <row r="226" spans="1:7" x14ac:dyDescent="0.2">
      <c r="A226" s="9" t="s">
        <v>15878</v>
      </c>
      <c r="B226" s="65" t="s">
        <v>15052</v>
      </c>
      <c r="C226" s="11" t="s">
        <v>15879</v>
      </c>
      <c r="D226" s="9" t="s">
        <v>119</v>
      </c>
      <c r="E226" s="9" t="s">
        <v>30</v>
      </c>
      <c r="F226" s="9">
        <v>398422144</v>
      </c>
      <c r="G226" s="9" t="s">
        <v>15244</v>
      </c>
    </row>
    <row r="227" spans="1:7" x14ac:dyDescent="0.2">
      <c r="A227" s="9" t="s">
        <v>15896</v>
      </c>
      <c r="B227" s="65" t="s">
        <v>15054</v>
      </c>
      <c r="C227" s="11" t="s">
        <v>15897</v>
      </c>
      <c r="D227" s="9" t="s">
        <v>193</v>
      </c>
      <c r="E227" s="9" t="s">
        <v>30</v>
      </c>
      <c r="F227" s="9">
        <v>317573419</v>
      </c>
      <c r="G227" s="9" t="s">
        <v>15244</v>
      </c>
    </row>
    <row r="228" spans="1:7" x14ac:dyDescent="0.2">
      <c r="A228" s="9" t="s">
        <v>15903</v>
      </c>
      <c r="B228" s="65" t="s">
        <v>15056</v>
      </c>
      <c r="C228" s="11" t="s">
        <v>15904</v>
      </c>
      <c r="D228" s="9" t="s">
        <v>194</v>
      </c>
      <c r="E228" s="9" t="s">
        <v>30</v>
      </c>
      <c r="F228" s="9">
        <v>317944323</v>
      </c>
      <c r="G228" s="9" t="s">
        <v>15244</v>
      </c>
    </row>
    <row r="229" spans="1:7" x14ac:dyDescent="0.2">
      <c r="A229" s="9" t="s">
        <v>15905</v>
      </c>
      <c r="B229" s="65" t="s">
        <v>15058</v>
      </c>
      <c r="C229" s="11">
        <v>100014489</v>
      </c>
      <c r="D229" s="9" t="s">
        <v>100</v>
      </c>
      <c r="E229" s="9" t="s">
        <v>30</v>
      </c>
      <c r="F229" s="9">
        <v>304361368</v>
      </c>
      <c r="G229" s="9" t="s">
        <v>15244</v>
      </c>
    </row>
    <row r="230" spans="1:7" x14ac:dyDescent="0.2">
      <c r="A230" s="9" t="s">
        <v>15906</v>
      </c>
      <c r="B230" s="65" t="s">
        <v>15060</v>
      </c>
      <c r="C230" s="11">
        <v>196810444</v>
      </c>
      <c r="D230" s="9" t="s">
        <v>153</v>
      </c>
      <c r="E230" s="9" t="s">
        <v>30</v>
      </c>
      <c r="F230" s="9">
        <v>305463212</v>
      </c>
      <c r="G230" s="9" t="s">
        <v>15244</v>
      </c>
    </row>
    <row r="231" spans="1:7" x14ac:dyDescent="0.2">
      <c r="A231" s="9" t="s">
        <v>15907</v>
      </c>
      <c r="B231" s="65" t="s">
        <v>15062</v>
      </c>
      <c r="C231" s="11" t="s">
        <v>15908</v>
      </c>
      <c r="D231" s="9" t="s">
        <v>101</v>
      </c>
      <c r="E231" s="9" t="s">
        <v>30</v>
      </c>
      <c r="F231" s="9">
        <v>304572508</v>
      </c>
      <c r="G231" s="9" t="s">
        <v>15244</v>
      </c>
    </row>
    <row r="232" spans="1:7" x14ac:dyDescent="0.2">
      <c r="A232" s="9" t="s">
        <v>15910</v>
      </c>
      <c r="B232" s="65" t="s">
        <v>15064</v>
      </c>
      <c r="C232" s="11" t="s">
        <v>15911</v>
      </c>
      <c r="D232" s="9" t="s">
        <v>53</v>
      </c>
      <c r="E232" s="9" t="s">
        <v>30</v>
      </c>
      <c r="F232" s="9">
        <v>302411620</v>
      </c>
      <c r="G232" s="9" t="s">
        <v>15244</v>
      </c>
    </row>
    <row r="233" spans="1:7" x14ac:dyDescent="0.2">
      <c r="A233" s="9" t="s">
        <v>15912</v>
      </c>
      <c r="B233" s="65" t="s">
        <v>15066</v>
      </c>
      <c r="C233" s="11">
        <v>193216280</v>
      </c>
      <c r="D233" s="9" t="s">
        <v>195</v>
      </c>
      <c r="E233" s="9" t="s">
        <v>30</v>
      </c>
      <c r="F233" s="9">
        <v>317145323</v>
      </c>
      <c r="G233" s="9" t="s">
        <v>15244</v>
      </c>
    </row>
    <row r="234" spans="1:7" x14ac:dyDescent="0.2">
      <c r="A234" s="9" t="s">
        <v>15913</v>
      </c>
      <c r="B234" s="65" t="s">
        <v>15068</v>
      </c>
      <c r="C234" s="11" t="s">
        <v>15914</v>
      </c>
      <c r="D234" s="9" t="s">
        <v>167</v>
      </c>
      <c r="E234" s="9" t="s">
        <v>30</v>
      </c>
      <c r="F234" s="9">
        <v>310443727</v>
      </c>
      <c r="G234" s="9" t="s">
        <v>15244</v>
      </c>
    </row>
    <row r="235" spans="1:7" x14ac:dyDescent="0.2">
      <c r="A235" s="9" t="s">
        <v>15918</v>
      </c>
      <c r="B235" s="65" t="s">
        <v>15070</v>
      </c>
      <c r="C235" s="11">
        <v>183892132</v>
      </c>
      <c r="D235" s="9" t="s">
        <v>154</v>
      </c>
      <c r="E235" s="9" t="s">
        <v>30</v>
      </c>
      <c r="F235" s="9">
        <v>305123551</v>
      </c>
      <c r="G235" s="9" t="s">
        <v>15244</v>
      </c>
    </row>
    <row r="236" spans="1:7" x14ac:dyDescent="0.2">
      <c r="A236" s="9" t="s">
        <v>15898</v>
      </c>
      <c r="B236" s="65" t="s">
        <v>15072</v>
      </c>
      <c r="C236" s="11">
        <v>124462672</v>
      </c>
      <c r="D236" s="9" t="s">
        <v>86</v>
      </c>
      <c r="E236" s="9" t="s">
        <v>30</v>
      </c>
      <c r="F236" s="9">
        <v>302864233</v>
      </c>
      <c r="G236" s="9" t="s">
        <v>15244</v>
      </c>
    </row>
    <row r="237" spans="1:7" x14ac:dyDescent="0.2">
      <c r="A237" s="9" t="s">
        <v>15933</v>
      </c>
      <c r="B237" s="65" t="s">
        <v>15074</v>
      </c>
      <c r="C237" s="11" t="s">
        <v>15934</v>
      </c>
      <c r="D237" s="9" t="s">
        <v>42</v>
      </c>
      <c r="E237" s="9" t="s">
        <v>30</v>
      </c>
      <c r="F237" s="9">
        <v>307283518</v>
      </c>
      <c r="G237" s="9" t="s">
        <v>15244</v>
      </c>
    </row>
    <row r="238" spans="1:7" x14ac:dyDescent="0.2">
      <c r="A238" s="9" t="s">
        <v>15935</v>
      </c>
      <c r="B238" s="65" t="s">
        <v>15076</v>
      </c>
      <c r="C238" s="11" t="s">
        <v>15936</v>
      </c>
      <c r="D238" s="9" t="s">
        <v>67</v>
      </c>
      <c r="E238" s="9" t="s">
        <v>30</v>
      </c>
      <c r="F238" s="9">
        <v>306564665</v>
      </c>
      <c r="G238" s="9" t="s">
        <v>15244</v>
      </c>
    </row>
    <row r="239" spans="1:7" x14ac:dyDescent="0.2">
      <c r="A239" s="9" t="s">
        <v>15937</v>
      </c>
      <c r="B239" s="65" t="s">
        <v>15078</v>
      </c>
      <c r="C239" s="11">
        <v>181518812</v>
      </c>
      <c r="D239" s="9" t="s">
        <v>139</v>
      </c>
      <c r="E239" s="9" t="s">
        <v>30</v>
      </c>
      <c r="F239" s="9">
        <v>315016503</v>
      </c>
      <c r="G239" s="9" t="s">
        <v>15244</v>
      </c>
    </row>
    <row r="240" spans="1:7" x14ac:dyDescent="0.2">
      <c r="A240" s="9" t="s">
        <v>15938</v>
      </c>
      <c r="B240" s="65" t="s">
        <v>15080</v>
      </c>
      <c r="C240" s="11" t="s">
        <v>15939</v>
      </c>
      <c r="D240" s="9" t="s">
        <v>103</v>
      </c>
      <c r="E240" s="9" t="s">
        <v>30</v>
      </c>
      <c r="F240" s="9">
        <v>308288402</v>
      </c>
      <c r="G240" s="9" t="s">
        <v>15244</v>
      </c>
    </row>
    <row r="241" spans="1:7" x14ac:dyDescent="0.2">
      <c r="A241" s="9" t="s">
        <v>15940</v>
      </c>
      <c r="B241" s="65" t="s">
        <v>15082</v>
      </c>
      <c r="C241" s="11">
        <v>193216355</v>
      </c>
      <c r="D241" s="9" t="s">
        <v>199</v>
      </c>
      <c r="E241" s="9" t="s">
        <v>30</v>
      </c>
      <c r="F241" s="9">
        <v>310820716</v>
      </c>
      <c r="G241" s="9" t="s">
        <v>15244</v>
      </c>
    </row>
    <row r="242" spans="1:7" x14ac:dyDescent="0.2">
      <c r="A242" s="9" t="s">
        <v>15941</v>
      </c>
      <c r="B242" s="65" t="s">
        <v>15084</v>
      </c>
      <c r="C242" s="11" t="s">
        <v>15942</v>
      </c>
      <c r="D242" s="9" t="s">
        <v>140</v>
      </c>
      <c r="E242" s="9" t="s">
        <v>30</v>
      </c>
      <c r="F242" s="9">
        <v>315450432</v>
      </c>
      <c r="G242" s="9" t="s">
        <v>15244</v>
      </c>
    </row>
    <row r="243" spans="1:7" x14ac:dyDescent="0.2">
      <c r="A243" s="9" t="s">
        <v>15943</v>
      </c>
      <c r="B243" s="65" t="s">
        <v>15086</v>
      </c>
      <c r="C243" s="11">
        <v>100014653</v>
      </c>
      <c r="D243" s="9" t="s">
        <v>120</v>
      </c>
      <c r="E243" s="9" t="s">
        <v>30</v>
      </c>
      <c r="F243" s="9">
        <v>318245232</v>
      </c>
      <c r="G243" s="9" t="s">
        <v>15244</v>
      </c>
    </row>
    <row r="244" spans="1:7" x14ac:dyDescent="0.2">
      <c r="A244" s="9" t="s">
        <v>15950</v>
      </c>
      <c r="B244" s="65" t="s">
        <v>15088</v>
      </c>
      <c r="C244" s="11">
        <v>193216389</v>
      </c>
      <c r="D244" s="9" t="s">
        <v>168</v>
      </c>
      <c r="E244" s="9" t="s">
        <v>30</v>
      </c>
      <c r="F244" s="9">
        <v>304114117</v>
      </c>
      <c r="G244" s="9" t="s">
        <v>15244</v>
      </c>
    </row>
    <row r="245" spans="1:7" x14ac:dyDescent="0.2">
      <c r="A245" s="9" t="s">
        <v>15951</v>
      </c>
      <c r="B245" s="65" t="s">
        <v>15090</v>
      </c>
      <c r="C245" s="11">
        <v>193216397</v>
      </c>
      <c r="D245" s="9" t="s">
        <v>39</v>
      </c>
      <c r="E245" s="9" t="s">
        <v>30</v>
      </c>
      <c r="F245" s="9">
        <v>305281117</v>
      </c>
      <c r="G245" s="9" t="s">
        <v>15244</v>
      </c>
    </row>
    <row r="246" spans="1:7" x14ac:dyDescent="0.2">
      <c r="A246" s="9" t="s">
        <v>15952</v>
      </c>
      <c r="B246" s="65" t="s">
        <v>15092</v>
      </c>
      <c r="C246" s="11" t="s">
        <v>15953</v>
      </c>
      <c r="D246" s="9" t="s">
        <v>174</v>
      </c>
      <c r="E246" s="9" t="s">
        <v>30</v>
      </c>
      <c r="F246" s="9">
        <v>307215969</v>
      </c>
      <c r="G246" s="9" t="s">
        <v>15244</v>
      </c>
    </row>
    <row r="247" spans="1:7" x14ac:dyDescent="0.2">
      <c r="A247" s="9" t="s">
        <v>15954</v>
      </c>
      <c r="B247" s="65" t="s">
        <v>15094</v>
      </c>
      <c r="C247" s="11" t="s">
        <v>15955</v>
      </c>
      <c r="D247" s="9" t="s">
        <v>196</v>
      </c>
      <c r="E247" s="9" t="s">
        <v>30</v>
      </c>
      <c r="F247" s="9">
        <v>310014231</v>
      </c>
      <c r="G247" s="9" t="s">
        <v>15244</v>
      </c>
    </row>
    <row r="248" spans="1:7" x14ac:dyDescent="0.2">
      <c r="A248" s="9" t="s">
        <v>15956</v>
      </c>
      <c r="B248" s="65" t="s">
        <v>15096</v>
      </c>
      <c r="C248" s="11">
        <v>100014703</v>
      </c>
      <c r="D248" s="9" t="s">
        <v>68</v>
      </c>
      <c r="E248" s="9" t="s">
        <v>30</v>
      </c>
      <c r="F248" s="9">
        <v>306735908</v>
      </c>
      <c r="G248" s="9" t="s">
        <v>15244</v>
      </c>
    </row>
    <row r="249" spans="1:7" x14ac:dyDescent="0.2">
      <c r="A249" s="9" t="s">
        <v>15957</v>
      </c>
      <c r="B249" s="65" t="s">
        <v>15098</v>
      </c>
      <c r="C249" s="11">
        <v>100014711</v>
      </c>
      <c r="D249" s="9" t="s">
        <v>169</v>
      </c>
      <c r="E249" s="9" t="s">
        <v>30</v>
      </c>
      <c r="F249" s="9">
        <v>310420206</v>
      </c>
      <c r="G249" s="9" t="s">
        <v>15244</v>
      </c>
    </row>
    <row r="250" spans="1:7" x14ac:dyDescent="0.2">
      <c r="A250" s="9" t="s">
        <v>15962</v>
      </c>
      <c r="B250" s="65" t="s">
        <v>15100</v>
      </c>
      <c r="C250" s="11">
        <v>120925557</v>
      </c>
      <c r="D250" s="9" t="s">
        <v>121</v>
      </c>
      <c r="E250" s="9" t="s">
        <v>30</v>
      </c>
      <c r="F250" s="9">
        <v>317911832</v>
      </c>
      <c r="G250" s="9" t="s">
        <v>15244</v>
      </c>
    </row>
    <row r="251" spans="1:7" x14ac:dyDescent="0.2">
      <c r="A251" s="9" t="s">
        <v>15269</v>
      </c>
      <c r="B251" s="65" t="s">
        <v>0</v>
      </c>
      <c r="C251" s="11" t="s">
        <v>15270</v>
      </c>
      <c r="D251" s="9" t="s">
        <v>31</v>
      </c>
      <c r="E251" s="9" t="s">
        <v>30</v>
      </c>
      <c r="F251" s="9">
        <v>303033626</v>
      </c>
      <c r="G251" s="9" t="s">
        <v>15244</v>
      </c>
    </row>
    <row r="252" spans="1:7" x14ac:dyDescent="0.2">
      <c r="A252" s="9" t="s">
        <v>15314</v>
      </c>
      <c r="B252" s="65" t="s">
        <v>15103</v>
      </c>
      <c r="C252" s="11">
        <v>175232420</v>
      </c>
      <c r="D252" s="9" t="s">
        <v>43</v>
      </c>
      <c r="E252" s="9" t="s">
        <v>30</v>
      </c>
      <c r="F252" s="9">
        <v>301102128</v>
      </c>
      <c r="G252" s="9" t="s">
        <v>15244</v>
      </c>
    </row>
    <row r="253" spans="1:7" x14ac:dyDescent="0.2">
      <c r="A253" s="9" t="s">
        <v>15327</v>
      </c>
      <c r="B253" s="65" t="s">
        <v>15105</v>
      </c>
      <c r="C253" s="11">
        <v>100013325</v>
      </c>
      <c r="D253" s="9" t="s">
        <v>55</v>
      </c>
      <c r="E253" s="9" t="s">
        <v>30</v>
      </c>
      <c r="F253" s="9">
        <v>305182564</v>
      </c>
      <c r="G253" s="9" t="s">
        <v>15244</v>
      </c>
    </row>
    <row r="254" spans="1:7" x14ac:dyDescent="0.2">
      <c r="A254" s="9" t="s">
        <v>15332</v>
      </c>
      <c r="B254" s="65" t="s">
        <v>15107</v>
      </c>
      <c r="C254" s="11">
        <v>100013358</v>
      </c>
      <c r="D254" s="9" t="s">
        <v>171</v>
      </c>
      <c r="E254" s="9" t="s">
        <v>30</v>
      </c>
      <c r="F254" s="9">
        <v>307012248</v>
      </c>
      <c r="G254" s="9" t="s">
        <v>15244</v>
      </c>
    </row>
    <row r="255" spans="1:7" x14ac:dyDescent="0.2">
      <c r="A255" s="9" t="s">
        <v>15339</v>
      </c>
      <c r="B255" s="65" t="s">
        <v>15109</v>
      </c>
      <c r="C255" s="11">
        <v>187631775</v>
      </c>
      <c r="D255" s="9" t="s">
        <v>44</v>
      </c>
      <c r="E255" s="9" t="s">
        <v>30</v>
      </c>
      <c r="F255" s="9">
        <v>301174327</v>
      </c>
      <c r="G255" s="9" t="s">
        <v>15244</v>
      </c>
    </row>
    <row r="256" spans="1:7" x14ac:dyDescent="0.2">
      <c r="A256" s="9" t="s">
        <v>15340</v>
      </c>
      <c r="B256" s="65" t="s">
        <v>15111</v>
      </c>
      <c r="C256" s="11" t="s">
        <v>15341</v>
      </c>
      <c r="D256" s="9" t="s">
        <v>170</v>
      </c>
      <c r="E256" s="9" t="s">
        <v>30</v>
      </c>
      <c r="F256" s="9">
        <v>301202855</v>
      </c>
      <c r="G256" s="9" t="s">
        <v>15244</v>
      </c>
    </row>
    <row r="257" spans="1:7" x14ac:dyDescent="0.2">
      <c r="A257" s="9" t="s">
        <v>15367</v>
      </c>
      <c r="B257" s="65" t="s">
        <v>15113</v>
      </c>
      <c r="C257" s="11">
        <v>100013440</v>
      </c>
      <c r="D257" s="9" t="s">
        <v>35</v>
      </c>
      <c r="E257" s="9" t="s">
        <v>30</v>
      </c>
      <c r="F257" s="9">
        <v>307071614</v>
      </c>
      <c r="G257" s="9" t="s">
        <v>15244</v>
      </c>
    </row>
    <row r="258" spans="1:7" x14ac:dyDescent="0.2">
      <c r="A258" s="9" t="s">
        <v>15397</v>
      </c>
      <c r="B258" s="65" t="s">
        <v>15115</v>
      </c>
      <c r="C258" s="11">
        <v>100013523</v>
      </c>
      <c r="D258" s="9" t="s">
        <v>142</v>
      </c>
      <c r="E258" s="9" t="s">
        <v>30</v>
      </c>
      <c r="F258" s="9">
        <v>305292632</v>
      </c>
      <c r="G258" s="9" t="s">
        <v>15244</v>
      </c>
    </row>
    <row r="259" spans="1:7" x14ac:dyDescent="0.2">
      <c r="A259" s="9" t="s">
        <v>15413</v>
      </c>
      <c r="B259" s="65" t="s">
        <v>15117</v>
      </c>
      <c r="C259" s="11" t="s">
        <v>15414</v>
      </c>
      <c r="D259" s="9" t="s">
        <v>174</v>
      </c>
      <c r="E259" s="9" t="s">
        <v>30</v>
      </c>
      <c r="F259" s="9">
        <v>307204216</v>
      </c>
      <c r="G259" s="9" t="s">
        <v>15244</v>
      </c>
    </row>
    <row r="260" spans="1:7" x14ac:dyDescent="0.2">
      <c r="A260" s="9" t="s">
        <v>15420</v>
      </c>
      <c r="B260" s="65" t="s">
        <v>15119</v>
      </c>
      <c r="C260" s="11" t="s">
        <v>15421</v>
      </c>
      <c r="D260" s="9" t="s">
        <v>46</v>
      </c>
      <c r="E260" s="9" t="s">
        <v>30</v>
      </c>
      <c r="F260" s="9">
        <v>300302357</v>
      </c>
      <c r="G260" s="9" t="s">
        <v>15244</v>
      </c>
    </row>
    <row r="261" spans="1:7" x14ac:dyDescent="0.2">
      <c r="A261" s="9" t="s">
        <v>15457</v>
      </c>
      <c r="B261" s="65" t="s">
        <v>15121</v>
      </c>
      <c r="C261" s="11">
        <v>100013622</v>
      </c>
      <c r="D261" s="9" t="s">
        <v>158</v>
      </c>
      <c r="E261" s="9" t="s">
        <v>30</v>
      </c>
      <c r="F261" s="9">
        <v>310213020</v>
      </c>
      <c r="G261" s="9" t="s">
        <v>15244</v>
      </c>
    </row>
    <row r="262" spans="1:7" x14ac:dyDescent="0.2">
      <c r="A262" s="9" t="s">
        <v>15513</v>
      </c>
      <c r="B262" s="65" t="s">
        <v>15123</v>
      </c>
      <c r="C262" s="11">
        <v>181270646</v>
      </c>
      <c r="D262" s="9" t="s">
        <v>146</v>
      </c>
      <c r="E262" s="9" t="s">
        <v>30</v>
      </c>
      <c r="F262" s="9">
        <v>305013576</v>
      </c>
      <c r="G262" s="9" t="s">
        <v>15244</v>
      </c>
    </row>
    <row r="263" spans="1:7" x14ac:dyDescent="0.2">
      <c r="A263" s="9" t="s">
        <v>15640</v>
      </c>
      <c r="B263" s="65" t="s">
        <v>15125</v>
      </c>
      <c r="C263" s="11">
        <v>100013945</v>
      </c>
      <c r="D263" s="9" t="s">
        <v>148</v>
      </c>
      <c r="E263" s="9" t="s">
        <v>30</v>
      </c>
      <c r="F263" s="9">
        <v>305491018</v>
      </c>
      <c r="G263" s="9" t="s">
        <v>15244</v>
      </c>
    </row>
    <row r="264" spans="1:7" x14ac:dyDescent="0.2">
      <c r="A264" s="9" t="s">
        <v>15711</v>
      </c>
      <c r="B264" s="65" t="s">
        <v>15127</v>
      </c>
      <c r="C264" s="11">
        <v>858567605</v>
      </c>
      <c r="D264" s="9" t="s">
        <v>173</v>
      </c>
      <c r="E264" s="9" t="s">
        <v>30</v>
      </c>
      <c r="F264" s="9">
        <v>300601953</v>
      </c>
      <c r="G264" s="9" t="s">
        <v>15244</v>
      </c>
    </row>
    <row r="265" spans="1:7" x14ac:dyDescent="0.2">
      <c r="A265" s="9" t="s">
        <v>15827</v>
      </c>
      <c r="B265" s="65" t="s">
        <v>15828</v>
      </c>
      <c r="C265" s="11" t="s">
        <v>15829</v>
      </c>
      <c r="D265" s="9" t="s">
        <v>40</v>
      </c>
      <c r="E265" s="9" t="s">
        <v>30</v>
      </c>
      <c r="F265" s="9">
        <v>302730261</v>
      </c>
      <c r="G265" s="9" t="s">
        <v>15244</v>
      </c>
    </row>
    <row r="266" spans="1:7" x14ac:dyDescent="0.2">
      <c r="A266" s="9" t="s">
        <v>15809</v>
      </c>
      <c r="B266" s="65" t="s">
        <v>198</v>
      </c>
      <c r="C266" s="11" t="s">
        <v>15810</v>
      </c>
      <c r="D266" s="9" t="s">
        <v>31</v>
      </c>
      <c r="E266" s="9" t="s">
        <v>30</v>
      </c>
      <c r="F266" s="9">
        <v>303033070</v>
      </c>
      <c r="G266" s="9" t="s">
        <v>15244</v>
      </c>
    </row>
    <row r="267" spans="1:7" x14ac:dyDescent="0.2">
      <c r="A267" s="9" t="s">
        <v>15526</v>
      </c>
      <c r="B267" s="65" t="s">
        <v>14777</v>
      </c>
      <c r="C267" s="11" t="s">
        <v>15527</v>
      </c>
      <c r="D267" s="9" t="s">
        <v>31</v>
      </c>
      <c r="E267" s="9" t="s">
        <v>30</v>
      </c>
      <c r="F267" s="9">
        <v>303495974</v>
      </c>
      <c r="G267" s="9" t="s">
        <v>15244</v>
      </c>
    </row>
    <row r="268" spans="1:7" x14ac:dyDescent="0.2">
      <c r="A268" s="9" t="s">
        <v>15927</v>
      </c>
      <c r="B268" s="65" t="s">
        <v>15928</v>
      </c>
      <c r="C268" s="11" t="s">
        <v>15929</v>
      </c>
      <c r="D268" s="9" t="s">
        <v>15930</v>
      </c>
      <c r="E268" s="9" t="s">
        <v>30</v>
      </c>
      <c r="F268" s="9">
        <v>301685237</v>
      </c>
      <c r="G268" s="9" t="s">
        <v>15244</v>
      </c>
    </row>
    <row r="269" spans="1:7" x14ac:dyDescent="0.2">
      <c r="A269" s="9" t="s">
        <v>15363</v>
      </c>
      <c r="B269" s="65" t="s">
        <v>7</v>
      </c>
      <c r="C269" s="11" t="s">
        <v>15364</v>
      </c>
      <c r="D269" s="9" t="s">
        <v>34</v>
      </c>
      <c r="E269" s="9" t="s">
        <v>30</v>
      </c>
      <c r="F269" s="9">
        <v>301148162</v>
      </c>
      <c r="G269" s="9" t="s">
        <v>15244</v>
      </c>
    </row>
    <row r="270" spans="1:7" x14ac:dyDescent="0.2">
      <c r="A270" s="9" t="s">
        <v>15596</v>
      </c>
      <c r="B270" s="65" t="s">
        <v>15597</v>
      </c>
      <c r="C270" s="11" t="s">
        <v>15598</v>
      </c>
      <c r="D270" s="9" t="s">
        <v>31</v>
      </c>
      <c r="E270" s="9" t="s">
        <v>30</v>
      </c>
      <c r="F270" s="9">
        <v>303312610</v>
      </c>
      <c r="G270" s="9" t="s">
        <v>15244</v>
      </c>
    </row>
    <row r="271" spans="1:7" x14ac:dyDescent="0.2">
      <c r="A271" s="9" t="s">
        <v>15524</v>
      </c>
      <c r="B271" s="65" t="s">
        <v>17</v>
      </c>
      <c r="C271" s="11" t="s">
        <v>15525</v>
      </c>
      <c r="D271" s="9" t="s">
        <v>38</v>
      </c>
      <c r="E271" s="9" t="s">
        <v>30</v>
      </c>
      <c r="F271" s="9">
        <v>300974989</v>
      </c>
      <c r="G271" s="9" t="s">
        <v>15244</v>
      </c>
    </row>
    <row r="272" spans="1:7" x14ac:dyDescent="0.2">
      <c r="A272" s="9" t="s">
        <v>15629</v>
      </c>
      <c r="B272" s="65" t="s">
        <v>15630</v>
      </c>
      <c r="C272" s="11" t="s">
        <v>15631</v>
      </c>
      <c r="D272" s="9" t="s">
        <v>31</v>
      </c>
      <c r="E272" s="9" t="s">
        <v>30</v>
      </c>
      <c r="F272" s="9">
        <v>300931649</v>
      </c>
      <c r="G272" s="9" t="s">
        <v>15244</v>
      </c>
    </row>
    <row r="273" spans="1:7" x14ac:dyDescent="0.2">
      <c r="A273" s="9" t="s">
        <v>15632</v>
      </c>
      <c r="B273" s="65" t="s">
        <v>15633</v>
      </c>
      <c r="C273" s="11" t="s">
        <v>15631</v>
      </c>
      <c r="D273" s="9" t="s">
        <v>31</v>
      </c>
      <c r="E273" s="9" t="s">
        <v>30</v>
      </c>
      <c r="F273" s="9">
        <v>300931649</v>
      </c>
      <c r="G273" s="9" t="s">
        <v>15244</v>
      </c>
    </row>
    <row r="274" spans="1:7" x14ac:dyDescent="0.2">
      <c r="A274" s="9" t="s">
        <v>15354</v>
      </c>
      <c r="B274" s="65" t="s">
        <v>15355</v>
      </c>
      <c r="C274" s="11" t="s">
        <v>15356</v>
      </c>
      <c r="D274" s="9" t="s">
        <v>33</v>
      </c>
      <c r="E274" s="9" t="s">
        <v>30</v>
      </c>
      <c r="F274" s="9">
        <v>304581089</v>
      </c>
      <c r="G274" s="9" t="s">
        <v>15244</v>
      </c>
    </row>
    <row r="275" spans="1:7" x14ac:dyDescent="0.2">
      <c r="A275" s="9" t="s">
        <v>15791</v>
      </c>
      <c r="B275" s="65" t="s">
        <v>15792</v>
      </c>
      <c r="C275" s="11" t="s">
        <v>15793</v>
      </c>
      <c r="D275" s="9" t="s">
        <v>31</v>
      </c>
      <c r="E275" s="9" t="s">
        <v>30</v>
      </c>
      <c r="F275" s="9">
        <v>303172103</v>
      </c>
      <c r="G275" s="9" t="s">
        <v>15244</v>
      </c>
    </row>
    <row r="276" spans="1:7" x14ac:dyDescent="0.2">
      <c r="A276" s="9" t="s">
        <v>15783</v>
      </c>
      <c r="B276" s="65" t="s">
        <v>22</v>
      </c>
      <c r="C276" s="11" t="s">
        <v>15784</v>
      </c>
      <c r="D276" s="9" t="s">
        <v>197</v>
      </c>
      <c r="E276" s="9" t="s">
        <v>30</v>
      </c>
      <c r="F276" s="9">
        <v>398465605</v>
      </c>
      <c r="G276" s="9" t="s">
        <v>15244</v>
      </c>
    </row>
    <row r="277" spans="1:7" x14ac:dyDescent="0.2">
      <c r="A277" s="9" t="s">
        <v>15502</v>
      </c>
      <c r="B277" s="65" t="s">
        <v>16</v>
      </c>
      <c r="C277" s="11" t="s">
        <v>15503</v>
      </c>
      <c r="D277" s="9" t="s">
        <v>31</v>
      </c>
      <c r="E277" s="9" t="s">
        <v>30</v>
      </c>
      <c r="F277" s="9">
        <v>303317445</v>
      </c>
      <c r="G277" s="9" t="s">
        <v>15244</v>
      </c>
    </row>
    <row r="278" spans="1:7" x14ac:dyDescent="0.2">
      <c r="A278" s="9" t="s">
        <v>15260</v>
      </c>
      <c r="B278" s="65" t="s">
        <v>15261</v>
      </c>
      <c r="C278" s="11" t="s">
        <v>15262</v>
      </c>
      <c r="D278" s="9" t="s">
        <v>31</v>
      </c>
      <c r="E278" s="9" t="s">
        <v>30</v>
      </c>
      <c r="F278" s="9">
        <v>303313674</v>
      </c>
      <c r="G278" s="9" t="s">
        <v>15244</v>
      </c>
    </row>
    <row r="279" spans="1:7" x14ac:dyDescent="0.2">
      <c r="A279" s="9" t="s">
        <v>15402</v>
      </c>
      <c r="B279" s="65" t="s">
        <v>11</v>
      </c>
      <c r="C279" s="11" t="s">
        <v>15403</v>
      </c>
      <c r="D279" s="9" t="s">
        <v>36</v>
      </c>
      <c r="E279" s="9" t="s">
        <v>30</v>
      </c>
      <c r="F279" s="9">
        <v>302763345</v>
      </c>
      <c r="G279" s="9" t="s">
        <v>15244</v>
      </c>
    </row>
    <row r="280" spans="1:7" x14ac:dyDescent="0.2">
      <c r="A280" s="9" t="s">
        <v>15794</v>
      </c>
      <c r="B280" s="65" t="s">
        <v>15171</v>
      </c>
      <c r="C280" s="11" t="s">
        <v>15981</v>
      </c>
      <c r="D280" s="9" t="s">
        <v>115</v>
      </c>
      <c r="E280" s="9" t="s">
        <v>30</v>
      </c>
      <c r="F280" s="9">
        <v>317791608</v>
      </c>
      <c r="G280" s="9" t="s">
        <v>15244</v>
      </c>
    </row>
    <row r="281" spans="1:7" x14ac:dyDescent="0.2">
      <c r="A281" s="9" t="s">
        <v>15823</v>
      </c>
      <c r="B281" s="65" t="s">
        <v>15173</v>
      </c>
      <c r="C281" s="11">
        <v>100014315</v>
      </c>
      <c r="D281" s="9" t="s">
        <v>48</v>
      </c>
      <c r="E281" s="9" t="s">
        <v>30</v>
      </c>
      <c r="F281" s="9">
        <v>301613112</v>
      </c>
      <c r="G281" s="9" t="s">
        <v>15244</v>
      </c>
    </row>
    <row r="282" spans="1:7" x14ac:dyDescent="0.2">
      <c r="A282" s="9" t="s">
        <v>15832</v>
      </c>
      <c r="B282" s="65" t="s">
        <v>15175</v>
      </c>
      <c r="C282" s="11" t="s">
        <v>15833</v>
      </c>
      <c r="D282" s="9" t="s">
        <v>65</v>
      </c>
      <c r="E282" s="9" t="s">
        <v>30</v>
      </c>
      <c r="F282" s="9">
        <v>300254370</v>
      </c>
      <c r="G282" s="9" t="s">
        <v>15244</v>
      </c>
    </row>
    <row r="283" spans="1:7" x14ac:dyDescent="0.2">
      <c r="A283" s="9" t="s">
        <v>15899</v>
      </c>
      <c r="B283" s="65" t="s">
        <v>15177</v>
      </c>
      <c r="C283" s="11">
        <v>618746259</v>
      </c>
      <c r="D283" s="9" t="s">
        <v>193</v>
      </c>
      <c r="E283" s="9" t="s">
        <v>30</v>
      </c>
      <c r="F283" s="9">
        <v>317924776</v>
      </c>
      <c r="G283" s="9" t="s">
        <v>15244</v>
      </c>
    </row>
    <row r="284" spans="1:7" x14ac:dyDescent="0.2">
      <c r="A284" s="9" t="s">
        <v>15909</v>
      </c>
      <c r="B284" s="65" t="s">
        <v>15179</v>
      </c>
      <c r="C284" s="11" t="s">
        <v>15982</v>
      </c>
      <c r="D284" s="9" t="s">
        <v>181</v>
      </c>
      <c r="E284" s="9" t="s">
        <v>30</v>
      </c>
      <c r="F284" s="9">
        <v>307531305</v>
      </c>
      <c r="G284" s="9" t="s">
        <v>15244</v>
      </c>
    </row>
    <row r="285" spans="1:7" x14ac:dyDescent="0.2">
      <c r="A285" s="9" t="s">
        <v>15931</v>
      </c>
      <c r="B285" s="65" t="s">
        <v>15181</v>
      </c>
      <c r="C285" s="11" t="s">
        <v>15983</v>
      </c>
      <c r="D285" s="9" t="s">
        <v>191</v>
      </c>
      <c r="E285" s="9" t="s">
        <v>30</v>
      </c>
      <c r="F285" s="9">
        <v>316035407</v>
      </c>
      <c r="G285" s="9" t="s">
        <v>15244</v>
      </c>
    </row>
    <row r="286" spans="1:7" x14ac:dyDescent="0.2">
      <c r="A286" s="9" t="s">
        <v>15932</v>
      </c>
      <c r="B286" s="65" t="s">
        <v>15183</v>
      </c>
      <c r="C286" s="11" t="s">
        <v>15984</v>
      </c>
      <c r="D286" s="9" t="s">
        <v>102</v>
      </c>
      <c r="E286" s="9" t="s">
        <v>30</v>
      </c>
      <c r="F286" s="9">
        <v>304744825</v>
      </c>
      <c r="G286" s="9" t="s">
        <v>15244</v>
      </c>
    </row>
    <row r="287" spans="1:7" x14ac:dyDescent="0.2">
      <c r="A287" s="9" t="s">
        <v>15863</v>
      </c>
      <c r="B287" s="65" t="s">
        <v>25</v>
      </c>
      <c r="C287" s="11" t="s">
        <v>15259</v>
      </c>
      <c r="D287" s="9" t="s">
        <v>31</v>
      </c>
      <c r="E287" s="9" t="s">
        <v>30</v>
      </c>
      <c r="F287" s="9">
        <v>303349049</v>
      </c>
      <c r="G287" s="9" t="s">
        <v>15244</v>
      </c>
    </row>
    <row r="288" spans="1:7" x14ac:dyDescent="0.2">
      <c r="A288" s="9" t="s">
        <v>15769</v>
      </c>
      <c r="B288" s="65" t="s">
        <v>15192</v>
      </c>
      <c r="C288" s="11" t="s">
        <v>15770</v>
      </c>
      <c r="D288" s="9" t="s">
        <v>48</v>
      </c>
      <c r="E288" s="9" t="s">
        <v>30</v>
      </c>
      <c r="F288" s="9">
        <v>301613897</v>
      </c>
      <c r="G288" s="9" t="s">
        <v>15244</v>
      </c>
    </row>
    <row r="289" spans="1:7" x14ac:dyDescent="0.2">
      <c r="A289" s="9" t="s">
        <v>15764</v>
      </c>
      <c r="B289" s="65" t="s">
        <v>15194</v>
      </c>
      <c r="C289" s="11" t="s">
        <v>15765</v>
      </c>
      <c r="D289" s="9" t="s">
        <v>177</v>
      </c>
      <c r="E289" s="9" t="s">
        <v>30</v>
      </c>
      <c r="F289" s="9">
        <v>305407447</v>
      </c>
      <c r="G289" s="9" t="s">
        <v>15244</v>
      </c>
    </row>
    <row r="290" spans="1:7" x14ac:dyDescent="0.2">
      <c r="A290" s="9" t="s">
        <v>15799</v>
      </c>
      <c r="B290" s="65" t="s">
        <v>15196</v>
      </c>
      <c r="C290" s="11" t="s">
        <v>15800</v>
      </c>
      <c r="D290" s="9" t="s">
        <v>39</v>
      </c>
      <c r="E290" s="9" t="s">
        <v>30</v>
      </c>
      <c r="F290" s="9">
        <v>305285415</v>
      </c>
      <c r="G290" s="9" t="s">
        <v>15244</v>
      </c>
    </row>
    <row r="291" spans="1:7" x14ac:dyDescent="0.2">
      <c r="A291" s="9" t="s">
        <v>15723</v>
      </c>
      <c r="B291" s="65" t="s">
        <v>15198</v>
      </c>
      <c r="C291" s="11" t="s">
        <v>15724</v>
      </c>
      <c r="D291" s="9" t="s">
        <v>15611</v>
      </c>
      <c r="E291" s="9" t="s">
        <v>30</v>
      </c>
      <c r="F291" s="9">
        <v>300802474</v>
      </c>
      <c r="G291" s="9" t="s">
        <v>15244</v>
      </c>
    </row>
    <row r="292" spans="1:7" x14ac:dyDescent="0.2">
      <c r="A292" s="9" t="s">
        <v>15766</v>
      </c>
      <c r="B292" s="65" t="s">
        <v>15200</v>
      </c>
      <c r="C292" s="11" t="s">
        <v>15767</v>
      </c>
      <c r="D292" s="9" t="s">
        <v>15768</v>
      </c>
      <c r="E292" s="9" t="s">
        <v>30</v>
      </c>
      <c r="F292" s="9">
        <v>306831408</v>
      </c>
      <c r="G292" s="9" t="s">
        <v>15244</v>
      </c>
    </row>
    <row r="293" spans="1:7" x14ac:dyDescent="0.2">
      <c r="A293" s="9" t="s">
        <v>15944</v>
      </c>
      <c r="B293" s="65" t="s">
        <v>15202</v>
      </c>
      <c r="C293" s="11" t="s">
        <v>15945</v>
      </c>
      <c r="D293" s="9" t="s">
        <v>15946</v>
      </c>
      <c r="E293" s="9" t="s">
        <v>30</v>
      </c>
      <c r="F293" s="9">
        <v>302202008</v>
      </c>
      <c r="G293" s="9" t="s">
        <v>15244</v>
      </c>
    </row>
    <row r="294" spans="1:7" x14ac:dyDescent="0.2">
      <c r="A294" s="9" t="s">
        <v>15572</v>
      </c>
      <c r="B294" s="65" t="s">
        <v>15204</v>
      </c>
      <c r="C294" s="11" t="s">
        <v>15573</v>
      </c>
      <c r="D294" s="9" t="s">
        <v>82</v>
      </c>
      <c r="E294" s="9" t="s">
        <v>30</v>
      </c>
      <c r="F294" s="9">
        <v>302244365</v>
      </c>
      <c r="G294" s="9" t="s">
        <v>15244</v>
      </c>
    </row>
    <row r="295" spans="1:7" x14ac:dyDescent="0.2">
      <c r="A295" s="9" t="s">
        <v>15725</v>
      </c>
      <c r="B295" s="65" t="s">
        <v>15206</v>
      </c>
      <c r="C295" s="11" t="s">
        <v>15726</v>
      </c>
      <c r="D295" s="9" t="s">
        <v>156</v>
      </c>
      <c r="E295" s="9" t="s">
        <v>30</v>
      </c>
      <c r="F295" s="9">
        <v>312065100</v>
      </c>
      <c r="G295" s="9" t="s">
        <v>15244</v>
      </c>
    </row>
    <row r="296" spans="1:7" x14ac:dyDescent="0.2">
      <c r="A296" s="9" t="s">
        <v>15772</v>
      </c>
      <c r="B296" s="65" t="s">
        <v>15208</v>
      </c>
      <c r="C296" s="11" t="s">
        <v>15773</v>
      </c>
      <c r="D296" s="9" t="s">
        <v>15774</v>
      </c>
      <c r="E296" s="9" t="s">
        <v>30</v>
      </c>
      <c r="F296" s="9">
        <v>310891315</v>
      </c>
      <c r="G296" s="9" t="s">
        <v>15244</v>
      </c>
    </row>
    <row r="297" spans="1:7" x14ac:dyDescent="0.2">
      <c r="A297" s="9" t="s">
        <v>15347</v>
      </c>
      <c r="B297" s="65" t="s">
        <v>15210</v>
      </c>
      <c r="C297" s="11" t="s">
        <v>15348</v>
      </c>
      <c r="D297" s="9" t="s">
        <v>15349</v>
      </c>
      <c r="E297" s="9" t="s">
        <v>30</v>
      </c>
      <c r="F297" s="9">
        <v>308084040</v>
      </c>
      <c r="G297" s="9" t="s">
        <v>15244</v>
      </c>
    </row>
    <row r="298" spans="1:7" x14ac:dyDescent="0.2">
      <c r="A298" s="9" t="s">
        <v>15360</v>
      </c>
      <c r="B298" s="65" t="s">
        <v>15214</v>
      </c>
      <c r="C298" s="11" t="s">
        <v>15361</v>
      </c>
      <c r="D298" s="9" t="s">
        <v>81</v>
      </c>
      <c r="E298" s="9" t="s">
        <v>30</v>
      </c>
      <c r="F298" s="9">
        <v>318063545</v>
      </c>
      <c r="G298" s="9" t="s">
        <v>15244</v>
      </c>
    </row>
    <row r="299" spans="1:7" x14ac:dyDescent="0.2">
      <c r="A299" s="9" t="s">
        <v>15593</v>
      </c>
      <c r="B299" s="65" t="s">
        <v>15216</v>
      </c>
      <c r="C299" s="11" t="s">
        <v>15594</v>
      </c>
      <c r="D299" s="9" t="s">
        <v>157</v>
      </c>
      <c r="E299" s="9" t="s">
        <v>30</v>
      </c>
      <c r="F299" s="9">
        <v>310231603</v>
      </c>
      <c r="G299" s="9" t="s">
        <v>15244</v>
      </c>
    </row>
    <row r="300" spans="1:7" x14ac:dyDescent="0.2">
      <c r="A300" s="9" t="s">
        <v>15477</v>
      </c>
      <c r="B300" s="65" t="s">
        <v>15218</v>
      </c>
      <c r="C300" s="11" t="s">
        <v>15478</v>
      </c>
      <c r="D300" s="9" t="s">
        <v>15479</v>
      </c>
      <c r="E300" s="9" t="s">
        <v>30</v>
      </c>
      <c r="F300" s="9">
        <v>304156216</v>
      </c>
      <c r="G300" s="9" t="s">
        <v>15244</v>
      </c>
    </row>
    <row r="301" spans="1:7" x14ac:dyDescent="0.2">
      <c r="A301" s="9" t="s">
        <v>15838</v>
      </c>
      <c r="B301" s="65" t="s">
        <v>15220</v>
      </c>
      <c r="C301" s="11" t="s">
        <v>15839</v>
      </c>
      <c r="D301" s="9" t="s">
        <v>114</v>
      </c>
      <c r="E301" s="9" t="s">
        <v>30</v>
      </c>
      <c r="F301" s="9">
        <v>317301060</v>
      </c>
      <c r="G301" s="9" t="s">
        <v>15244</v>
      </c>
    </row>
    <row r="302" spans="1:7" x14ac:dyDescent="0.2">
      <c r="A302" s="9" t="s">
        <v>15385</v>
      </c>
      <c r="B302" s="65" t="s">
        <v>15222</v>
      </c>
      <c r="C302" s="11" t="s">
        <v>15386</v>
      </c>
      <c r="D302" s="9" t="s">
        <v>15387</v>
      </c>
      <c r="E302" s="9" t="s">
        <v>30</v>
      </c>
      <c r="F302" s="9">
        <v>316375137</v>
      </c>
      <c r="G302" s="9" t="s">
        <v>15244</v>
      </c>
    </row>
    <row r="303" spans="1:7" x14ac:dyDescent="0.2">
      <c r="A303" s="9" t="s">
        <v>15778</v>
      </c>
      <c r="B303" s="65" t="s">
        <v>15224</v>
      </c>
      <c r="C303" s="11" t="s">
        <v>15779</v>
      </c>
      <c r="D303" s="9" t="s">
        <v>139</v>
      </c>
      <c r="E303" s="9" t="s">
        <v>30</v>
      </c>
      <c r="F303" s="9">
        <v>315034954</v>
      </c>
      <c r="G303" s="9" t="s">
        <v>15244</v>
      </c>
    </row>
    <row r="304" spans="1:7" x14ac:dyDescent="0.2">
      <c r="A304" s="9" t="s">
        <v>15440</v>
      </c>
      <c r="B304" s="65" t="s">
        <v>15226</v>
      </c>
      <c r="C304" s="11" t="s">
        <v>15441</v>
      </c>
      <c r="D304" s="9" t="s">
        <v>31</v>
      </c>
      <c r="E304" s="9" t="s">
        <v>30</v>
      </c>
      <c r="F304" s="9">
        <v>303031733</v>
      </c>
      <c r="G304" s="9" t="s">
        <v>15244</v>
      </c>
    </row>
    <row r="305" spans="1:7" x14ac:dyDescent="0.2">
      <c r="A305" s="9" t="s">
        <v>15432</v>
      </c>
      <c r="B305" s="65" t="s">
        <v>15433</v>
      </c>
      <c r="C305" s="11" t="s">
        <v>15434</v>
      </c>
      <c r="D305" s="9" t="s">
        <v>31</v>
      </c>
      <c r="E305" s="9" t="s">
        <v>30</v>
      </c>
      <c r="F305" s="9">
        <v>303033141</v>
      </c>
      <c r="G305" s="9" t="s">
        <v>15244</v>
      </c>
    </row>
    <row r="306" spans="1:7" x14ac:dyDescent="0.2">
      <c r="A306" s="9" t="s">
        <v>15844</v>
      </c>
      <c r="B306" s="65" t="s">
        <v>15845</v>
      </c>
      <c r="C306" s="11" t="s">
        <v>15846</v>
      </c>
      <c r="D306" s="9" t="s">
        <v>98</v>
      </c>
      <c r="E306" s="9" t="s">
        <v>30</v>
      </c>
      <c r="F306" s="9">
        <v>309044646</v>
      </c>
      <c r="G306" s="9" t="s">
        <v>15244</v>
      </c>
    </row>
    <row r="307" spans="1:7" x14ac:dyDescent="0.2">
      <c r="A307" s="9" t="s">
        <v>15278</v>
      </c>
      <c r="B307" s="65" t="s">
        <v>15279</v>
      </c>
      <c r="C307" s="11" t="s">
        <v>15280</v>
      </c>
      <c r="D307" s="9" t="s">
        <v>156</v>
      </c>
      <c r="E307" s="9" t="s">
        <v>30</v>
      </c>
      <c r="F307" s="9">
        <v>312011670</v>
      </c>
      <c r="G307" s="9" t="s">
        <v>15244</v>
      </c>
    </row>
    <row r="308" spans="1:7" x14ac:dyDescent="0.2">
      <c r="A308" s="9" t="s">
        <v>15615</v>
      </c>
      <c r="B308" s="65" t="s">
        <v>15616</v>
      </c>
      <c r="C308" s="11" t="s">
        <v>15617</v>
      </c>
      <c r="D308" s="9" t="s">
        <v>98</v>
      </c>
      <c r="E308" s="9" t="s">
        <v>30</v>
      </c>
      <c r="F308" s="9">
        <v>309012272</v>
      </c>
      <c r="G308" s="9" t="s">
        <v>15244</v>
      </c>
    </row>
    <row r="309" spans="1:7" x14ac:dyDescent="0.2">
      <c r="A309" s="9" t="s">
        <v>15841</v>
      </c>
      <c r="B309" s="65" t="s">
        <v>15842</v>
      </c>
      <c r="C309" s="11" t="s">
        <v>15843</v>
      </c>
      <c r="D309" s="9" t="s">
        <v>15534</v>
      </c>
      <c r="E309" s="9" t="s">
        <v>30</v>
      </c>
      <c r="F309" s="9">
        <v>303541530</v>
      </c>
      <c r="G309" s="9" t="s">
        <v>15244</v>
      </c>
    </row>
    <row r="310" spans="1:7" x14ac:dyDescent="0.2">
      <c r="A310" s="9" t="s">
        <v>15874</v>
      </c>
      <c r="B310" s="65" t="s">
        <v>15875</v>
      </c>
      <c r="C310" s="11" t="s">
        <v>15876</v>
      </c>
      <c r="D310" s="9" t="s">
        <v>31</v>
      </c>
      <c r="E310" s="9" t="s">
        <v>30</v>
      </c>
      <c r="F310" s="9">
        <v>303085580</v>
      </c>
      <c r="G310" s="9" t="s">
        <v>15244</v>
      </c>
    </row>
    <row r="311" spans="1:7" x14ac:dyDescent="0.2">
      <c r="A311" s="9" t="s">
        <v>15531</v>
      </c>
      <c r="B311" s="65" t="s">
        <v>15532</v>
      </c>
      <c r="C311" s="11" t="s">
        <v>15533</v>
      </c>
      <c r="D311" s="9" t="s">
        <v>15534</v>
      </c>
      <c r="E311" s="9" t="s">
        <v>30</v>
      </c>
      <c r="F311" s="9">
        <v>303541701</v>
      </c>
      <c r="G311" s="9" t="s">
        <v>15244</v>
      </c>
    </row>
    <row r="312" spans="1:7" x14ac:dyDescent="0.2">
      <c r="A312" s="9" t="s">
        <v>15847</v>
      </c>
      <c r="B312" s="65" t="s">
        <v>15848</v>
      </c>
      <c r="C312" s="11" t="s">
        <v>15849</v>
      </c>
      <c r="D312" s="9" t="s">
        <v>48</v>
      </c>
      <c r="E312" s="9" t="s">
        <v>30</v>
      </c>
      <c r="F312" s="9">
        <v>301613330</v>
      </c>
      <c r="G312" s="9" t="s">
        <v>15244</v>
      </c>
    </row>
    <row r="313" spans="1:7" x14ac:dyDescent="0.2">
      <c r="A313" s="9" t="s">
        <v>15854</v>
      </c>
      <c r="B313" s="65" t="s">
        <v>15855</v>
      </c>
      <c r="C313" s="11" t="s">
        <v>15856</v>
      </c>
      <c r="D313" s="9" t="s">
        <v>156</v>
      </c>
      <c r="E313" s="9" t="s">
        <v>30</v>
      </c>
      <c r="F313" s="9">
        <v>312043135</v>
      </c>
      <c r="G313" s="9" t="s">
        <v>15244</v>
      </c>
    </row>
    <row r="314" spans="1:7" x14ac:dyDescent="0.2">
      <c r="A314" s="9" t="s">
        <v>15850</v>
      </c>
      <c r="B314" s="65" t="s">
        <v>15851</v>
      </c>
      <c r="C314" s="11" t="s">
        <v>15852</v>
      </c>
      <c r="D314" s="9" t="s">
        <v>15853</v>
      </c>
      <c r="E314" s="9" t="s">
        <v>30</v>
      </c>
      <c r="F314" s="9">
        <v>302694253</v>
      </c>
      <c r="G314" s="9" t="s">
        <v>15244</v>
      </c>
    </row>
    <row r="315" spans="1:7" x14ac:dyDescent="0.2">
      <c r="A315" s="9" t="s">
        <v>15857</v>
      </c>
      <c r="B315" s="65" t="s">
        <v>15858</v>
      </c>
      <c r="C315" s="11" t="s">
        <v>15859</v>
      </c>
      <c r="D315" s="9" t="s">
        <v>110</v>
      </c>
      <c r="E315" s="9" t="s">
        <v>30</v>
      </c>
      <c r="F315" s="9">
        <v>317073909</v>
      </c>
      <c r="G315" s="9" t="s">
        <v>15244</v>
      </c>
    </row>
    <row r="316" spans="1:7" x14ac:dyDescent="0.2">
      <c r="A316" s="9" t="s">
        <v>15860</v>
      </c>
      <c r="B316" s="65" t="s">
        <v>15861</v>
      </c>
      <c r="C316" s="11" t="s">
        <v>15862</v>
      </c>
      <c r="D316" s="9" t="s">
        <v>46</v>
      </c>
      <c r="E316" s="9" t="s">
        <v>30</v>
      </c>
      <c r="F316" s="9">
        <v>300302951</v>
      </c>
      <c r="G316" s="9" t="s">
        <v>15244</v>
      </c>
    </row>
    <row r="317" spans="1:7" x14ac:dyDescent="0.2">
      <c r="A317" s="9" t="s">
        <v>15780</v>
      </c>
      <c r="B317" s="65" t="s">
        <v>15781</v>
      </c>
      <c r="C317" s="11" t="s">
        <v>15782</v>
      </c>
      <c r="D317" s="9" t="s">
        <v>129</v>
      </c>
      <c r="E317" s="9" t="s">
        <v>30</v>
      </c>
      <c r="F317" s="9">
        <v>314066135</v>
      </c>
      <c r="G317" s="9" t="s">
        <v>15244</v>
      </c>
    </row>
    <row r="318" spans="1:7" x14ac:dyDescent="0.2">
      <c r="A318" s="9" t="s">
        <v>15498</v>
      </c>
      <c r="B318" s="65" t="s">
        <v>15499</v>
      </c>
      <c r="C318" s="11" t="s">
        <v>15500</v>
      </c>
      <c r="D318" s="9" t="s">
        <v>15501</v>
      </c>
      <c r="E318" s="9" t="s">
        <v>30</v>
      </c>
      <c r="F318" s="9">
        <v>300054442</v>
      </c>
      <c r="G318" s="9" t="s">
        <v>15244</v>
      </c>
    </row>
    <row r="319" spans="1:7" x14ac:dyDescent="0.2">
      <c r="A319" s="9" t="s">
        <v>15919</v>
      </c>
      <c r="B319" s="65" t="s">
        <v>15920</v>
      </c>
      <c r="C319" s="11" t="s">
        <v>15921</v>
      </c>
      <c r="D319" s="9" t="s">
        <v>31</v>
      </c>
      <c r="E319" s="9" t="s">
        <v>30</v>
      </c>
      <c r="F319" s="9">
        <v>303141326</v>
      </c>
      <c r="G319" s="9" t="s">
        <v>15244</v>
      </c>
    </row>
    <row r="320" spans="1:7" x14ac:dyDescent="0.2">
      <c r="A320" s="9" t="s">
        <v>15608</v>
      </c>
      <c r="B320" s="65" t="s">
        <v>15609</v>
      </c>
      <c r="C320" s="11" t="s">
        <v>15610</v>
      </c>
      <c r="D320" s="9" t="s">
        <v>15611</v>
      </c>
      <c r="E320" s="9" t="s">
        <v>30</v>
      </c>
      <c r="F320" s="9">
        <v>300806557</v>
      </c>
      <c r="G320" s="9" t="s">
        <v>15244</v>
      </c>
    </row>
    <row r="321" spans="1:7" x14ac:dyDescent="0.2">
      <c r="A321" s="9" t="s">
        <v>15604</v>
      </c>
      <c r="B321" s="65" t="s">
        <v>15605</v>
      </c>
      <c r="C321" s="11" t="s">
        <v>15606</v>
      </c>
      <c r="D321" s="9" t="s">
        <v>15607</v>
      </c>
      <c r="E321" s="9" t="s">
        <v>30</v>
      </c>
      <c r="F321" s="9">
        <v>301265302</v>
      </c>
      <c r="G321" s="9" t="s">
        <v>15244</v>
      </c>
    </row>
    <row r="322" spans="1:7" x14ac:dyDescent="0.2">
      <c r="A322" s="9" t="s">
        <v>15612</v>
      </c>
      <c r="B322" s="65" t="s">
        <v>15613</v>
      </c>
      <c r="C322" s="11" t="s">
        <v>15614</v>
      </c>
      <c r="D322" s="9" t="s">
        <v>31</v>
      </c>
      <c r="E322" s="9" t="s">
        <v>30</v>
      </c>
      <c r="F322" s="9">
        <v>303163100</v>
      </c>
      <c r="G322" s="9" t="s">
        <v>15244</v>
      </c>
    </row>
    <row r="323" spans="1:7" x14ac:dyDescent="0.2">
      <c r="A323" s="9" t="s">
        <v>15350</v>
      </c>
      <c r="B323" s="65" t="s">
        <v>15351</v>
      </c>
      <c r="C323" s="11" t="s">
        <v>15352</v>
      </c>
      <c r="D323" s="9" t="s">
        <v>162</v>
      </c>
      <c r="E323" s="9" t="s">
        <v>30</v>
      </c>
      <c r="F323" s="9">
        <v>300144036</v>
      </c>
      <c r="G323" s="9" t="s">
        <v>15244</v>
      </c>
    </row>
    <row r="324" spans="1:7" x14ac:dyDescent="0.2">
      <c r="A324" s="9" t="s">
        <v>15368</v>
      </c>
      <c r="B324" s="65" t="s">
        <v>15369</v>
      </c>
      <c r="C324" s="11" t="s">
        <v>15370</v>
      </c>
      <c r="D324" s="9" t="s">
        <v>200</v>
      </c>
      <c r="E324" s="9" t="s">
        <v>30</v>
      </c>
      <c r="F324" s="9">
        <v>303442303</v>
      </c>
      <c r="G324" s="9" t="s">
        <v>15244</v>
      </c>
    </row>
    <row r="325" spans="1:7" x14ac:dyDescent="0.2">
      <c r="A325" s="9" t="s">
        <v>15514</v>
      </c>
      <c r="B325" s="65" t="s">
        <v>15515</v>
      </c>
      <c r="C325" s="11" t="s">
        <v>15259</v>
      </c>
      <c r="D325" s="9" t="s">
        <v>31</v>
      </c>
      <c r="E325" s="9" t="s">
        <v>30</v>
      </c>
      <c r="F325" s="9">
        <v>303349049</v>
      </c>
      <c r="G325" s="9" t="s">
        <v>15244</v>
      </c>
    </row>
    <row r="326" spans="1:7" x14ac:dyDescent="0.2">
      <c r="A326" s="9" t="s">
        <v>15538</v>
      </c>
      <c r="B326" s="65" t="s">
        <v>15539</v>
      </c>
      <c r="C326" s="11" t="s">
        <v>15259</v>
      </c>
      <c r="D326" s="9" t="s">
        <v>15540</v>
      </c>
      <c r="E326" s="9" t="s">
        <v>30</v>
      </c>
      <c r="F326" s="9">
        <v>301243018</v>
      </c>
      <c r="G326" s="9" t="s">
        <v>15244</v>
      </c>
    </row>
    <row r="327" spans="1:7" x14ac:dyDescent="0.2">
      <c r="A327" s="9" t="s">
        <v>15257</v>
      </c>
      <c r="B327" s="65" t="s">
        <v>15258</v>
      </c>
      <c r="C327" s="11" t="s">
        <v>15259</v>
      </c>
      <c r="D327" s="9" t="s">
        <v>41</v>
      </c>
      <c r="E327" s="9" t="s">
        <v>30</v>
      </c>
      <c r="F327" s="9">
        <v>300212228</v>
      </c>
      <c r="G327" s="9" t="s">
        <v>15244</v>
      </c>
    </row>
    <row r="328" spans="1:7" x14ac:dyDescent="0.2">
      <c r="A328" s="9" t="s">
        <v>15491</v>
      </c>
      <c r="B328" s="65" t="s">
        <v>15492</v>
      </c>
      <c r="C328" s="11" t="s">
        <v>15493</v>
      </c>
      <c r="D328" s="9" t="s">
        <v>15494</v>
      </c>
      <c r="E328" s="9" t="s">
        <v>30</v>
      </c>
      <c r="F328" s="9">
        <v>313151033</v>
      </c>
      <c r="G328" s="9" t="s">
        <v>15244</v>
      </c>
    </row>
    <row r="329" spans="1:7" x14ac:dyDescent="0.2">
      <c r="A329" s="9" t="s">
        <v>15647</v>
      </c>
      <c r="B329" s="65" t="s">
        <v>15648</v>
      </c>
      <c r="C329" s="11" t="s">
        <v>15649</v>
      </c>
      <c r="D329" s="9" t="s">
        <v>15449</v>
      </c>
      <c r="E329" s="9" t="s">
        <v>30</v>
      </c>
      <c r="F329" s="9">
        <v>301447047</v>
      </c>
      <c r="G329" s="9" t="s">
        <v>15244</v>
      </c>
    </row>
    <row r="330" spans="1:7" x14ac:dyDescent="0.2">
      <c r="A330" s="9" t="s">
        <v>15426</v>
      </c>
      <c r="B330" s="65" t="s">
        <v>15427</v>
      </c>
      <c r="C330" s="11" t="s">
        <v>15428</v>
      </c>
      <c r="D330" s="9" t="s">
        <v>31</v>
      </c>
      <c r="E330" s="9" t="s">
        <v>30</v>
      </c>
      <c r="F330" s="9">
        <v>303401827</v>
      </c>
      <c r="G330" s="9" t="s">
        <v>15244</v>
      </c>
    </row>
    <row r="331" spans="1:7" x14ac:dyDescent="0.2">
      <c r="A331" s="9" t="s">
        <v>15625</v>
      </c>
      <c r="B331" s="65" t="s">
        <v>15626</v>
      </c>
      <c r="C331" s="11" t="s">
        <v>15627</v>
      </c>
      <c r="D331" s="9" t="s">
        <v>31</v>
      </c>
      <c r="E331" s="9" t="s">
        <v>30</v>
      </c>
      <c r="F331" s="9">
        <v>303112843</v>
      </c>
      <c r="G331" s="9" t="s">
        <v>15244</v>
      </c>
    </row>
    <row r="332" spans="1:7" x14ac:dyDescent="0.2">
      <c r="A332" s="9" t="s">
        <v>15504</v>
      </c>
      <c r="B332" s="65" t="s">
        <v>15505</v>
      </c>
      <c r="C332" s="11" t="s">
        <v>15506</v>
      </c>
      <c r="D332" s="9" t="s">
        <v>15501</v>
      </c>
      <c r="E332" s="9" t="s">
        <v>30</v>
      </c>
      <c r="F332" s="9">
        <v>300092097</v>
      </c>
      <c r="G332" s="9" t="s">
        <v>15244</v>
      </c>
    </row>
    <row r="333" spans="1:7" x14ac:dyDescent="0.2">
      <c r="A333" s="9" t="s">
        <v>15271</v>
      </c>
      <c r="B333" s="65" t="s">
        <v>15272</v>
      </c>
      <c r="C333" s="11" t="s">
        <v>15273</v>
      </c>
      <c r="D333" s="9" t="s">
        <v>31</v>
      </c>
      <c r="E333" s="9" t="s">
        <v>30</v>
      </c>
      <c r="F333" s="9">
        <v>303172743</v>
      </c>
      <c r="G333" s="9" t="s">
        <v>15244</v>
      </c>
    </row>
    <row r="334" spans="1:7" x14ac:dyDescent="0.2">
      <c r="A334" s="9" t="s">
        <v>15487</v>
      </c>
      <c r="B334" s="65" t="s">
        <v>15488</v>
      </c>
      <c r="C334" s="11" t="s">
        <v>15489</v>
      </c>
      <c r="D334" s="9" t="s">
        <v>15490</v>
      </c>
      <c r="E334" s="9" t="s">
        <v>30</v>
      </c>
      <c r="F334" s="9">
        <v>319059647</v>
      </c>
      <c r="G334" s="9" t="s">
        <v>15244</v>
      </c>
    </row>
    <row r="335" spans="1:7" x14ac:dyDescent="0.2">
      <c r="A335" s="9" t="s">
        <v>15622</v>
      </c>
      <c r="B335" s="65" t="s">
        <v>15623</v>
      </c>
      <c r="C335" s="11" t="s">
        <v>15624</v>
      </c>
      <c r="D335" s="9" t="s">
        <v>46</v>
      </c>
      <c r="E335" s="9" t="s">
        <v>30</v>
      </c>
      <c r="F335" s="9">
        <v>300321121</v>
      </c>
      <c r="G335" s="9" t="s">
        <v>15244</v>
      </c>
    </row>
    <row r="336" spans="1:7" x14ac:dyDescent="0.2">
      <c r="A336" s="9" t="s">
        <v>15834</v>
      </c>
      <c r="B336" s="65" t="s">
        <v>15835</v>
      </c>
      <c r="C336" s="11" t="s">
        <v>15836</v>
      </c>
      <c r="D336" s="9" t="s">
        <v>15837</v>
      </c>
      <c r="E336" s="9" t="s">
        <v>30</v>
      </c>
      <c r="F336" s="9">
        <v>398413728</v>
      </c>
      <c r="G336" s="9" t="s">
        <v>15244</v>
      </c>
    </row>
    <row r="337" spans="1:7" x14ac:dyDescent="0.2">
      <c r="A337" s="9" t="s">
        <v>15975</v>
      </c>
      <c r="B337" s="65" t="s">
        <v>15976</v>
      </c>
      <c r="C337" s="11" t="s">
        <v>15977</v>
      </c>
      <c r="D337" s="9" t="s">
        <v>134</v>
      </c>
      <c r="E337" s="9" t="s">
        <v>30</v>
      </c>
      <c r="F337" s="9">
        <v>313100702</v>
      </c>
      <c r="G337" s="9" t="s">
        <v>15244</v>
      </c>
    </row>
    <row r="338" spans="1:7" x14ac:dyDescent="0.2">
      <c r="A338" s="9" t="s">
        <v>15417</v>
      </c>
      <c r="B338" s="65" t="s">
        <v>15418</v>
      </c>
      <c r="C338" s="11" t="s">
        <v>15419</v>
      </c>
      <c r="D338" s="9" t="s">
        <v>53</v>
      </c>
      <c r="E338" s="9" t="s">
        <v>30</v>
      </c>
      <c r="F338" s="9">
        <v>302404686</v>
      </c>
      <c r="G338" s="9" t="s">
        <v>15244</v>
      </c>
    </row>
    <row r="339" spans="1:7" x14ac:dyDescent="0.2">
      <c r="A339" s="9" t="s">
        <v>15438</v>
      </c>
      <c r="B339" s="65" t="s">
        <v>14</v>
      </c>
      <c r="C339" s="11" t="s">
        <v>15439</v>
      </c>
      <c r="D339" s="9" t="s">
        <v>46</v>
      </c>
      <c r="E339" s="9" t="s">
        <v>30</v>
      </c>
      <c r="F339" s="9">
        <v>300321513</v>
      </c>
      <c r="G339" s="9" t="s">
        <v>15244</v>
      </c>
    </row>
    <row r="340" spans="1:7" x14ac:dyDescent="0.2">
      <c r="A340" s="9" t="s">
        <v>15435</v>
      </c>
      <c r="B340" s="65" t="s">
        <v>15436</v>
      </c>
      <c r="C340" s="11" t="s">
        <v>15437</v>
      </c>
      <c r="D340" s="9" t="s">
        <v>31</v>
      </c>
      <c r="E340" s="9" t="s">
        <v>30</v>
      </c>
      <c r="F340" s="9">
        <v>303349000</v>
      </c>
      <c r="G340" s="9" t="s">
        <v>15244</v>
      </c>
    </row>
    <row r="341" spans="1:7" x14ac:dyDescent="0.2">
      <c r="A341" s="9" t="s">
        <v>15673</v>
      </c>
      <c r="B341" s="65" t="s">
        <v>15674</v>
      </c>
      <c r="C341" s="11" t="s">
        <v>15675</v>
      </c>
      <c r="D341" s="9" t="s">
        <v>200</v>
      </c>
      <c r="E341" s="9" t="s">
        <v>30</v>
      </c>
      <c r="F341" s="9">
        <v>303443537</v>
      </c>
      <c r="G341" s="9" t="s">
        <v>15244</v>
      </c>
    </row>
  </sheetData>
  <autoFilter ref="A1:G340" xr:uid="{00000000-0009-0000-0000-000013000000}">
    <sortState xmlns:xlrd2="http://schemas.microsoft.com/office/spreadsheetml/2017/richdata2" ref="A2:G341">
      <sortCondition ref="A1:A340"/>
    </sortState>
  </autoFilter>
  <printOptions horizontalCentered="1"/>
  <pageMargins left="0.49" right="0.35" top="0.17" bottom="0.2" header="0" footer="0"/>
  <pageSetup paperSize="5" scale="8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N240"/>
  <sheetViews>
    <sheetView workbookViewId="0"/>
  </sheetViews>
  <sheetFormatPr baseColWidth="10" defaultColWidth="8.83203125" defaultRowHeight="16" x14ac:dyDescent="0.2"/>
  <cols>
    <col min="1" max="1" width="8.83203125" style="59" customWidth="1"/>
    <col min="2" max="2" width="49.83203125" style="42" customWidth="1"/>
    <col min="3" max="3" width="17.83203125" style="47" customWidth="1"/>
    <col min="4" max="4" width="11" style="44" customWidth="1"/>
    <col min="5" max="5" width="12" style="47" customWidth="1"/>
    <col min="6" max="6" width="14.83203125" style="44" customWidth="1"/>
    <col min="7" max="7" width="12.33203125" style="44" customWidth="1"/>
    <col min="8" max="8" width="10.5" style="44" customWidth="1"/>
    <col min="9" max="9" width="14.83203125" style="45" customWidth="1"/>
    <col min="10" max="10" width="17" style="48" customWidth="1"/>
    <col min="11" max="11" width="12.5" style="22" customWidth="1"/>
    <col min="12" max="12" width="13.6640625" style="22" customWidth="1"/>
    <col min="13" max="255" width="9.1640625" style="22"/>
    <col min="256" max="256" width="0" style="22" hidden="1" customWidth="1"/>
    <col min="257" max="257" width="46.5" style="22" bestFit="1" customWidth="1"/>
    <col min="258" max="258" width="21.6640625" style="22" bestFit="1" customWidth="1"/>
    <col min="259" max="259" width="16.33203125" style="22" customWidth="1"/>
    <col min="260" max="260" width="16.6640625" style="22" customWidth="1"/>
    <col min="261" max="261" width="17.5" style="22" customWidth="1"/>
    <col min="262" max="262" width="23" style="22" customWidth="1"/>
    <col min="263" max="263" width="15.6640625" style="22" customWidth="1"/>
    <col min="264" max="264" width="17.5" style="22" bestFit="1" customWidth="1"/>
    <col min="265" max="265" width="26.83203125" style="22" bestFit="1" customWidth="1"/>
    <col min="266" max="266" width="9.1640625" style="22"/>
    <col min="267" max="267" width="12.1640625" style="22" bestFit="1" customWidth="1"/>
    <col min="268" max="268" width="10.1640625" style="22" bestFit="1" customWidth="1"/>
    <col min="269" max="511" width="9.1640625" style="22"/>
    <col min="512" max="512" width="0" style="22" hidden="1" customWidth="1"/>
    <col min="513" max="513" width="46.5" style="22" bestFit="1" customWidth="1"/>
    <col min="514" max="514" width="21.6640625" style="22" bestFit="1" customWidth="1"/>
    <col min="515" max="515" width="16.33203125" style="22" customWidth="1"/>
    <col min="516" max="516" width="16.6640625" style="22" customWidth="1"/>
    <col min="517" max="517" width="17.5" style="22" customWidth="1"/>
    <col min="518" max="518" width="23" style="22" customWidth="1"/>
    <col min="519" max="519" width="15.6640625" style="22" customWidth="1"/>
    <col min="520" max="520" width="17.5" style="22" bestFit="1" customWidth="1"/>
    <col min="521" max="521" width="26.83203125" style="22" bestFit="1" customWidth="1"/>
    <col min="522" max="522" width="9.1640625" style="22"/>
    <col min="523" max="523" width="12.1640625" style="22" bestFit="1" customWidth="1"/>
    <col min="524" max="524" width="10.1640625" style="22" bestFit="1" customWidth="1"/>
    <col min="525" max="767" width="9.1640625" style="22"/>
    <col min="768" max="768" width="0" style="22" hidden="1" customWidth="1"/>
    <col min="769" max="769" width="46.5" style="22" bestFit="1" customWidth="1"/>
    <col min="770" max="770" width="21.6640625" style="22" bestFit="1" customWidth="1"/>
    <col min="771" max="771" width="16.33203125" style="22" customWidth="1"/>
    <col min="772" max="772" width="16.6640625" style="22" customWidth="1"/>
    <col min="773" max="773" width="17.5" style="22" customWidth="1"/>
    <col min="774" max="774" width="23" style="22" customWidth="1"/>
    <col min="775" max="775" width="15.6640625" style="22" customWidth="1"/>
    <col min="776" max="776" width="17.5" style="22" bestFit="1" customWidth="1"/>
    <col min="777" max="777" width="26.83203125" style="22" bestFit="1" customWidth="1"/>
    <col min="778" max="778" width="9.1640625" style="22"/>
    <col min="779" max="779" width="12.1640625" style="22" bestFit="1" customWidth="1"/>
    <col min="780" max="780" width="10.1640625" style="22" bestFit="1" customWidth="1"/>
    <col min="781" max="1023" width="9.1640625" style="22"/>
    <col min="1024" max="1024" width="0" style="22" hidden="1" customWidth="1"/>
    <col min="1025" max="1025" width="46.5" style="22" bestFit="1" customWidth="1"/>
    <col min="1026" max="1026" width="21.6640625" style="22" bestFit="1" customWidth="1"/>
    <col min="1027" max="1027" width="16.33203125" style="22" customWidth="1"/>
    <col min="1028" max="1028" width="16.6640625" style="22" customWidth="1"/>
    <col min="1029" max="1029" width="17.5" style="22" customWidth="1"/>
    <col min="1030" max="1030" width="23" style="22" customWidth="1"/>
    <col min="1031" max="1031" width="15.6640625" style="22" customWidth="1"/>
    <col min="1032" max="1032" width="17.5" style="22" bestFit="1" customWidth="1"/>
    <col min="1033" max="1033" width="26.83203125" style="22" bestFit="1" customWidth="1"/>
    <col min="1034" max="1034" width="9.1640625" style="22"/>
    <col min="1035" max="1035" width="12.1640625" style="22" bestFit="1" customWidth="1"/>
    <col min="1036" max="1036" width="10.1640625" style="22" bestFit="1" customWidth="1"/>
    <col min="1037" max="1279" width="9.1640625" style="22"/>
    <col min="1280" max="1280" width="0" style="22" hidden="1" customWidth="1"/>
    <col min="1281" max="1281" width="46.5" style="22" bestFit="1" customWidth="1"/>
    <col min="1282" max="1282" width="21.6640625" style="22" bestFit="1" customWidth="1"/>
    <col min="1283" max="1283" width="16.33203125" style="22" customWidth="1"/>
    <col min="1284" max="1284" width="16.6640625" style="22" customWidth="1"/>
    <col min="1285" max="1285" width="17.5" style="22" customWidth="1"/>
    <col min="1286" max="1286" width="23" style="22" customWidth="1"/>
    <col min="1287" max="1287" width="15.6640625" style="22" customWidth="1"/>
    <col min="1288" max="1288" width="17.5" style="22" bestFit="1" customWidth="1"/>
    <col min="1289" max="1289" width="26.83203125" style="22" bestFit="1" customWidth="1"/>
    <col min="1290" max="1290" width="9.1640625" style="22"/>
    <col min="1291" max="1291" width="12.1640625" style="22" bestFit="1" customWidth="1"/>
    <col min="1292" max="1292" width="10.1640625" style="22" bestFit="1" customWidth="1"/>
    <col min="1293" max="1535" width="9.1640625" style="22"/>
    <col min="1536" max="1536" width="0" style="22" hidden="1" customWidth="1"/>
    <col min="1537" max="1537" width="46.5" style="22" bestFit="1" customWidth="1"/>
    <col min="1538" max="1538" width="21.6640625" style="22" bestFit="1" customWidth="1"/>
    <col min="1539" max="1539" width="16.33203125" style="22" customWidth="1"/>
    <col min="1540" max="1540" width="16.6640625" style="22" customWidth="1"/>
    <col min="1541" max="1541" width="17.5" style="22" customWidth="1"/>
    <col min="1542" max="1542" width="23" style="22" customWidth="1"/>
    <col min="1543" max="1543" width="15.6640625" style="22" customWidth="1"/>
    <col min="1544" max="1544" width="17.5" style="22" bestFit="1" customWidth="1"/>
    <col min="1545" max="1545" width="26.83203125" style="22" bestFit="1" customWidth="1"/>
    <col min="1546" max="1546" width="9.1640625" style="22"/>
    <col min="1547" max="1547" width="12.1640625" style="22" bestFit="1" customWidth="1"/>
    <col min="1548" max="1548" width="10.1640625" style="22" bestFit="1" customWidth="1"/>
    <col min="1549" max="1791" width="9.1640625" style="22"/>
    <col min="1792" max="1792" width="0" style="22" hidden="1" customWidth="1"/>
    <col min="1793" max="1793" width="46.5" style="22" bestFit="1" customWidth="1"/>
    <col min="1794" max="1794" width="21.6640625" style="22" bestFit="1" customWidth="1"/>
    <col min="1795" max="1795" width="16.33203125" style="22" customWidth="1"/>
    <col min="1796" max="1796" width="16.6640625" style="22" customWidth="1"/>
    <col min="1797" max="1797" width="17.5" style="22" customWidth="1"/>
    <col min="1798" max="1798" width="23" style="22" customWidth="1"/>
    <col min="1799" max="1799" width="15.6640625" style="22" customWidth="1"/>
    <col min="1800" max="1800" width="17.5" style="22" bestFit="1" customWidth="1"/>
    <col min="1801" max="1801" width="26.83203125" style="22" bestFit="1" customWidth="1"/>
    <col min="1802" max="1802" width="9.1640625" style="22"/>
    <col min="1803" max="1803" width="12.1640625" style="22" bestFit="1" customWidth="1"/>
    <col min="1804" max="1804" width="10.1640625" style="22" bestFit="1" customWidth="1"/>
    <col min="1805" max="2047" width="9.1640625" style="22"/>
    <col min="2048" max="2048" width="0" style="22" hidden="1" customWidth="1"/>
    <col min="2049" max="2049" width="46.5" style="22" bestFit="1" customWidth="1"/>
    <col min="2050" max="2050" width="21.6640625" style="22" bestFit="1" customWidth="1"/>
    <col min="2051" max="2051" width="16.33203125" style="22" customWidth="1"/>
    <col min="2052" max="2052" width="16.6640625" style="22" customWidth="1"/>
    <col min="2053" max="2053" width="17.5" style="22" customWidth="1"/>
    <col min="2054" max="2054" width="23" style="22" customWidth="1"/>
    <col min="2055" max="2055" width="15.6640625" style="22" customWidth="1"/>
    <col min="2056" max="2056" width="17.5" style="22" bestFit="1" customWidth="1"/>
    <col min="2057" max="2057" width="26.83203125" style="22" bestFit="1" customWidth="1"/>
    <col min="2058" max="2058" width="9.1640625" style="22"/>
    <col min="2059" max="2059" width="12.1640625" style="22" bestFit="1" customWidth="1"/>
    <col min="2060" max="2060" width="10.1640625" style="22" bestFit="1" customWidth="1"/>
    <col min="2061" max="2303" width="9.1640625" style="22"/>
    <col min="2304" max="2304" width="0" style="22" hidden="1" customWidth="1"/>
    <col min="2305" max="2305" width="46.5" style="22" bestFit="1" customWidth="1"/>
    <col min="2306" max="2306" width="21.6640625" style="22" bestFit="1" customWidth="1"/>
    <col min="2307" max="2307" width="16.33203125" style="22" customWidth="1"/>
    <col min="2308" max="2308" width="16.6640625" style="22" customWidth="1"/>
    <col min="2309" max="2309" width="17.5" style="22" customWidth="1"/>
    <col min="2310" max="2310" width="23" style="22" customWidth="1"/>
    <col min="2311" max="2311" width="15.6640625" style="22" customWidth="1"/>
    <col min="2312" max="2312" width="17.5" style="22" bestFit="1" customWidth="1"/>
    <col min="2313" max="2313" width="26.83203125" style="22" bestFit="1" customWidth="1"/>
    <col min="2314" max="2314" width="9.1640625" style="22"/>
    <col min="2315" max="2315" width="12.1640625" style="22" bestFit="1" customWidth="1"/>
    <col min="2316" max="2316" width="10.1640625" style="22" bestFit="1" customWidth="1"/>
    <col min="2317" max="2559" width="9.1640625" style="22"/>
    <col min="2560" max="2560" width="0" style="22" hidden="1" customWidth="1"/>
    <col min="2561" max="2561" width="46.5" style="22" bestFit="1" customWidth="1"/>
    <col min="2562" max="2562" width="21.6640625" style="22" bestFit="1" customWidth="1"/>
    <col min="2563" max="2563" width="16.33203125" style="22" customWidth="1"/>
    <col min="2564" max="2564" width="16.6640625" style="22" customWidth="1"/>
    <col min="2565" max="2565" width="17.5" style="22" customWidth="1"/>
    <col min="2566" max="2566" width="23" style="22" customWidth="1"/>
    <col min="2567" max="2567" width="15.6640625" style="22" customWidth="1"/>
    <col min="2568" max="2568" width="17.5" style="22" bestFit="1" customWidth="1"/>
    <col min="2569" max="2569" width="26.83203125" style="22" bestFit="1" customWidth="1"/>
    <col min="2570" max="2570" width="9.1640625" style="22"/>
    <col min="2571" max="2571" width="12.1640625" style="22" bestFit="1" customWidth="1"/>
    <col min="2572" max="2572" width="10.1640625" style="22" bestFit="1" customWidth="1"/>
    <col min="2573" max="2815" width="9.1640625" style="22"/>
    <col min="2816" max="2816" width="0" style="22" hidden="1" customWidth="1"/>
    <col min="2817" max="2817" width="46.5" style="22" bestFit="1" customWidth="1"/>
    <col min="2818" max="2818" width="21.6640625" style="22" bestFit="1" customWidth="1"/>
    <col min="2819" max="2819" width="16.33203125" style="22" customWidth="1"/>
    <col min="2820" max="2820" width="16.6640625" style="22" customWidth="1"/>
    <col min="2821" max="2821" width="17.5" style="22" customWidth="1"/>
    <col min="2822" max="2822" width="23" style="22" customWidth="1"/>
    <col min="2823" max="2823" width="15.6640625" style="22" customWidth="1"/>
    <col min="2824" max="2824" width="17.5" style="22" bestFit="1" customWidth="1"/>
    <col min="2825" max="2825" width="26.83203125" style="22" bestFit="1" customWidth="1"/>
    <col min="2826" max="2826" width="9.1640625" style="22"/>
    <col min="2827" max="2827" width="12.1640625" style="22" bestFit="1" customWidth="1"/>
    <col min="2828" max="2828" width="10.1640625" style="22" bestFit="1" customWidth="1"/>
    <col min="2829" max="3071" width="9.1640625" style="22"/>
    <col min="3072" max="3072" width="0" style="22" hidden="1" customWidth="1"/>
    <col min="3073" max="3073" width="46.5" style="22" bestFit="1" customWidth="1"/>
    <col min="3074" max="3074" width="21.6640625" style="22" bestFit="1" customWidth="1"/>
    <col min="3075" max="3075" width="16.33203125" style="22" customWidth="1"/>
    <col min="3076" max="3076" width="16.6640625" style="22" customWidth="1"/>
    <col min="3077" max="3077" width="17.5" style="22" customWidth="1"/>
    <col min="3078" max="3078" width="23" style="22" customWidth="1"/>
    <col min="3079" max="3079" width="15.6640625" style="22" customWidth="1"/>
    <col min="3080" max="3080" width="17.5" style="22" bestFit="1" customWidth="1"/>
    <col min="3081" max="3081" width="26.83203125" style="22" bestFit="1" customWidth="1"/>
    <col min="3082" max="3082" width="9.1640625" style="22"/>
    <col min="3083" max="3083" width="12.1640625" style="22" bestFit="1" customWidth="1"/>
    <col min="3084" max="3084" width="10.1640625" style="22" bestFit="1" customWidth="1"/>
    <col min="3085" max="3327" width="9.1640625" style="22"/>
    <col min="3328" max="3328" width="0" style="22" hidden="1" customWidth="1"/>
    <col min="3329" max="3329" width="46.5" style="22" bestFit="1" customWidth="1"/>
    <col min="3330" max="3330" width="21.6640625" style="22" bestFit="1" customWidth="1"/>
    <col min="3331" max="3331" width="16.33203125" style="22" customWidth="1"/>
    <col min="3332" max="3332" width="16.6640625" style="22" customWidth="1"/>
    <col min="3333" max="3333" width="17.5" style="22" customWidth="1"/>
    <col min="3334" max="3334" width="23" style="22" customWidth="1"/>
    <col min="3335" max="3335" width="15.6640625" style="22" customWidth="1"/>
    <col min="3336" max="3336" width="17.5" style="22" bestFit="1" customWidth="1"/>
    <col min="3337" max="3337" width="26.83203125" style="22" bestFit="1" customWidth="1"/>
    <col min="3338" max="3338" width="9.1640625" style="22"/>
    <col min="3339" max="3339" width="12.1640625" style="22" bestFit="1" customWidth="1"/>
    <col min="3340" max="3340" width="10.1640625" style="22" bestFit="1" customWidth="1"/>
    <col min="3341" max="3583" width="9.1640625" style="22"/>
    <col min="3584" max="3584" width="0" style="22" hidden="1" customWidth="1"/>
    <col min="3585" max="3585" width="46.5" style="22" bestFit="1" customWidth="1"/>
    <col min="3586" max="3586" width="21.6640625" style="22" bestFit="1" customWidth="1"/>
    <col min="3587" max="3587" width="16.33203125" style="22" customWidth="1"/>
    <col min="3588" max="3588" width="16.6640625" style="22" customWidth="1"/>
    <col min="3589" max="3589" width="17.5" style="22" customWidth="1"/>
    <col min="3590" max="3590" width="23" style="22" customWidth="1"/>
    <col min="3591" max="3591" width="15.6640625" style="22" customWidth="1"/>
    <col min="3592" max="3592" width="17.5" style="22" bestFit="1" customWidth="1"/>
    <col min="3593" max="3593" width="26.83203125" style="22" bestFit="1" customWidth="1"/>
    <col min="3594" max="3594" width="9.1640625" style="22"/>
    <col min="3595" max="3595" width="12.1640625" style="22" bestFit="1" customWidth="1"/>
    <col min="3596" max="3596" width="10.1640625" style="22" bestFit="1" customWidth="1"/>
    <col min="3597" max="3839" width="9.1640625" style="22"/>
    <col min="3840" max="3840" width="0" style="22" hidden="1" customWidth="1"/>
    <col min="3841" max="3841" width="46.5" style="22" bestFit="1" customWidth="1"/>
    <col min="3842" max="3842" width="21.6640625" style="22" bestFit="1" customWidth="1"/>
    <col min="3843" max="3843" width="16.33203125" style="22" customWidth="1"/>
    <col min="3844" max="3844" width="16.6640625" style="22" customWidth="1"/>
    <col min="3845" max="3845" width="17.5" style="22" customWidth="1"/>
    <col min="3846" max="3846" width="23" style="22" customWidth="1"/>
    <col min="3847" max="3847" width="15.6640625" style="22" customWidth="1"/>
    <col min="3848" max="3848" width="17.5" style="22" bestFit="1" customWidth="1"/>
    <col min="3849" max="3849" width="26.83203125" style="22" bestFit="1" customWidth="1"/>
    <col min="3850" max="3850" width="9.1640625" style="22"/>
    <col min="3851" max="3851" width="12.1640625" style="22" bestFit="1" customWidth="1"/>
    <col min="3852" max="3852" width="10.1640625" style="22" bestFit="1" customWidth="1"/>
    <col min="3853" max="4095" width="9.1640625" style="22"/>
    <col min="4096" max="4096" width="0" style="22" hidden="1" customWidth="1"/>
    <col min="4097" max="4097" width="46.5" style="22" bestFit="1" customWidth="1"/>
    <col min="4098" max="4098" width="21.6640625" style="22" bestFit="1" customWidth="1"/>
    <col min="4099" max="4099" width="16.33203125" style="22" customWidth="1"/>
    <col min="4100" max="4100" width="16.6640625" style="22" customWidth="1"/>
    <col min="4101" max="4101" width="17.5" style="22" customWidth="1"/>
    <col min="4102" max="4102" width="23" style="22" customWidth="1"/>
    <col min="4103" max="4103" width="15.6640625" style="22" customWidth="1"/>
    <col min="4104" max="4104" width="17.5" style="22" bestFit="1" customWidth="1"/>
    <col min="4105" max="4105" width="26.83203125" style="22" bestFit="1" customWidth="1"/>
    <col min="4106" max="4106" width="9.1640625" style="22"/>
    <col min="4107" max="4107" width="12.1640625" style="22" bestFit="1" customWidth="1"/>
    <col min="4108" max="4108" width="10.1640625" style="22" bestFit="1" customWidth="1"/>
    <col min="4109" max="4351" width="9.1640625" style="22"/>
    <col min="4352" max="4352" width="0" style="22" hidden="1" customWidth="1"/>
    <col min="4353" max="4353" width="46.5" style="22" bestFit="1" customWidth="1"/>
    <col min="4354" max="4354" width="21.6640625" style="22" bestFit="1" customWidth="1"/>
    <col min="4355" max="4355" width="16.33203125" style="22" customWidth="1"/>
    <col min="4356" max="4356" width="16.6640625" style="22" customWidth="1"/>
    <col min="4357" max="4357" width="17.5" style="22" customWidth="1"/>
    <col min="4358" max="4358" width="23" style="22" customWidth="1"/>
    <col min="4359" max="4359" width="15.6640625" style="22" customWidth="1"/>
    <col min="4360" max="4360" width="17.5" style="22" bestFit="1" customWidth="1"/>
    <col min="4361" max="4361" width="26.83203125" style="22" bestFit="1" customWidth="1"/>
    <col min="4362" max="4362" width="9.1640625" style="22"/>
    <col min="4363" max="4363" width="12.1640625" style="22" bestFit="1" customWidth="1"/>
    <col min="4364" max="4364" width="10.1640625" style="22" bestFit="1" customWidth="1"/>
    <col min="4365" max="4607" width="9.1640625" style="22"/>
    <col min="4608" max="4608" width="0" style="22" hidden="1" customWidth="1"/>
    <col min="4609" max="4609" width="46.5" style="22" bestFit="1" customWidth="1"/>
    <col min="4610" max="4610" width="21.6640625" style="22" bestFit="1" customWidth="1"/>
    <col min="4611" max="4611" width="16.33203125" style="22" customWidth="1"/>
    <col min="4612" max="4612" width="16.6640625" style="22" customWidth="1"/>
    <col min="4613" max="4613" width="17.5" style="22" customWidth="1"/>
    <col min="4614" max="4614" width="23" style="22" customWidth="1"/>
    <col min="4615" max="4615" width="15.6640625" style="22" customWidth="1"/>
    <col min="4616" max="4616" width="17.5" style="22" bestFit="1" customWidth="1"/>
    <col min="4617" max="4617" width="26.83203125" style="22" bestFit="1" customWidth="1"/>
    <col min="4618" max="4618" width="9.1640625" style="22"/>
    <col min="4619" max="4619" width="12.1640625" style="22" bestFit="1" customWidth="1"/>
    <col min="4620" max="4620" width="10.1640625" style="22" bestFit="1" customWidth="1"/>
    <col min="4621" max="4863" width="9.1640625" style="22"/>
    <col min="4864" max="4864" width="0" style="22" hidden="1" customWidth="1"/>
    <col min="4865" max="4865" width="46.5" style="22" bestFit="1" customWidth="1"/>
    <col min="4866" max="4866" width="21.6640625" style="22" bestFit="1" customWidth="1"/>
    <col min="4867" max="4867" width="16.33203125" style="22" customWidth="1"/>
    <col min="4868" max="4868" width="16.6640625" style="22" customWidth="1"/>
    <col min="4869" max="4869" width="17.5" style="22" customWidth="1"/>
    <col min="4870" max="4870" width="23" style="22" customWidth="1"/>
    <col min="4871" max="4871" width="15.6640625" style="22" customWidth="1"/>
    <col min="4872" max="4872" width="17.5" style="22" bestFit="1" customWidth="1"/>
    <col min="4873" max="4873" width="26.83203125" style="22" bestFit="1" customWidth="1"/>
    <col min="4874" max="4874" width="9.1640625" style="22"/>
    <col min="4875" max="4875" width="12.1640625" style="22" bestFit="1" customWidth="1"/>
    <col min="4876" max="4876" width="10.1640625" style="22" bestFit="1" customWidth="1"/>
    <col min="4877" max="5119" width="9.1640625" style="22"/>
    <col min="5120" max="5120" width="0" style="22" hidden="1" customWidth="1"/>
    <col min="5121" max="5121" width="46.5" style="22" bestFit="1" customWidth="1"/>
    <col min="5122" max="5122" width="21.6640625" style="22" bestFit="1" customWidth="1"/>
    <col min="5123" max="5123" width="16.33203125" style="22" customWidth="1"/>
    <col min="5124" max="5124" width="16.6640625" style="22" customWidth="1"/>
    <col min="5125" max="5125" width="17.5" style="22" customWidth="1"/>
    <col min="5126" max="5126" width="23" style="22" customWidth="1"/>
    <col min="5127" max="5127" width="15.6640625" style="22" customWidth="1"/>
    <col min="5128" max="5128" width="17.5" style="22" bestFit="1" customWidth="1"/>
    <col min="5129" max="5129" width="26.83203125" style="22" bestFit="1" customWidth="1"/>
    <col min="5130" max="5130" width="9.1640625" style="22"/>
    <col min="5131" max="5131" width="12.1640625" style="22" bestFit="1" customWidth="1"/>
    <col min="5132" max="5132" width="10.1640625" style="22" bestFit="1" customWidth="1"/>
    <col min="5133" max="5375" width="9.1640625" style="22"/>
    <col min="5376" max="5376" width="0" style="22" hidden="1" customWidth="1"/>
    <col min="5377" max="5377" width="46.5" style="22" bestFit="1" customWidth="1"/>
    <col min="5378" max="5378" width="21.6640625" style="22" bestFit="1" customWidth="1"/>
    <col min="5379" max="5379" width="16.33203125" style="22" customWidth="1"/>
    <col min="5380" max="5380" width="16.6640625" style="22" customWidth="1"/>
    <col min="5381" max="5381" width="17.5" style="22" customWidth="1"/>
    <col min="5382" max="5382" width="23" style="22" customWidth="1"/>
    <col min="5383" max="5383" width="15.6640625" style="22" customWidth="1"/>
    <col min="5384" max="5384" width="17.5" style="22" bestFit="1" customWidth="1"/>
    <col min="5385" max="5385" width="26.83203125" style="22" bestFit="1" customWidth="1"/>
    <col min="5386" max="5386" width="9.1640625" style="22"/>
    <col min="5387" max="5387" width="12.1640625" style="22" bestFit="1" customWidth="1"/>
    <col min="5388" max="5388" width="10.1640625" style="22" bestFit="1" customWidth="1"/>
    <col min="5389" max="5631" width="9.1640625" style="22"/>
    <col min="5632" max="5632" width="0" style="22" hidden="1" customWidth="1"/>
    <col min="5633" max="5633" width="46.5" style="22" bestFit="1" customWidth="1"/>
    <col min="5634" max="5634" width="21.6640625" style="22" bestFit="1" customWidth="1"/>
    <col min="5635" max="5635" width="16.33203125" style="22" customWidth="1"/>
    <col min="5636" max="5636" width="16.6640625" style="22" customWidth="1"/>
    <col min="5637" max="5637" width="17.5" style="22" customWidth="1"/>
    <col min="5638" max="5638" width="23" style="22" customWidth="1"/>
    <col min="5639" max="5639" width="15.6640625" style="22" customWidth="1"/>
    <col min="5640" max="5640" width="17.5" style="22" bestFit="1" customWidth="1"/>
    <col min="5641" max="5641" width="26.83203125" style="22" bestFit="1" customWidth="1"/>
    <col min="5642" max="5642" width="9.1640625" style="22"/>
    <col min="5643" max="5643" width="12.1640625" style="22" bestFit="1" customWidth="1"/>
    <col min="5644" max="5644" width="10.1640625" style="22" bestFit="1" customWidth="1"/>
    <col min="5645" max="5887" width="9.1640625" style="22"/>
    <col min="5888" max="5888" width="0" style="22" hidden="1" customWidth="1"/>
    <col min="5889" max="5889" width="46.5" style="22" bestFit="1" customWidth="1"/>
    <col min="5890" max="5890" width="21.6640625" style="22" bestFit="1" customWidth="1"/>
    <col min="5891" max="5891" width="16.33203125" style="22" customWidth="1"/>
    <col min="5892" max="5892" width="16.6640625" style="22" customWidth="1"/>
    <col min="5893" max="5893" width="17.5" style="22" customWidth="1"/>
    <col min="5894" max="5894" width="23" style="22" customWidth="1"/>
    <col min="5895" max="5895" width="15.6640625" style="22" customWidth="1"/>
    <col min="5896" max="5896" width="17.5" style="22" bestFit="1" customWidth="1"/>
    <col min="5897" max="5897" width="26.83203125" style="22" bestFit="1" customWidth="1"/>
    <col min="5898" max="5898" width="9.1640625" style="22"/>
    <col min="5899" max="5899" width="12.1640625" style="22" bestFit="1" customWidth="1"/>
    <col min="5900" max="5900" width="10.1640625" style="22" bestFit="1" customWidth="1"/>
    <col min="5901" max="6143" width="9.1640625" style="22"/>
    <col min="6144" max="6144" width="0" style="22" hidden="1" customWidth="1"/>
    <col min="6145" max="6145" width="46.5" style="22" bestFit="1" customWidth="1"/>
    <col min="6146" max="6146" width="21.6640625" style="22" bestFit="1" customWidth="1"/>
    <col min="6147" max="6147" width="16.33203125" style="22" customWidth="1"/>
    <col min="6148" max="6148" width="16.6640625" style="22" customWidth="1"/>
    <col min="6149" max="6149" width="17.5" style="22" customWidth="1"/>
    <col min="6150" max="6150" width="23" style="22" customWidth="1"/>
    <col min="6151" max="6151" width="15.6640625" style="22" customWidth="1"/>
    <col min="6152" max="6152" width="17.5" style="22" bestFit="1" customWidth="1"/>
    <col min="6153" max="6153" width="26.83203125" style="22" bestFit="1" customWidth="1"/>
    <col min="6154" max="6154" width="9.1640625" style="22"/>
    <col min="6155" max="6155" width="12.1640625" style="22" bestFit="1" customWidth="1"/>
    <col min="6156" max="6156" width="10.1640625" style="22" bestFit="1" customWidth="1"/>
    <col min="6157" max="6399" width="9.1640625" style="22"/>
    <col min="6400" max="6400" width="0" style="22" hidden="1" customWidth="1"/>
    <col min="6401" max="6401" width="46.5" style="22" bestFit="1" customWidth="1"/>
    <col min="6402" max="6402" width="21.6640625" style="22" bestFit="1" customWidth="1"/>
    <col min="6403" max="6403" width="16.33203125" style="22" customWidth="1"/>
    <col min="6404" max="6404" width="16.6640625" style="22" customWidth="1"/>
    <col min="6405" max="6405" width="17.5" style="22" customWidth="1"/>
    <col min="6406" max="6406" width="23" style="22" customWidth="1"/>
    <col min="6407" max="6407" width="15.6640625" style="22" customWidth="1"/>
    <col min="6408" max="6408" width="17.5" style="22" bestFit="1" customWidth="1"/>
    <col min="6409" max="6409" width="26.83203125" style="22" bestFit="1" customWidth="1"/>
    <col min="6410" max="6410" width="9.1640625" style="22"/>
    <col min="6411" max="6411" width="12.1640625" style="22" bestFit="1" customWidth="1"/>
    <col min="6412" max="6412" width="10.1640625" style="22" bestFit="1" customWidth="1"/>
    <col min="6413" max="6655" width="9.1640625" style="22"/>
    <col min="6656" max="6656" width="0" style="22" hidden="1" customWidth="1"/>
    <col min="6657" max="6657" width="46.5" style="22" bestFit="1" customWidth="1"/>
    <col min="6658" max="6658" width="21.6640625" style="22" bestFit="1" customWidth="1"/>
    <col min="6659" max="6659" width="16.33203125" style="22" customWidth="1"/>
    <col min="6660" max="6660" width="16.6640625" style="22" customWidth="1"/>
    <col min="6661" max="6661" width="17.5" style="22" customWidth="1"/>
    <col min="6662" max="6662" width="23" style="22" customWidth="1"/>
    <col min="6663" max="6663" width="15.6640625" style="22" customWidth="1"/>
    <col min="6664" max="6664" width="17.5" style="22" bestFit="1" customWidth="1"/>
    <col min="6665" max="6665" width="26.83203125" style="22" bestFit="1" customWidth="1"/>
    <col min="6666" max="6666" width="9.1640625" style="22"/>
    <col min="6667" max="6667" width="12.1640625" style="22" bestFit="1" customWidth="1"/>
    <col min="6668" max="6668" width="10.1640625" style="22" bestFit="1" customWidth="1"/>
    <col min="6669" max="6911" width="9.1640625" style="22"/>
    <col min="6912" max="6912" width="0" style="22" hidden="1" customWidth="1"/>
    <col min="6913" max="6913" width="46.5" style="22" bestFit="1" customWidth="1"/>
    <col min="6914" max="6914" width="21.6640625" style="22" bestFit="1" customWidth="1"/>
    <col min="6915" max="6915" width="16.33203125" style="22" customWidth="1"/>
    <col min="6916" max="6916" width="16.6640625" style="22" customWidth="1"/>
    <col min="6917" max="6917" width="17.5" style="22" customWidth="1"/>
    <col min="6918" max="6918" width="23" style="22" customWidth="1"/>
    <col min="6919" max="6919" width="15.6640625" style="22" customWidth="1"/>
    <col min="6920" max="6920" width="17.5" style="22" bestFit="1" customWidth="1"/>
    <col min="6921" max="6921" width="26.83203125" style="22" bestFit="1" customWidth="1"/>
    <col min="6922" max="6922" width="9.1640625" style="22"/>
    <col min="6923" max="6923" width="12.1640625" style="22" bestFit="1" customWidth="1"/>
    <col min="6924" max="6924" width="10.1640625" style="22" bestFit="1" customWidth="1"/>
    <col min="6925" max="7167" width="9.1640625" style="22"/>
    <col min="7168" max="7168" width="0" style="22" hidden="1" customWidth="1"/>
    <col min="7169" max="7169" width="46.5" style="22" bestFit="1" customWidth="1"/>
    <col min="7170" max="7170" width="21.6640625" style="22" bestFit="1" customWidth="1"/>
    <col min="7171" max="7171" width="16.33203125" style="22" customWidth="1"/>
    <col min="7172" max="7172" width="16.6640625" style="22" customWidth="1"/>
    <col min="7173" max="7173" width="17.5" style="22" customWidth="1"/>
    <col min="7174" max="7174" width="23" style="22" customWidth="1"/>
    <col min="7175" max="7175" width="15.6640625" style="22" customWidth="1"/>
    <col min="7176" max="7176" width="17.5" style="22" bestFit="1" customWidth="1"/>
    <col min="7177" max="7177" width="26.83203125" style="22" bestFit="1" customWidth="1"/>
    <col min="7178" max="7178" width="9.1640625" style="22"/>
    <col min="7179" max="7179" width="12.1640625" style="22" bestFit="1" customWidth="1"/>
    <col min="7180" max="7180" width="10.1640625" style="22" bestFit="1" customWidth="1"/>
    <col min="7181" max="7423" width="9.1640625" style="22"/>
    <col min="7424" max="7424" width="0" style="22" hidden="1" customWidth="1"/>
    <col min="7425" max="7425" width="46.5" style="22" bestFit="1" customWidth="1"/>
    <col min="7426" max="7426" width="21.6640625" style="22" bestFit="1" customWidth="1"/>
    <col min="7427" max="7427" width="16.33203125" style="22" customWidth="1"/>
    <col min="7428" max="7428" width="16.6640625" style="22" customWidth="1"/>
    <col min="7429" max="7429" width="17.5" style="22" customWidth="1"/>
    <col min="7430" max="7430" width="23" style="22" customWidth="1"/>
    <col min="7431" max="7431" width="15.6640625" style="22" customWidth="1"/>
    <col min="7432" max="7432" width="17.5" style="22" bestFit="1" customWidth="1"/>
    <col min="7433" max="7433" width="26.83203125" style="22" bestFit="1" customWidth="1"/>
    <col min="7434" max="7434" width="9.1640625" style="22"/>
    <col min="7435" max="7435" width="12.1640625" style="22" bestFit="1" customWidth="1"/>
    <col min="7436" max="7436" width="10.1640625" style="22" bestFit="1" customWidth="1"/>
    <col min="7437" max="7679" width="9.1640625" style="22"/>
    <col min="7680" max="7680" width="0" style="22" hidden="1" customWidth="1"/>
    <col min="7681" max="7681" width="46.5" style="22" bestFit="1" customWidth="1"/>
    <col min="7682" max="7682" width="21.6640625" style="22" bestFit="1" customWidth="1"/>
    <col min="7683" max="7683" width="16.33203125" style="22" customWidth="1"/>
    <col min="7684" max="7684" width="16.6640625" style="22" customWidth="1"/>
    <col min="7685" max="7685" width="17.5" style="22" customWidth="1"/>
    <col min="7686" max="7686" width="23" style="22" customWidth="1"/>
    <col min="7687" max="7687" width="15.6640625" style="22" customWidth="1"/>
    <col min="7688" max="7688" width="17.5" style="22" bestFit="1" customWidth="1"/>
    <col min="7689" max="7689" width="26.83203125" style="22" bestFit="1" customWidth="1"/>
    <col min="7690" max="7690" width="9.1640625" style="22"/>
    <col min="7691" max="7691" width="12.1640625" style="22" bestFit="1" customWidth="1"/>
    <col min="7692" max="7692" width="10.1640625" style="22" bestFit="1" customWidth="1"/>
    <col min="7693" max="7935" width="9.1640625" style="22"/>
    <col min="7936" max="7936" width="0" style="22" hidden="1" customWidth="1"/>
    <col min="7937" max="7937" width="46.5" style="22" bestFit="1" customWidth="1"/>
    <col min="7938" max="7938" width="21.6640625" style="22" bestFit="1" customWidth="1"/>
    <col min="7939" max="7939" width="16.33203125" style="22" customWidth="1"/>
    <col min="7940" max="7940" width="16.6640625" style="22" customWidth="1"/>
    <col min="7941" max="7941" width="17.5" style="22" customWidth="1"/>
    <col min="7942" max="7942" width="23" style="22" customWidth="1"/>
    <col min="7943" max="7943" width="15.6640625" style="22" customWidth="1"/>
    <col min="7944" max="7944" width="17.5" style="22" bestFit="1" customWidth="1"/>
    <col min="7945" max="7945" width="26.83203125" style="22" bestFit="1" customWidth="1"/>
    <col min="7946" max="7946" width="9.1640625" style="22"/>
    <col min="7947" max="7947" width="12.1640625" style="22" bestFit="1" customWidth="1"/>
    <col min="7948" max="7948" width="10.1640625" style="22" bestFit="1" customWidth="1"/>
    <col min="7949" max="8191" width="9.1640625" style="22"/>
    <col min="8192" max="8192" width="0" style="22" hidden="1" customWidth="1"/>
    <col min="8193" max="8193" width="46.5" style="22" bestFit="1" customWidth="1"/>
    <col min="8194" max="8194" width="21.6640625" style="22" bestFit="1" customWidth="1"/>
    <col min="8195" max="8195" width="16.33203125" style="22" customWidth="1"/>
    <col min="8196" max="8196" width="16.6640625" style="22" customWidth="1"/>
    <col min="8197" max="8197" width="17.5" style="22" customWidth="1"/>
    <col min="8198" max="8198" width="23" style="22" customWidth="1"/>
    <col min="8199" max="8199" width="15.6640625" style="22" customWidth="1"/>
    <col min="8200" max="8200" width="17.5" style="22" bestFit="1" customWidth="1"/>
    <col min="8201" max="8201" width="26.83203125" style="22" bestFit="1" customWidth="1"/>
    <col min="8202" max="8202" width="9.1640625" style="22"/>
    <col min="8203" max="8203" width="12.1640625" style="22" bestFit="1" customWidth="1"/>
    <col min="8204" max="8204" width="10.1640625" style="22" bestFit="1" customWidth="1"/>
    <col min="8205" max="8447" width="9.1640625" style="22"/>
    <col min="8448" max="8448" width="0" style="22" hidden="1" customWidth="1"/>
    <col min="8449" max="8449" width="46.5" style="22" bestFit="1" customWidth="1"/>
    <col min="8450" max="8450" width="21.6640625" style="22" bestFit="1" customWidth="1"/>
    <col min="8451" max="8451" width="16.33203125" style="22" customWidth="1"/>
    <col min="8452" max="8452" width="16.6640625" style="22" customWidth="1"/>
    <col min="8453" max="8453" width="17.5" style="22" customWidth="1"/>
    <col min="8454" max="8454" width="23" style="22" customWidth="1"/>
    <col min="8455" max="8455" width="15.6640625" style="22" customWidth="1"/>
    <col min="8456" max="8456" width="17.5" style="22" bestFit="1" customWidth="1"/>
    <col min="8457" max="8457" width="26.83203125" style="22" bestFit="1" customWidth="1"/>
    <col min="8458" max="8458" width="9.1640625" style="22"/>
    <col min="8459" max="8459" width="12.1640625" style="22" bestFit="1" customWidth="1"/>
    <col min="8460" max="8460" width="10.1640625" style="22" bestFit="1" customWidth="1"/>
    <col min="8461" max="8703" width="9.1640625" style="22"/>
    <col min="8704" max="8704" width="0" style="22" hidden="1" customWidth="1"/>
    <col min="8705" max="8705" width="46.5" style="22" bestFit="1" customWidth="1"/>
    <col min="8706" max="8706" width="21.6640625" style="22" bestFit="1" customWidth="1"/>
    <col min="8707" max="8707" width="16.33203125" style="22" customWidth="1"/>
    <col min="8708" max="8708" width="16.6640625" style="22" customWidth="1"/>
    <col min="8709" max="8709" width="17.5" style="22" customWidth="1"/>
    <col min="8710" max="8710" width="23" style="22" customWidth="1"/>
    <col min="8711" max="8711" width="15.6640625" style="22" customWidth="1"/>
    <col min="8712" max="8712" width="17.5" style="22" bestFit="1" customWidth="1"/>
    <col min="8713" max="8713" width="26.83203125" style="22" bestFit="1" customWidth="1"/>
    <col min="8714" max="8714" width="9.1640625" style="22"/>
    <col min="8715" max="8715" width="12.1640625" style="22" bestFit="1" customWidth="1"/>
    <col min="8716" max="8716" width="10.1640625" style="22" bestFit="1" customWidth="1"/>
    <col min="8717" max="8959" width="9.1640625" style="22"/>
    <col min="8960" max="8960" width="0" style="22" hidden="1" customWidth="1"/>
    <col min="8961" max="8961" width="46.5" style="22" bestFit="1" customWidth="1"/>
    <col min="8962" max="8962" width="21.6640625" style="22" bestFit="1" customWidth="1"/>
    <col min="8963" max="8963" width="16.33203125" style="22" customWidth="1"/>
    <col min="8964" max="8964" width="16.6640625" style="22" customWidth="1"/>
    <col min="8965" max="8965" width="17.5" style="22" customWidth="1"/>
    <col min="8966" max="8966" width="23" style="22" customWidth="1"/>
    <col min="8967" max="8967" width="15.6640625" style="22" customWidth="1"/>
    <col min="8968" max="8968" width="17.5" style="22" bestFit="1" customWidth="1"/>
    <col min="8969" max="8969" width="26.83203125" style="22" bestFit="1" customWidth="1"/>
    <col min="8970" max="8970" width="9.1640625" style="22"/>
    <col min="8971" max="8971" width="12.1640625" style="22" bestFit="1" customWidth="1"/>
    <col min="8972" max="8972" width="10.1640625" style="22" bestFit="1" customWidth="1"/>
    <col min="8973" max="9215" width="9.1640625" style="22"/>
    <col min="9216" max="9216" width="0" style="22" hidden="1" customWidth="1"/>
    <col min="9217" max="9217" width="46.5" style="22" bestFit="1" customWidth="1"/>
    <col min="9218" max="9218" width="21.6640625" style="22" bestFit="1" customWidth="1"/>
    <col min="9219" max="9219" width="16.33203125" style="22" customWidth="1"/>
    <col min="9220" max="9220" width="16.6640625" style="22" customWidth="1"/>
    <col min="9221" max="9221" width="17.5" style="22" customWidth="1"/>
    <col min="9222" max="9222" width="23" style="22" customWidth="1"/>
    <col min="9223" max="9223" width="15.6640625" style="22" customWidth="1"/>
    <col min="9224" max="9224" width="17.5" style="22" bestFit="1" customWidth="1"/>
    <col min="9225" max="9225" width="26.83203125" style="22" bestFit="1" customWidth="1"/>
    <col min="9226" max="9226" width="9.1640625" style="22"/>
    <col min="9227" max="9227" width="12.1640625" style="22" bestFit="1" customWidth="1"/>
    <col min="9228" max="9228" width="10.1640625" style="22" bestFit="1" customWidth="1"/>
    <col min="9229" max="9471" width="9.1640625" style="22"/>
    <col min="9472" max="9472" width="0" style="22" hidden="1" customWidth="1"/>
    <col min="9473" max="9473" width="46.5" style="22" bestFit="1" customWidth="1"/>
    <col min="9474" max="9474" width="21.6640625" style="22" bestFit="1" customWidth="1"/>
    <col min="9475" max="9475" width="16.33203125" style="22" customWidth="1"/>
    <col min="9476" max="9476" width="16.6640625" style="22" customWidth="1"/>
    <col min="9477" max="9477" width="17.5" style="22" customWidth="1"/>
    <col min="9478" max="9478" width="23" style="22" customWidth="1"/>
    <col min="9479" max="9479" width="15.6640625" style="22" customWidth="1"/>
    <col min="9480" max="9480" width="17.5" style="22" bestFit="1" customWidth="1"/>
    <col min="9481" max="9481" width="26.83203125" style="22" bestFit="1" customWidth="1"/>
    <col min="9482" max="9482" width="9.1640625" style="22"/>
    <col min="9483" max="9483" width="12.1640625" style="22" bestFit="1" customWidth="1"/>
    <col min="9484" max="9484" width="10.1640625" style="22" bestFit="1" customWidth="1"/>
    <col min="9485" max="9727" width="9.1640625" style="22"/>
    <col min="9728" max="9728" width="0" style="22" hidden="1" customWidth="1"/>
    <col min="9729" max="9729" width="46.5" style="22" bestFit="1" customWidth="1"/>
    <col min="9730" max="9730" width="21.6640625" style="22" bestFit="1" customWidth="1"/>
    <col min="9731" max="9731" width="16.33203125" style="22" customWidth="1"/>
    <col min="9732" max="9732" width="16.6640625" style="22" customWidth="1"/>
    <col min="9733" max="9733" width="17.5" style="22" customWidth="1"/>
    <col min="9734" max="9734" width="23" style="22" customWidth="1"/>
    <col min="9735" max="9735" width="15.6640625" style="22" customWidth="1"/>
    <col min="9736" max="9736" width="17.5" style="22" bestFit="1" customWidth="1"/>
    <col min="9737" max="9737" width="26.83203125" style="22" bestFit="1" customWidth="1"/>
    <col min="9738" max="9738" width="9.1640625" style="22"/>
    <col min="9739" max="9739" width="12.1640625" style="22" bestFit="1" customWidth="1"/>
    <col min="9740" max="9740" width="10.1640625" style="22" bestFit="1" customWidth="1"/>
    <col min="9741" max="9983" width="9.1640625" style="22"/>
    <col min="9984" max="9984" width="0" style="22" hidden="1" customWidth="1"/>
    <col min="9985" max="9985" width="46.5" style="22" bestFit="1" customWidth="1"/>
    <col min="9986" max="9986" width="21.6640625" style="22" bestFit="1" customWidth="1"/>
    <col min="9987" max="9987" width="16.33203125" style="22" customWidth="1"/>
    <col min="9988" max="9988" width="16.6640625" style="22" customWidth="1"/>
    <col min="9989" max="9989" width="17.5" style="22" customWidth="1"/>
    <col min="9990" max="9990" width="23" style="22" customWidth="1"/>
    <col min="9991" max="9991" width="15.6640625" style="22" customWidth="1"/>
    <col min="9992" max="9992" width="17.5" style="22" bestFit="1" customWidth="1"/>
    <col min="9993" max="9993" width="26.83203125" style="22" bestFit="1" customWidth="1"/>
    <col min="9994" max="9994" width="9.1640625" style="22"/>
    <col min="9995" max="9995" width="12.1640625" style="22" bestFit="1" customWidth="1"/>
    <col min="9996" max="9996" width="10.1640625" style="22" bestFit="1" customWidth="1"/>
    <col min="9997" max="10239" width="9.1640625" style="22"/>
    <col min="10240" max="10240" width="0" style="22" hidden="1" customWidth="1"/>
    <col min="10241" max="10241" width="46.5" style="22" bestFit="1" customWidth="1"/>
    <col min="10242" max="10242" width="21.6640625" style="22" bestFit="1" customWidth="1"/>
    <col min="10243" max="10243" width="16.33203125" style="22" customWidth="1"/>
    <col min="10244" max="10244" width="16.6640625" style="22" customWidth="1"/>
    <col min="10245" max="10245" width="17.5" style="22" customWidth="1"/>
    <col min="10246" max="10246" width="23" style="22" customWidth="1"/>
    <col min="10247" max="10247" width="15.6640625" style="22" customWidth="1"/>
    <col min="10248" max="10248" width="17.5" style="22" bestFit="1" customWidth="1"/>
    <col min="10249" max="10249" width="26.83203125" style="22" bestFit="1" customWidth="1"/>
    <col min="10250" max="10250" width="9.1640625" style="22"/>
    <col min="10251" max="10251" width="12.1640625" style="22" bestFit="1" customWidth="1"/>
    <col min="10252" max="10252" width="10.1640625" style="22" bestFit="1" customWidth="1"/>
    <col min="10253" max="10495" width="9.1640625" style="22"/>
    <col min="10496" max="10496" width="0" style="22" hidden="1" customWidth="1"/>
    <col min="10497" max="10497" width="46.5" style="22" bestFit="1" customWidth="1"/>
    <col min="10498" max="10498" width="21.6640625" style="22" bestFit="1" customWidth="1"/>
    <col min="10499" max="10499" width="16.33203125" style="22" customWidth="1"/>
    <col min="10500" max="10500" width="16.6640625" style="22" customWidth="1"/>
    <col min="10501" max="10501" width="17.5" style="22" customWidth="1"/>
    <col min="10502" max="10502" width="23" style="22" customWidth="1"/>
    <col min="10503" max="10503" width="15.6640625" style="22" customWidth="1"/>
    <col min="10504" max="10504" width="17.5" style="22" bestFit="1" customWidth="1"/>
    <col min="10505" max="10505" width="26.83203125" style="22" bestFit="1" customWidth="1"/>
    <col min="10506" max="10506" width="9.1640625" style="22"/>
    <col min="10507" max="10507" width="12.1640625" style="22" bestFit="1" customWidth="1"/>
    <col min="10508" max="10508" width="10.1640625" style="22" bestFit="1" customWidth="1"/>
    <col min="10509" max="10751" width="9.1640625" style="22"/>
    <col min="10752" max="10752" width="0" style="22" hidden="1" customWidth="1"/>
    <col min="10753" max="10753" width="46.5" style="22" bestFit="1" customWidth="1"/>
    <col min="10754" max="10754" width="21.6640625" style="22" bestFit="1" customWidth="1"/>
    <col min="10755" max="10755" width="16.33203125" style="22" customWidth="1"/>
    <col min="10756" max="10756" width="16.6640625" style="22" customWidth="1"/>
    <col min="10757" max="10757" width="17.5" style="22" customWidth="1"/>
    <col min="10758" max="10758" width="23" style="22" customWidth="1"/>
    <col min="10759" max="10759" width="15.6640625" style="22" customWidth="1"/>
    <col min="10760" max="10760" width="17.5" style="22" bestFit="1" customWidth="1"/>
    <col min="10761" max="10761" width="26.83203125" style="22" bestFit="1" customWidth="1"/>
    <col min="10762" max="10762" width="9.1640625" style="22"/>
    <col min="10763" max="10763" width="12.1640625" style="22" bestFit="1" customWidth="1"/>
    <col min="10764" max="10764" width="10.1640625" style="22" bestFit="1" customWidth="1"/>
    <col min="10765" max="11007" width="9.1640625" style="22"/>
    <col min="11008" max="11008" width="0" style="22" hidden="1" customWidth="1"/>
    <col min="11009" max="11009" width="46.5" style="22" bestFit="1" customWidth="1"/>
    <col min="11010" max="11010" width="21.6640625" style="22" bestFit="1" customWidth="1"/>
    <col min="11011" max="11011" width="16.33203125" style="22" customWidth="1"/>
    <col min="11012" max="11012" width="16.6640625" style="22" customWidth="1"/>
    <col min="11013" max="11013" width="17.5" style="22" customWidth="1"/>
    <col min="11014" max="11014" width="23" style="22" customWidth="1"/>
    <col min="11015" max="11015" width="15.6640625" style="22" customWidth="1"/>
    <col min="11016" max="11016" width="17.5" style="22" bestFit="1" customWidth="1"/>
    <col min="11017" max="11017" width="26.83203125" style="22" bestFit="1" customWidth="1"/>
    <col min="11018" max="11018" width="9.1640625" style="22"/>
    <col min="11019" max="11019" width="12.1640625" style="22" bestFit="1" customWidth="1"/>
    <col min="11020" max="11020" width="10.1640625" style="22" bestFit="1" customWidth="1"/>
    <col min="11021" max="11263" width="9.1640625" style="22"/>
    <col min="11264" max="11264" width="0" style="22" hidden="1" customWidth="1"/>
    <col min="11265" max="11265" width="46.5" style="22" bestFit="1" customWidth="1"/>
    <col min="11266" max="11266" width="21.6640625" style="22" bestFit="1" customWidth="1"/>
    <col min="11267" max="11267" width="16.33203125" style="22" customWidth="1"/>
    <col min="11268" max="11268" width="16.6640625" style="22" customWidth="1"/>
    <col min="11269" max="11269" width="17.5" style="22" customWidth="1"/>
    <col min="11270" max="11270" width="23" style="22" customWidth="1"/>
    <col min="11271" max="11271" width="15.6640625" style="22" customWidth="1"/>
    <col min="11272" max="11272" width="17.5" style="22" bestFit="1" customWidth="1"/>
    <col min="11273" max="11273" width="26.83203125" style="22" bestFit="1" customWidth="1"/>
    <col min="11274" max="11274" width="9.1640625" style="22"/>
    <col min="11275" max="11275" width="12.1640625" style="22" bestFit="1" customWidth="1"/>
    <col min="11276" max="11276" width="10.1640625" style="22" bestFit="1" customWidth="1"/>
    <col min="11277" max="11519" width="9.1640625" style="22"/>
    <col min="11520" max="11520" width="0" style="22" hidden="1" customWidth="1"/>
    <col min="11521" max="11521" width="46.5" style="22" bestFit="1" customWidth="1"/>
    <col min="11522" max="11522" width="21.6640625" style="22" bestFit="1" customWidth="1"/>
    <col min="11523" max="11523" width="16.33203125" style="22" customWidth="1"/>
    <col min="11524" max="11524" width="16.6640625" style="22" customWidth="1"/>
    <col min="11525" max="11525" width="17.5" style="22" customWidth="1"/>
    <col min="11526" max="11526" width="23" style="22" customWidth="1"/>
    <col min="11527" max="11527" width="15.6640625" style="22" customWidth="1"/>
    <col min="11528" max="11528" width="17.5" style="22" bestFit="1" customWidth="1"/>
    <col min="11529" max="11529" width="26.83203125" style="22" bestFit="1" customWidth="1"/>
    <col min="11530" max="11530" width="9.1640625" style="22"/>
    <col min="11531" max="11531" width="12.1640625" style="22" bestFit="1" customWidth="1"/>
    <col min="11532" max="11532" width="10.1640625" style="22" bestFit="1" customWidth="1"/>
    <col min="11533" max="11775" width="9.1640625" style="22"/>
    <col min="11776" max="11776" width="0" style="22" hidden="1" customWidth="1"/>
    <col min="11777" max="11777" width="46.5" style="22" bestFit="1" customWidth="1"/>
    <col min="11778" max="11778" width="21.6640625" style="22" bestFit="1" customWidth="1"/>
    <col min="11779" max="11779" width="16.33203125" style="22" customWidth="1"/>
    <col min="11780" max="11780" width="16.6640625" style="22" customWidth="1"/>
    <col min="11781" max="11781" width="17.5" style="22" customWidth="1"/>
    <col min="11782" max="11782" width="23" style="22" customWidth="1"/>
    <col min="11783" max="11783" width="15.6640625" style="22" customWidth="1"/>
    <col min="11784" max="11784" width="17.5" style="22" bestFit="1" customWidth="1"/>
    <col min="11785" max="11785" width="26.83203125" style="22" bestFit="1" customWidth="1"/>
    <col min="11786" max="11786" width="9.1640625" style="22"/>
    <col min="11787" max="11787" width="12.1640625" style="22" bestFit="1" customWidth="1"/>
    <col min="11788" max="11788" width="10.1640625" style="22" bestFit="1" customWidth="1"/>
    <col min="11789" max="12031" width="9.1640625" style="22"/>
    <col min="12032" max="12032" width="0" style="22" hidden="1" customWidth="1"/>
    <col min="12033" max="12033" width="46.5" style="22" bestFit="1" customWidth="1"/>
    <col min="12034" max="12034" width="21.6640625" style="22" bestFit="1" customWidth="1"/>
    <col min="12035" max="12035" width="16.33203125" style="22" customWidth="1"/>
    <col min="12036" max="12036" width="16.6640625" style="22" customWidth="1"/>
    <col min="12037" max="12037" width="17.5" style="22" customWidth="1"/>
    <col min="12038" max="12038" width="23" style="22" customWidth="1"/>
    <col min="12039" max="12039" width="15.6640625" style="22" customWidth="1"/>
    <col min="12040" max="12040" width="17.5" style="22" bestFit="1" customWidth="1"/>
    <col min="12041" max="12041" width="26.83203125" style="22" bestFit="1" customWidth="1"/>
    <col min="12042" max="12042" width="9.1640625" style="22"/>
    <col min="12043" max="12043" width="12.1640625" style="22" bestFit="1" customWidth="1"/>
    <col min="12044" max="12044" width="10.1640625" style="22" bestFit="1" customWidth="1"/>
    <col min="12045" max="12287" width="9.1640625" style="22"/>
    <col min="12288" max="12288" width="0" style="22" hidden="1" customWidth="1"/>
    <col min="12289" max="12289" width="46.5" style="22" bestFit="1" customWidth="1"/>
    <col min="12290" max="12290" width="21.6640625" style="22" bestFit="1" customWidth="1"/>
    <col min="12291" max="12291" width="16.33203125" style="22" customWidth="1"/>
    <col min="12292" max="12292" width="16.6640625" style="22" customWidth="1"/>
    <col min="12293" max="12293" width="17.5" style="22" customWidth="1"/>
    <col min="12294" max="12294" width="23" style="22" customWidth="1"/>
    <col min="12295" max="12295" width="15.6640625" style="22" customWidth="1"/>
    <col min="12296" max="12296" width="17.5" style="22" bestFit="1" customWidth="1"/>
    <col min="12297" max="12297" width="26.83203125" style="22" bestFit="1" customWidth="1"/>
    <col min="12298" max="12298" width="9.1640625" style="22"/>
    <col min="12299" max="12299" width="12.1640625" style="22" bestFit="1" customWidth="1"/>
    <col min="12300" max="12300" width="10.1640625" style="22" bestFit="1" customWidth="1"/>
    <col min="12301" max="12543" width="9.1640625" style="22"/>
    <col min="12544" max="12544" width="0" style="22" hidden="1" customWidth="1"/>
    <col min="12545" max="12545" width="46.5" style="22" bestFit="1" customWidth="1"/>
    <col min="12546" max="12546" width="21.6640625" style="22" bestFit="1" customWidth="1"/>
    <col min="12547" max="12547" width="16.33203125" style="22" customWidth="1"/>
    <col min="12548" max="12548" width="16.6640625" style="22" customWidth="1"/>
    <col min="12549" max="12549" width="17.5" style="22" customWidth="1"/>
    <col min="12550" max="12550" width="23" style="22" customWidth="1"/>
    <col min="12551" max="12551" width="15.6640625" style="22" customWidth="1"/>
    <col min="12552" max="12552" width="17.5" style="22" bestFit="1" customWidth="1"/>
    <col min="12553" max="12553" width="26.83203125" style="22" bestFit="1" customWidth="1"/>
    <col min="12554" max="12554" width="9.1640625" style="22"/>
    <col min="12555" max="12555" width="12.1640625" style="22" bestFit="1" customWidth="1"/>
    <col min="12556" max="12556" width="10.1640625" style="22" bestFit="1" customWidth="1"/>
    <col min="12557" max="12799" width="9.1640625" style="22"/>
    <col min="12800" max="12800" width="0" style="22" hidden="1" customWidth="1"/>
    <col min="12801" max="12801" width="46.5" style="22" bestFit="1" customWidth="1"/>
    <col min="12802" max="12802" width="21.6640625" style="22" bestFit="1" customWidth="1"/>
    <col min="12803" max="12803" width="16.33203125" style="22" customWidth="1"/>
    <col min="12804" max="12804" width="16.6640625" style="22" customWidth="1"/>
    <col min="12805" max="12805" width="17.5" style="22" customWidth="1"/>
    <col min="12806" max="12806" width="23" style="22" customWidth="1"/>
    <col min="12807" max="12807" width="15.6640625" style="22" customWidth="1"/>
    <col min="12808" max="12808" width="17.5" style="22" bestFit="1" customWidth="1"/>
    <col min="12809" max="12809" width="26.83203125" style="22" bestFit="1" customWidth="1"/>
    <col min="12810" max="12810" width="9.1640625" style="22"/>
    <col min="12811" max="12811" width="12.1640625" style="22" bestFit="1" customWidth="1"/>
    <col min="12812" max="12812" width="10.1640625" style="22" bestFit="1" customWidth="1"/>
    <col min="12813" max="13055" width="9.1640625" style="22"/>
    <col min="13056" max="13056" width="0" style="22" hidden="1" customWidth="1"/>
    <col min="13057" max="13057" width="46.5" style="22" bestFit="1" customWidth="1"/>
    <col min="13058" max="13058" width="21.6640625" style="22" bestFit="1" customWidth="1"/>
    <col min="13059" max="13059" width="16.33203125" style="22" customWidth="1"/>
    <col min="13060" max="13060" width="16.6640625" style="22" customWidth="1"/>
    <col min="13061" max="13061" width="17.5" style="22" customWidth="1"/>
    <col min="13062" max="13062" width="23" style="22" customWidth="1"/>
    <col min="13063" max="13063" width="15.6640625" style="22" customWidth="1"/>
    <col min="13064" max="13064" width="17.5" style="22" bestFit="1" customWidth="1"/>
    <col min="13065" max="13065" width="26.83203125" style="22" bestFit="1" customWidth="1"/>
    <col min="13066" max="13066" width="9.1640625" style="22"/>
    <col min="13067" max="13067" width="12.1640625" style="22" bestFit="1" customWidth="1"/>
    <col min="13068" max="13068" width="10.1640625" style="22" bestFit="1" customWidth="1"/>
    <col min="13069" max="13311" width="9.1640625" style="22"/>
    <col min="13312" max="13312" width="0" style="22" hidden="1" customWidth="1"/>
    <col min="13313" max="13313" width="46.5" style="22" bestFit="1" customWidth="1"/>
    <col min="13314" max="13314" width="21.6640625" style="22" bestFit="1" customWidth="1"/>
    <col min="13315" max="13315" width="16.33203125" style="22" customWidth="1"/>
    <col min="13316" max="13316" width="16.6640625" style="22" customWidth="1"/>
    <col min="13317" max="13317" width="17.5" style="22" customWidth="1"/>
    <col min="13318" max="13318" width="23" style="22" customWidth="1"/>
    <col min="13319" max="13319" width="15.6640625" style="22" customWidth="1"/>
    <col min="13320" max="13320" width="17.5" style="22" bestFit="1" customWidth="1"/>
    <col min="13321" max="13321" width="26.83203125" style="22" bestFit="1" customWidth="1"/>
    <col min="13322" max="13322" width="9.1640625" style="22"/>
    <col min="13323" max="13323" width="12.1640625" style="22" bestFit="1" customWidth="1"/>
    <col min="13324" max="13324" width="10.1640625" style="22" bestFit="1" customWidth="1"/>
    <col min="13325" max="13567" width="9.1640625" style="22"/>
    <col min="13568" max="13568" width="0" style="22" hidden="1" customWidth="1"/>
    <col min="13569" max="13569" width="46.5" style="22" bestFit="1" customWidth="1"/>
    <col min="13570" max="13570" width="21.6640625" style="22" bestFit="1" customWidth="1"/>
    <col min="13571" max="13571" width="16.33203125" style="22" customWidth="1"/>
    <col min="13572" max="13572" width="16.6640625" style="22" customWidth="1"/>
    <col min="13573" max="13573" width="17.5" style="22" customWidth="1"/>
    <col min="13574" max="13574" width="23" style="22" customWidth="1"/>
    <col min="13575" max="13575" width="15.6640625" style="22" customWidth="1"/>
    <col min="13576" max="13576" width="17.5" style="22" bestFit="1" customWidth="1"/>
    <col min="13577" max="13577" width="26.83203125" style="22" bestFit="1" customWidth="1"/>
    <col min="13578" max="13578" width="9.1640625" style="22"/>
    <col min="13579" max="13579" width="12.1640625" style="22" bestFit="1" customWidth="1"/>
    <col min="13580" max="13580" width="10.1640625" style="22" bestFit="1" customWidth="1"/>
    <col min="13581" max="13823" width="9.1640625" style="22"/>
    <col min="13824" max="13824" width="0" style="22" hidden="1" customWidth="1"/>
    <col min="13825" max="13825" width="46.5" style="22" bestFit="1" customWidth="1"/>
    <col min="13826" max="13826" width="21.6640625" style="22" bestFit="1" customWidth="1"/>
    <col min="13827" max="13827" width="16.33203125" style="22" customWidth="1"/>
    <col min="13828" max="13828" width="16.6640625" style="22" customWidth="1"/>
    <col min="13829" max="13829" width="17.5" style="22" customWidth="1"/>
    <col min="13830" max="13830" width="23" style="22" customWidth="1"/>
    <col min="13831" max="13831" width="15.6640625" style="22" customWidth="1"/>
    <col min="13832" max="13832" width="17.5" style="22" bestFit="1" customWidth="1"/>
    <col min="13833" max="13833" width="26.83203125" style="22" bestFit="1" customWidth="1"/>
    <col min="13834" max="13834" width="9.1640625" style="22"/>
    <col min="13835" max="13835" width="12.1640625" style="22" bestFit="1" customWidth="1"/>
    <col min="13836" max="13836" width="10.1640625" style="22" bestFit="1" customWidth="1"/>
    <col min="13837" max="14079" width="9.1640625" style="22"/>
    <col min="14080" max="14080" width="0" style="22" hidden="1" customWidth="1"/>
    <col min="14081" max="14081" width="46.5" style="22" bestFit="1" customWidth="1"/>
    <col min="14082" max="14082" width="21.6640625" style="22" bestFit="1" customWidth="1"/>
    <col min="14083" max="14083" width="16.33203125" style="22" customWidth="1"/>
    <col min="14084" max="14084" width="16.6640625" style="22" customWidth="1"/>
    <col min="14085" max="14085" width="17.5" style="22" customWidth="1"/>
    <col min="14086" max="14086" width="23" style="22" customWidth="1"/>
    <col min="14087" max="14087" width="15.6640625" style="22" customWidth="1"/>
    <col min="14088" max="14088" width="17.5" style="22" bestFit="1" customWidth="1"/>
    <col min="14089" max="14089" width="26.83203125" style="22" bestFit="1" customWidth="1"/>
    <col min="14090" max="14090" width="9.1640625" style="22"/>
    <col min="14091" max="14091" width="12.1640625" style="22" bestFit="1" customWidth="1"/>
    <col min="14092" max="14092" width="10.1640625" style="22" bestFit="1" customWidth="1"/>
    <col min="14093" max="14335" width="9.1640625" style="22"/>
    <col min="14336" max="14336" width="0" style="22" hidden="1" customWidth="1"/>
    <col min="14337" max="14337" width="46.5" style="22" bestFit="1" customWidth="1"/>
    <col min="14338" max="14338" width="21.6640625" style="22" bestFit="1" customWidth="1"/>
    <col min="14339" max="14339" width="16.33203125" style="22" customWidth="1"/>
    <col min="14340" max="14340" width="16.6640625" style="22" customWidth="1"/>
    <col min="14341" max="14341" width="17.5" style="22" customWidth="1"/>
    <col min="14342" max="14342" width="23" style="22" customWidth="1"/>
    <col min="14343" max="14343" width="15.6640625" style="22" customWidth="1"/>
    <col min="14344" max="14344" width="17.5" style="22" bestFit="1" customWidth="1"/>
    <col min="14345" max="14345" width="26.83203125" style="22" bestFit="1" customWidth="1"/>
    <col min="14346" max="14346" width="9.1640625" style="22"/>
    <col min="14347" max="14347" width="12.1640625" style="22" bestFit="1" customWidth="1"/>
    <col min="14348" max="14348" width="10.1640625" style="22" bestFit="1" customWidth="1"/>
    <col min="14349" max="14591" width="9.1640625" style="22"/>
    <col min="14592" max="14592" width="0" style="22" hidden="1" customWidth="1"/>
    <col min="14593" max="14593" width="46.5" style="22" bestFit="1" customWidth="1"/>
    <col min="14594" max="14594" width="21.6640625" style="22" bestFit="1" customWidth="1"/>
    <col min="14595" max="14595" width="16.33203125" style="22" customWidth="1"/>
    <col min="14596" max="14596" width="16.6640625" style="22" customWidth="1"/>
    <col min="14597" max="14597" width="17.5" style="22" customWidth="1"/>
    <col min="14598" max="14598" width="23" style="22" customWidth="1"/>
    <col min="14599" max="14599" width="15.6640625" style="22" customWidth="1"/>
    <col min="14600" max="14600" width="17.5" style="22" bestFit="1" customWidth="1"/>
    <col min="14601" max="14601" width="26.83203125" style="22" bestFit="1" customWidth="1"/>
    <col min="14602" max="14602" width="9.1640625" style="22"/>
    <col min="14603" max="14603" width="12.1640625" style="22" bestFit="1" customWidth="1"/>
    <col min="14604" max="14604" width="10.1640625" style="22" bestFit="1" customWidth="1"/>
    <col min="14605" max="14847" width="9.1640625" style="22"/>
    <col min="14848" max="14848" width="0" style="22" hidden="1" customWidth="1"/>
    <col min="14849" max="14849" width="46.5" style="22" bestFit="1" customWidth="1"/>
    <col min="14850" max="14850" width="21.6640625" style="22" bestFit="1" customWidth="1"/>
    <col min="14851" max="14851" width="16.33203125" style="22" customWidth="1"/>
    <col min="14852" max="14852" width="16.6640625" style="22" customWidth="1"/>
    <col min="14853" max="14853" width="17.5" style="22" customWidth="1"/>
    <col min="14854" max="14854" width="23" style="22" customWidth="1"/>
    <col min="14855" max="14855" width="15.6640625" style="22" customWidth="1"/>
    <col min="14856" max="14856" width="17.5" style="22" bestFit="1" customWidth="1"/>
    <col min="14857" max="14857" width="26.83203125" style="22" bestFit="1" customWidth="1"/>
    <col min="14858" max="14858" width="9.1640625" style="22"/>
    <col min="14859" max="14859" width="12.1640625" style="22" bestFit="1" customWidth="1"/>
    <col min="14860" max="14860" width="10.1640625" style="22" bestFit="1" customWidth="1"/>
    <col min="14861" max="15103" width="9.1640625" style="22"/>
    <col min="15104" max="15104" width="0" style="22" hidden="1" customWidth="1"/>
    <col min="15105" max="15105" width="46.5" style="22" bestFit="1" customWidth="1"/>
    <col min="15106" max="15106" width="21.6640625" style="22" bestFit="1" customWidth="1"/>
    <col min="15107" max="15107" width="16.33203125" style="22" customWidth="1"/>
    <col min="15108" max="15108" width="16.6640625" style="22" customWidth="1"/>
    <col min="15109" max="15109" width="17.5" style="22" customWidth="1"/>
    <col min="15110" max="15110" width="23" style="22" customWidth="1"/>
    <col min="15111" max="15111" width="15.6640625" style="22" customWidth="1"/>
    <col min="15112" max="15112" width="17.5" style="22" bestFit="1" customWidth="1"/>
    <col min="15113" max="15113" width="26.83203125" style="22" bestFit="1" customWidth="1"/>
    <col min="15114" max="15114" width="9.1640625" style="22"/>
    <col min="15115" max="15115" width="12.1640625" style="22" bestFit="1" customWidth="1"/>
    <col min="15116" max="15116" width="10.1640625" style="22" bestFit="1" customWidth="1"/>
    <col min="15117" max="15359" width="9.1640625" style="22"/>
    <col min="15360" max="15360" width="0" style="22" hidden="1" customWidth="1"/>
    <col min="15361" max="15361" width="46.5" style="22" bestFit="1" customWidth="1"/>
    <col min="15362" max="15362" width="21.6640625" style="22" bestFit="1" customWidth="1"/>
    <col min="15363" max="15363" width="16.33203125" style="22" customWidth="1"/>
    <col min="15364" max="15364" width="16.6640625" style="22" customWidth="1"/>
    <col min="15365" max="15365" width="17.5" style="22" customWidth="1"/>
    <col min="15366" max="15366" width="23" style="22" customWidth="1"/>
    <col min="15367" max="15367" width="15.6640625" style="22" customWidth="1"/>
    <col min="15368" max="15368" width="17.5" style="22" bestFit="1" customWidth="1"/>
    <col min="15369" max="15369" width="26.83203125" style="22" bestFit="1" customWidth="1"/>
    <col min="15370" max="15370" width="9.1640625" style="22"/>
    <col min="15371" max="15371" width="12.1640625" style="22" bestFit="1" customWidth="1"/>
    <col min="15372" max="15372" width="10.1640625" style="22" bestFit="1" customWidth="1"/>
    <col min="15373" max="15615" width="9.1640625" style="22"/>
    <col min="15616" max="15616" width="0" style="22" hidden="1" customWidth="1"/>
    <col min="15617" max="15617" width="46.5" style="22" bestFit="1" customWidth="1"/>
    <col min="15618" max="15618" width="21.6640625" style="22" bestFit="1" customWidth="1"/>
    <col min="15619" max="15619" width="16.33203125" style="22" customWidth="1"/>
    <col min="15620" max="15620" width="16.6640625" style="22" customWidth="1"/>
    <col min="15621" max="15621" width="17.5" style="22" customWidth="1"/>
    <col min="15622" max="15622" width="23" style="22" customWidth="1"/>
    <col min="15623" max="15623" width="15.6640625" style="22" customWidth="1"/>
    <col min="15624" max="15624" width="17.5" style="22" bestFit="1" customWidth="1"/>
    <col min="15625" max="15625" width="26.83203125" style="22" bestFit="1" customWidth="1"/>
    <col min="15626" max="15626" width="9.1640625" style="22"/>
    <col min="15627" max="15627" width="12.1640625" style="22" bestFit="1" customWidth="1"/>
    <col min="15628" max="15628" width="10.1640625" style="22" bestFit="1" customWidth="1"/>
    <col min="15629" max="15871" width="9.1640625" style="22"/>
    <col min="15872" max="15872" width="0" style="22" hidden="1" customWidth="1"/>
    <col min="15873" max="15873" width="46.5" style="22" bestFit="1" customWidth="1"/>
    <col min="15874" max="15874" width="21.6640625" style="22" bestFit="1" customWidth="1"/>
    <col min="15875" max="15875" width="16.33203125" style="22" customWidth="1"/>
    <col min="15876" max="15876" width="16.6640625" style="22" customWidth="1"/>
    <col min="15877" max="15877" width="17.5" style="22" customWidth="1"/>
    <col min="15878" max="15878" width="23" style="22" customWidth="1"/>
    <col min="15879" max="15879" width="15.6640625" style="22" customWidth="1"/>
    <col min="15880" max="15880" width="17.5" style="22" bestFit="1" customWidth="1"/>
    <col min="15881" max="15881" width="26.83203125" style="22" bestFit="1" customWidth="1"/>
    <col min="15882" max="15882" width="9.1640625" style="22"/>
    <col min="15883" max="15883" width="12.1640625" style="22" bestFit="1" customWidth="1"/>
    <col min="15884" max="15884" width="10.1640625" style="22" bestFit="1" customWidth="1"/>
    <col min="15885" max="16127" width="9.1640625" style="22"/>
    <col min="16128" max="16128" width="0" style="22" hidden="1" customWidth="1"/>
    <col min="16129" max="16129" width="46.5" style="22" bestFit="1" customWidth="1"/>
    <col min="16130" max="16130" width="21.6640625" style="22" bestFit="1" customWidth="1"/>
    <col min="16131" max="16131" width="16.33203125" style="22" customWidth="1"/>
    <col min="16132" max="16132" width="16.6640625" style="22" customWidth="1"/>
    <col min="16133" max="16133" width="17.5" style="22" customWidth="1"/>
    <col min="16134" max="16134" width="23" style="22" customWidth="1"/>
    <col min="16135" max="16135" width="15.6640625" style="22" customWidth="1"/>
    <col min="16136" max="16136" width="17.5" style="22" bestFit="1" customWidth="1"/>
    <col min="16137" max="16137" width="26.83203125" style="22" bestFit="1" customWidth="1"/>
    <col min="16138" max="16138" width="9.1640625" style="22"/>
    <col min="16139" max="16139" width="12.1640625" style="22" bestFit="1" customWidth="1"/>
    <col min="16140" max="16140" width="10.1640625" style="22" bestFit="1" customWidth="1"/>
    <col min="16141" max="16384" width="9.1640625" style="22"/>
  </cols>
  <sheetData>
    <row r="1" spans="1:14" ht="70" thickTop="1" thickBot="1" x14ac:dyDescent="0.2">
      <c r="A1" s="55" t="s">
        <v>15985</v>
      </c>
      <c r="B1" s="13" t="s">
        <v>15986</v>
      </c>
      <c r="C1" s="14" t="s">
        <v>15987</v>
      </c>
      <c r="D1" s="15" t="s">
        <v>15988</v>
      </c>
      <c r="E1" s="16" t="s">
        <v>15989</v>
      </c>
      <c r="F1" s="17" t="s">
        <v>15990</v>
      </c>
      <c r="G1" s="18" t="s">
        <v>15991</v>
      </c>
      <c r="H1" s="19" t="s">
        <v>15992</v>
      </c>
      <c r="I1" s="20" t="s">
        <v>15993</v>
      </c>
      <c r="J1" s="14" t="s">
        <v>15994</v>
      </c>
      <c r="K1" s="17" t="s">
        <v>15995</v>
      </c>
      <c r="L1" s="21" t="s">
        <v>15993</v>
      </c>
    </row>
    <row r="2" spans="1:14" ht="17" thickTop="1" x14ac:dyDescent="0.2">
      <c r="A2" s="56"/>
      <c r="B2" s="49" t="s">
        <v>16203</v>
      </c>
      <c r="C2" s="23"/>
      <c r="D2" s="50"/>
      <c r="E2" s="24"/>
      <c r="F2" s="51"/>
      <c r="G2" s="50"/>
      <c r="H2" s="50"/>
      <c r="I2" s="52"/>
      <c r="J2" s="25">
        <v>360356</v>
      </c>
      <c r="K2" s="53">
        <v>350517</v>
      </c>
      <c r="L2" s="54">
        <f t="shared" ref="L2:L65" si="0">J2-K2</f>
        <v>9839</v>
      </c>
    </row>
    <row r="3" spans="1:14" x14ac:dyDescent="0.2">
      <c r="A3" s="57" t="s">
        <v>15254</v>
      </c>
      <c r="B3" s="26" t="s">
        <v>15996</v>
      </c>
      <c r="C3" s="27">
        <f>VLOOKUP(B3,'[3]Allocations Calculated'!B:FR,172,FALSE)</f>
        <v>1174686</v>
      </c>
      <c r="D3" s="28">
        <f>VLOOKUP(B3,'[3]Allocations Calculated'!B:FS,173,FALSE)</f>
        <v>32786.291866028711</v>
      </c>
      <c r="E3" s="29">
        <f>VLOOKUP(B3,'[3]Allocations Calculated'!GE:GH,4,FALSE)</f>
        <v>0</v>
      </c>
      <c r="F3" s="30">
        <f>IF(ISNA(VLOOKUP(B3,'[3]Amended FY15 Allocations'!B:H,5,FALSE)),0,VLOOKUP(B3,'[3]Amended FY15 Allocations'!B:H,5,FALSE))</f>
        <v>1153266</v>
      </c>
      <c r="G3" s="28">
        <f>IF(ISNA(VLOOKUP(B3,'[3]Amended FY15 Allocations'!B:H,6,FALSE)),0,VLOOKUP(B3,'[3]Amended FY15 Allocations'!B:H,6,FALSE))</f>
        <v>36168.73655913979</v>
      </c>
      <c r="H3" s="28">
        <f>IF(ISNA(VLOOKUP(B3,'[3]Amended FY15 Allocations'!B:H,7,FALSE)),0,VLOOKUP(B3,'[3]Amended FY15 Allocations'!B:H,7,FALSE))</f>
        <v>0</v>
      </c>
      <c r="I3" s="31">
        <f t="shared" ref="I3:I34" si="1">(C3+E3)-(F3+H3)</f>
        <v>21420</v>
      </c>
      <c r="J3" s="32">
        <f>'[3]Title IC Allocations'!D2</f>
        <v>227693.65031182734</v>
      </c>
      <c r="K3" s="33">
        <f>'[3]Title IC Allocations'!C2</f>
        <v>211580.82927663208</v>
      </c>
      <c r="L3" s="31">
        <f t="shared" si="0"/>
        <v>16112.821035195258</v>
      </c>
    </row>
    <row r="4" spans="1:14" x14ac:dyDescent="0.2">
      <c r="A4" s="57" t="s">
        <v>15256</v>
      </c>
      <c r="B4" s="26" t="s">
        <v>15997</v>
      </c>
      <c r="C4" s="27">
        <f>VLOOKUP(B4,'[3]Allocations Calculated'!B:FR,172,FALSE)</f>
        <v>817073</v>
      </c>
      <c r="D4" s="28">
        <f>VLOOKUP(B4,'[3]Allocations Calculated'!B:FS,173,FALSE)</f>
        <v>0</v>
      </c>
      <c r="E4" s="29">
        <f>VLOOKUP(B4,'[3]Allocations Calculated'!GE:GH,4,FALSE)</f>
        <v>0</v>
      </c>
      <c r="F4" s="30">
        <f>IF(ISNA(VLOOKUP(B4,'[3]Amended FY15 Allocations'!B:H,5,FALSE)),0,VLOOKUP(B4,'[3]Amended FY15 Allocations'!B:H,5,FALSE))</f>
        <v>830995</v>
      </c>
      <c r="G4" s="28">
        <f>IF(ISNA(VLOOKUP(B4,'[3]Amended FY15 Allocations'!B:H,6,FALSE)),0,VLOOKUP(B4,'[3]Amended FY15 Allocations'!B:H,6,FALSE))</f>
        <v>0</v>
      </c>
      <c r="H4" s="28">
        <f>IF(ISNA(VLOOKUP(B4,'[3]Amended FY15 Allocations'!B:H,7,FALSE)),0,VLOOKUP(B4,'[3]Amended FY15 Allocations'!B:H,7,FALSE))</f>
        <v>0</v>
      </c>
      <c r="I4" s="31">
        <f t="shared" si="1"/>
        <v>-13922</v>
      </c>
      <c r="J4" s="32">
        <f>'[3]Title IC Allocations'!D3</f>
        <v>87244.763586419183</v>
      </c>
      <c r="K4" s="33">
        <f>'[3]Title IC Allocations'!C3</f>
        <v>87076.028423058393</v>
      </c>
      <c r="L4" s="31">
        <f t="shared" si="0"/>
        <v>168.73516336079047</v>
      </c>
    </row>
    <row r="5" spans="1:14" x14ac:dyDescent="0.2">
      <c r="A5" s="57" t="s">
        <v>15269</v>
      </c>
      <c r="B5" s="26" t="s">
        <v>15998</v>
      </c>
      <c r="C5" s="27">
        <f>VLOOKUP(B5,'[3]Allocations Calculated'!B:FR,172,FALSE)</f>
        <v>30610660</v>
      </c>
      <c r="D5" s="28">
        <f>VLOOKUP(B5,'[3]Allocations Calculated'!B:FS,173,FALSE)</f>
        <v>174530.66911695412</v>
      </c>
      <c r="E5" s="29">
        <f>VLOOKUP(B5,'[3]Allocations Calculated'!GE:GH,4,FALSE)</f>
        <v>0</v>
      </c>
      <c r="F5" s="30">
        <f>IF(ISNA(VLOOKUP(B5,'[3]Amended FY15 Allocations'!B:H,5,FALSE)),0,VLOOKUP(B5,'[3]Amended FY15 Allocations'!B:H,5,FALSE))</f>
        <v>32221746</v>
      </c>
      <c r="G5" s="28">
        <f>IF(ISNA(VLOOKUP(B5,'[3]Amended FY15 Allocations'!B:H,6,FALSE)),0,VLOOKUP(B5,'[3]Amended FY15 Allocations'!B:H,6,FALSE))</f>
        <v>176124.89567430023</v>
      </c>
      <c r="H5" s="28">
        <f>IF(ISNA(VLOOKUP(B5,'[3]Amended FY15 Allocations'!B:H,7,FALSE)),0,VLOOKUP(B5,'[3]Amended FY15 Allocations'!B:H,7,FALSE))</f>
        <v>0</v>
      </c>
      <c r="I5" s="31">
        <f t="shared" si="1"/>
        <v>-1611086</v>
      </c>
      <c r="J5" s="32">
        <f>'[3]Title IC Allocations'!D161</f>
        <v>0</v>
      </c>
      <c r="K5" s="33">
        <f>'[3]Title IC Allocations'!C161</f>
        <v>0</v>
      </c>
      <c r="L5" s="31">
        <f t="shared" si="0"/>
        <v>0</v>
      </c>
    </row>
    <row r="6" spans="1:14" x14ac:dyDescent="0.2">
      <c r="A6" s="57" t="s">
        <v>15260</v>
      </c>
      <c r="B6" s="26" t="s">
        <v>16192</v>
      </c>
      <c r="C6" s="27">
        <f>VLOOKUP(B6,'[3]Allocations Calculated'!B:FR,172,FALSE)</f>
        <v>499102</v>
      </c>
      <c r="D6" s="28">
        <f>VLOOKUP(B6,'[3]Allocations Calculated'!B:FS,173,FALSE)</f>
        <v>0</v>
      </c>
      <c r="E6" s="29">
        <f>'[3]Allocations Calculated'!FS204</f>
        <v>0</v>
      </c>
      <c r="F6" s="30">
        <f>IF(ISNA(VLOOKUP(B6,'[3]Amended FY15 Allocations'!B:H,5,FALSE)),0,VLOOKUP(B6,'[3]Amended FY15 Allocations'!B:H,5,FALSE))</f>
        <v>493623</v>
      </c>
      <c r="G6" s="28">
        <f>IF(ISNA(VLOOKUP(B6,'[3]Amended FY15 Allocations'!B:H,6,FALSE)),0,VLOOKUP(B6,'[3]Amended FY15 Allocations'!B:H,6,FALSE))</f>
        <v>0</v>
      </c>
      <c r="H6" s="28">
        <f>IF(ISNA(VLOOKUP(B6,'[3]Amended FY15 Allocations'!B:H,7,FALSE)),0,VLOOKUP(B6,'[3]Amended FY15 Allocations'!B:H,7,FALSE))</f>
        <v>0</v>
      </c>
      <c r="I6" s="31">
        <f t="shared" si="1"/>
        <v>5479</v>
      </c>
      <c r="J6" s="32">
        <f>'[3]Title IC Allocations'!D199</f>
        <v>0</v>
      </c>
      <c r="K6" s="33">
        <f>'[3]Title IC Allocations'!C199</f>
        <v>0</v>
      </c>
      <c r="L6" s="31">
        <f t="shared" si="0"/>
        <v>0</v>
      </c>
      <c r="N6" s="34"/>
    </row>
    <row r="7" spans="1:14" x14ac:dyDescent="0.2">
      <c r="A7" s="57" t="s">
        <v>15281</v>
      </c>
      <c r="B7" s="26" t="s">
        <v>15999</v>
      </c>
      <c r="C7" s="27">
        <f>VLOOKUP(B7,'[3]Allocations Calculated'!B:FR,172,FALSE)</f>
        <v>616558</v>
      </c>
      <c r="D7" s="28">
        <f>VLOOKUP(B7,'[3]Allocations Calculated'!B:FS,173,FALSE)</f>
        <v>0</v>
      </c>
      <c r="E7" s="29">
        <f>VLOOKUP(B7,'[3]Allocations Calculated'!GE:GH,4,FALSE)</f>
        <v>0</v>
      </c>
      <c r="F7" s="30">
        <f>IF(ISNA(VLOOKUP(B7,'[3]Amended FY15 Allocations'!B:H,5,FALSE)),0,VLOOKUP(B7,'[3]Amended FY15 Allocations'!B:H,5,FALSE))</f>
        <v>606645</v>
      </c>
      <c r="G7" s="28">
        <f>IF(ISNA(VLOOKUP(B7,'[3]Amended FY15 Allocations'!B:H,6,FALSE)),0,VLOOKUP(B7,'[3]Amended FY15 Allocations'!B:H,6,FALSE))</f>
        <v>0</v>
      </c>
      <c r="H7" s="28">
        <f>IF(ISNA(VLOOKUP(B7,'[3]Amended FY15 Allocations'!B:H,7,FALSE)),0,VLOOKUP(B7,'[3]Amended FY15 Allocations'!B:H,7,FALSE))</f>
        <v>0</v>
      </c>
      <c r="I7" s="31">
        <f t="shared" si="1"/>
        <v>9913</v>
      </c>
      <c r="J7" s="32">
        <f>'[3]Title IC Allocations'!D4</f>
        <v>156803.05832717143</v>
      </c>
      <c r="K7" s="33">
        <f>'[3]Title IC Allocations'!C4</f>
        <v>126940.76434853495</v>
      </c>
      <c r="L7" s="31">
        <f t="shared" si="0"/>
        <v>29862.293978636473</v>
      </c>
    </row>
    <row r="8" spans="1:14" x14ac:dyDescent="0.2">
      <c r="A8" s="57" t="s">
        <v>15282</v>
      </c>
      <c r="B8" s="26" t="s">
        <v>16000</v>
      </c>
      <c r="C8" s="27">
        <f>VLOOKUP(B8,'[3]Allocations Calculated'!B:FR,172,FALSE)</f>
        <v>235800</v>
      </c>
      <c r="D8" s="28">
        <f>VLOOKUP(B8,'[3]Allocations Calculated'!B:FS,173,FALSE)</f>
        <v>0</v>
      </c>
      <c r="E8" s="29">
        <f>VLOOKUP(B8,'[3]Allocations Calculated'!GE:GH,4,FALSE)</f>
        <v>0</v>
      </c>
      <c r="F8" s="30">
        <f>IF(ISNA(VLOOKUP(B8,'[3]Amended FY15 Allocations'!B:H,5,FALSE)),0,VLOOKUP(B8,'[3]Amended FY15 Allocations'!B:H,5,FALSE))</f>
        <v>245735</v>
      </c>
      <c r="G8" s="28">
        <f>IF(ISNA(VLOOKUP(B8,'[3]Amended FY15 Allocations'!B:H,6,FALSE)),0,VLOOKUP(B8,'[3]Amended FY15 Allocations'!B:H,6,FALSE))</f>
        <v>0</v>
      </c>
      <c r="H8" s="28">
        <f>IF(ISNA(VLOOKUP(B8,'[3]Amended FY15 Allocations'!B:H,7,FALSE)),0,VLOOKUP(B8,'[3]Amended FY15 Allocations'!B:H,7,FALSE))</f>
        <v>0</v>
      </c>
      <c r="I8" s="31">
        <f t="shared" si="1"/>
        <v>-9935</v>
      </c>
      <c r="J8" s="32">
        <f>'[3]Title IC Allocations'!D5</f>
        <v>7183.4124399801312</v>
      </c>
      <c r="K8" s="33">
        <f>'[3]Title IC Allocations'!C5</f>
        <v>11494.594957854115</v>
      </c>
      <c r="L8" s="31">
        <f t="shared" si="0"/>
        <v>-4311.1825178739837</v>
      </c>
    </row>
    <row r="9" spans="1:14" x14ac:dyDescent="0.2">
      <c r="A9" s="57" t="s">
        <v>15284</v>
      </c>
      <c r="B9" s="26" t="s">
        <v>16001</v>
      </c>
      <c r="C9" s="27">
        <f>VLOOKUP(B9,'[3]Allocations Calculated'!B:FR,172,FALSE)</f>
        <v>2208943</v>
      </c>
      <c r="D9" s="28">
        <f>VLOOKUP(B9,'[3]Allocations Calculated'!B:FS,173,FALSE)</f>
        <v>0</v>
      </c>
      <c r="E9" s="29">
        <f>VLOOKUP(B9,'[3]Allocations Calculated'!GE:GH,4,FALSE)</f>
        <v>0</v>
      </c>
      <c r="F9" s="30">
        <f>IF(ISNA(VLOOKUP(B9,'[3]Amended FY15 Allocations'!B:H,5,FALSE)),0,VLOOKUP(B9,'[3]Amended FY15 Allocations'!B:H,5,FALSE))</f>
        <v>2186638</v>
      </c>
      <c r="G9" s="28">
        <f>IF(ISNA(VLOOKUP(B9,'[3]Amended FY15 Allocations'!B:H,6,FALSE)),0,VLOOKUP(B9,'[3]Amended FY15 Allocations'!B:H,6,FALSE))</f>
        <v>0</v>
      </c>
      <c r="H9" s="28">
        <f>IF(ISNA(VLOOKUP(B9,'[3]Amended FY15 Allocations'!B:H,7,FALSE)),0,VLOOKUP(B9,'[3]Amended FY15 Allocations'!B:H,7,FALSE))</f>
        <v>0</v>
      </c>
      <c r="I9" s="31">
        <f t="shared" si="1"/>
        <v>22305</v>
      </c>
      <c r="J9" s="32">
        <f>'[3]Title IC Allocations'!D6</f>
        <v>0</v>
      </c>
      <c r="K9" s="33">
        <f>'[3]Title IC Allocations'!C6</f>
        <v>0</v>
      </c>
      <c r="L9" s="31">
        <f t="shared" si="0"/>
        <v>0</v>
      </c>
    </row>
    <row r="10" spans="1:14" x14ac:dyDescent="0.2">
      <c r="A10" s="57" t="s">
        <v>15285</v>
      </c>
      <c r="B10" s="26" t="s">
        <v>16002</v>
      </c>
      <c r="C10" s="27">
        <f>VLOOKUP(B10,'[3]Allocations Calculated'!B:FR,172,FALSE)</f>
        <v>692308</v>
      </c>
      <c r="D10" s="28">
        <f>VLOOKUP(B10,'[3]Allocations Calculated'!B:FS,173,FALSE)</f>
        <v>0</v>
      </c>
      <c r="E10" s="29">
        <f>VLOOKUP(B10,'[3]Allocations Calculated'!GE:GH,4,FALSE)</f>
        <v>0</v>
      </c>
      <c r="F10" s="30">
        <f>IF(ISNA(VLOOKUP(B10,'[3]Amended FY15 Allocations'!B:H,5,FALSE)),0,VLOOKUP(B10,'[3]Amended FY15 Allocations'!B:H,5,FALSE))</f>
        <v>687976</v>
      </c>
      <c r="G10" s="28">
        <f>IF(ISNA(VLOOKUP(B10,'[3]Amended FY15 Allocations'!B:H,6,FALSE)),0,VLOOKUP(B10,'[3]Amended FY15 Allocations'!B:H,6,FALSE))</f>
        <v>0</v>
      </c>
      <c r="H10" s="28">
        <f>IF(ISNA(VLOOKUP(B10,'[3]Amended FY15 Allocations'!B:H,7,FALSE)),0,VLOOKUP(B10,'[3]Amended FY15 Allocations'!B:H,7,FALSE))</f>
        <v>0</v>
      </c>
      <c r="I10" s="31">
        <f t="shared" si="1"/>
        <v>4332</v>
      </c>
      <c r="J10" s="32">
        <f>'[3]Title IC Allocations'!D7</f>
        <v>0</v>
      </c>
      <c r="K10" s="33">
        <f>'[3]Title IC Allocations'!C7</f>
        <v>0</v>
      </c>
      <c r="L10" s="31">
        <f t="shared" si="0"/>
        <v>0</v>
      </c>
    </row>
    <row r="11" spans="1:14" x14ac:dyDescent="0.2">
      <c r="A11" s="57" t="s">
        <v>15286</v>
      </c>
      <c r="B11" s="26" t="s">
        <v>16003</v>
      </c>
      <c r="C11" s="27">
        <f>VLOOKUP(B11,'[3]Allocations Calculated'!B:FR,172,FALSE)</f>
        <v>2411856</v>
      </c>
      <c r="D11" s="28">
        <f>VLOOKUP(B11,'[3]Allocations Calculated'!B:FS,173,FALSE)</f>
        <v>0</v>
      </c>
      <c r="E11" s="29">
        <f>VLOOKUP(B11,'[3]Allocations Calculated'!GE:GH,4,FALSE)</f>
        <v>0</v>
      </c>
      <c r="F11" s="30">
        <f>IF(ISNA(VLOOKUP(B11,'[3]Amended FY15 Allocations'!B:H,5,FALSE)),0,VLOOKUP(B11,'[3]Amended FY15 Allocations'!B:H,5,FALSE))</f>
        <v>2424717</v>
      </c>
      <c r="G11" s="28">
        <f>IF(ISNA(VLOOKUP(B11,'[3]Amended FY15 Allocations'!B:H,6,FALSE)),0,VLOOKUP(B11,'[3]Amended FY15 Allocations'!B:H,6,FALSE))</f>
        <v>0</v>
      </c>
      <c r="H11" s="28">
        <f>IF(ISNA(VLOOKUP(B11,'[3]Amended FY15 Allocations'!B:H,7,FALSE)),0,VLOOKUP(B11,'[3]Amended FY15 Allocations'!B:H,7,FALSE))</f>
        <v>0</v>
      </c>
      <c r="I11" s="31">
        <f t="shared" si="1"/>
        <v>-12861</v>
      </c>
      <c r="J11" s="32">
        <f>'[3]Title IC Allocations'!D8</f>
        <v>21885.414686724496</v>
      </c>
      <c r="K11" s="33">
        <f>'[3]Title IC Allocations'!C8</f>
        <v>14461.116620880925</v>
      </c>
      <c r="L11" s="31">
        <f t="shared" si="0"/>
        <v>7424.2980658435717</v>
      </c>
    </row>
    <row r="12" spans="1:14" x14ac:dyDescent="0.2">
      <c r="A12" s="57" t="s">
        <v>15287</v>
      </c>
      <c r="B12" s="26" t="s">
        <v>16004</v>
      </c>
      <c r="C12" s="27">
        <f>VLOOKUP(B12,'[3]Allocations Calculated'!B:FR,172,FALSE)</f>
        <v>3111611</v>
      </c>
      <c r="D12" s="28">
        <f>VLOOKUP(B12,'[3]Allocations Calculated'!B:FS,173,FALSE)</f>
        <v>11338.509630400833</v>
      </c>
      <c r="E12" s="29">
        <f>VLOOKUP(B12,'[3]Allocations Calculated'!GE:GH,4,FALSE)</f>
        <v>0</v>
      </c>
      <c r="F12" s="30">
        <f>IF(ISNA(VLOOKUP(B12,'[3]Amended FY15 Allocations'!B:H,5,FALSE)),0,VLOOKUP(B12,'[3]Amended FY15 Allocations'!B:H,5,FALSE))</f>
        <v>3012182</v>
      </c>
      <c r="G12" s="28">
        <f>IF(ISNA(VLOOKUP(B12,'[3]Amended FY15 Allocations'!B:H,6,FALSE)),0,VLOOKUP(B12,'[3]Amended FY15 Allocations'!B:H,6,FALSE))</f>
        <v>12062.513729977116</v>
      </c>
      <c r="H12" s="28">
        <f>IF(ISNA(VLOOKUP(B12,'[3]Amended FY15 Allocations'!B:H,7,FALSE)),0,VLOOKUP(B12,'[3]Amended FY15 Allocations'!B:H,7,FALSE))</f>
        <v>0</v>
      </c>
      <c r="I12" s="31">
        <f t="shared" si="1"/>
        <v>99429</v>
      </c>
      <c r="J12" s="32">
        <f>'[3]Title IC Allocations'!D9</f>
        <v>0</v>
      </c>
      <c r="K12" s="33">
        <f>'[3]Title IC Allocations'!C9</f>
        <v>0</v>
      </c>
      <c r="L12" s="31">
        <f t="shared" si="0"/>
        <v>0</v>
      </c>
    </row>
    <row r="13" spans="1:14" x14ac:dyDescent="0.2">
      <c r="A13" s="57" t="s">
        <v>15289</v>
      </c>
      <c r="B13" s="26" t="s">
        <v>16005</v>
      </c>
      <c r="C13" s="27">
        <f>VLOOKUP(B13,'[3]Allocations Calculated'!B:FR,172,FALSE)</f>
        <v>1546460</v>
      </c>
      <c r="D13" s="28">
        <f>VLOOKUP(B13,'[3]Allocations Calculated'!B:FS,173,FALSE)</f>
        <v>0</v>
      </c>
      <c r="E13" s="29">
        <f>VLOOKUP(B13,'[3]Allocations Calculated'!GE:GH,4,FALSE)</f>
        <v>0</v>
      </c>
      <c r="F13" s="30">
        <f>IF(ISNA(VLOOKUP(B13,'[3]Amended FY15 Allocations'!B:H,5,FALSE)),0,VLOOKUP(B13,'[3]Amended FY15 Allocations'!B:H,5,FALSE))</f>
        <v>1567519</v>
      </c>
      <c r="G13" s="28">
        <f>IF(ISNA(VLOOKUP(B13,'[3]Amended FY15 Allocations'!B:H,6,FALSE)),0,VLOOKUP(B13,'[3]Amended FY15 Allocations'!B:H,6,FALSE))</f>
        <v>0</v>
      </c>
      <c r="H13" s="28">
        <f>IF(ISNA(VLOOKUP(B13,'[3]Amended FY15 Allocations'!B:H,7,FALSE)),0,VLOOKUP(B13,'[3]Amended FY15 Allocations'!B:H,7,FALSE))</f>
        <v>0</v>
      </c>
      <c r="I13" s="31">
        <f t="shared" si="1"/>
        <v>-21059</v>
      </c>
      <c r="J13" s="32">
        <f>'[3]Title IC Allocations'!D10</f>
        <v>19934.389346435106</v>
      </c>
      <c r="K13" s="33">
        <f>'[3]Title IC Allocations'!C10</f>
        <v>20443.155853382239</v>
      </c>
      <c r="L13" s="31">
        <f t="shared" si="0"/>
        <v>-508.76650694713317</v>
      </c>
    </row>
    <row r="14" spans="1:14" x14ac:dyDescent="0.2">
      <c r="A14" s="57" t="s">
        <v>15291</v>
      </c>
      <c r="B14" s="26" t="s">
        <v>16006</v>
      </c>
      <c r="C14" s="27">
        <f>VLOOKUP(B14,'[3]Allocations Calculated'!B:FR,172,FALSE)</f>
        <v>1097771</v>
      </c>
      <c r="D14" s="28">
        <f>VLOOKUP(B14,'[3]Allocations Calculated'!B:FS,173,FALSE)</f>
        <v>0</v>
      </c>
      <c r="E14" s="29">
        <f>VLOOKUP(B14,'[3]Allocations Calculated'!GE:GH,4,FALSE)</f>
        <v>0</v>
      </c>
      <c r="F14" s="30">
        <f>IF(ISNA(VLOOKUP(B14,'[3]Amended FY15 Allocations'!B:H,5,FALSE)),0,VLOOKUP(B14,'[3]Amended FY15 Allocations'!B:H,5,FALSE))</f>
        <v>1152758</v>
      </c>
      <c r="G14" s="28">
        <f>IF(ISNA(VLOOKUP(B14,'[3]Amended FY15 Allocations'!B:H,6,FALSE)),0,VLOOKUP(B14,'[3]Amended FY15 Allocations'!B:H,6,FALSE))</f>
        <v>0</v>
      </c>
      <c r="H14" s="28">
        <f>IF(ISNA(VLOOKUP(B14,'[3]Amended FY15 Allocations'!B:H,7,FALSE)),0,VLOOKUP(B14,'[3]Amended FY15 Allocations'!B:H,7,FALSE))</f>
        <v>0</v>
      </c>
      <c r="I14" s="31">
        <f t="shared" si="1"/>
        <v>-54987</v>
      </c>
      <c r="J14" s="32">
        <f>'[3]Title IC Allocations'!D11</f>
        <v>84106.157604214488</v>
      </c>
      <c r="K14" s="33">
        <f>'[3]Title IC Allocations'!C11</f>
        <v>85374.720585307718</v>
      </c>
      <c r="L14" s="31">
        <f t="shared" si="0"/>
        <v>-1268.5629810932296</v>
      </c>
    </row>
    <row r="15" spans="1:14" x14ac:dyDescent="0.2">
      <c r="A15" s="57" t="s">
        <v>15295</v>
      </c>
      <c r="B15" s="26" t="s">
        <v>16007</v>
      </c>
      <c r="C15" s="27">
        <f>VLOOKUP(B15,'[3]Allocations Calculated'!B:FR,172,FALSE)</f>
        <v>11899613</v>
      </c>
      <c r="D15" s="28">
        <f>VLOOKUP(B15,'[3]Allocations Calculated'!B:FS,173,FALSE)</f>
        <v>222931.07897095731</v>
      </c>
      <c r="E15" s="29">
        <f>VLOOKUP(B15,'[3]Allocations Calculated'!GE:GH,4,FALSE)</f>
        <v>0</v>
      </c>
      <c r="F15" s="30">
        <f>IF(ISNA(VLOOKUP(B15,'[3]Amended FY15 Allocations'!B:H,5,FALSE)),0,VLOOKUP(B15,'[3]Amended FY15 Allocations'!B:H,5,FALSE))</f>
        <v>12153347</v>
      </c>
      <c r="G15" s="28">
        <f>IF(ISNA(VLOOKUP(B15,'[3]Amended FY15 Allocations'!B:H,6,FALSE)),0,VLOOKUP(B15,'[3]Amended FY15 Allocations'!B:H,6,FALSE))</f>
        <v>180296.90604395606</v>
      </c>
      <c r="H15" s="28">
        <f>IF(ISNA(VLOOKUP(B15,'[3]Amended FY15 Allocations'!B:H,7,FALSE)),0,VLOOKUP(B15,'[3]Amended FY15 Allocations'!B:H,7,FALSE))</f>
        <v>0</v>
      </c>
      <c r="I15" s="31">
        <f t="shared" si="1"/>
        <v>-253734</v>
      </c>
      <c r="J15" s="32">
        <f>'[3]Title IC Allocations'!D12</f>
        <v>18923.160770461949</v>
      </c>
      <c r="K15" s="33">
        <f>'[3]Title IC Allocations'!C12</f>
        <v>20368.272498607941</v>
      </c>
      <c r="L15" s="31">
        <f t="shared" si="0"/>
        <v>-1445.1117281459919</v>
      </c>
    </row>
    <row r="16" spans="1:14" x14ac:dyDescent="0.2">
      <c r="A16" s="57" t="s">
        <v>15297</v>
      </c>
      <c r="B16" s="26" t="s">
        <v>16008</v>
      </c>
      <c r="C16" s="27">
        <f>VLOOKUP(B16,'[3]Allocations Calculated'!B:FR,172,FALSE)</f>
        <v>512945</v>
      </c>
      <c r="D16" s="28">
        <f>VLOOKUP(B16,'[3]Allocations Calculated'!B:FS,173,FALSE)</f>
        <v>0</v>
      </c>
      <c r="E16" s="29">
        <f>VLOOKUP(B16,'[3]Allocations Calculated'!GE:GH,4,FALSE)</f>
        <v>0</v>
      </c>
      <c r="F16" s="30">
        <f>IF(ISNA(VLOOKUP(B16,'[3]Amended FY15 Allocations'!B:H,5,FALSE)),0,VLOOKUP(B16,'[3]Amended FY15 Allocations'!B:H,5,FALSE))</f>
        <v>541501</v>
      </c>
      <c r="G16" s="28">
        <f>IF(ISNA(VLOOKUP(B16,'[3]Amended FY15 Allocations'!B:H,6,FALSE)),0,VLOOKUP(B16,'[3]Amended FY15 Allocations'!B:H,6,FALSE))</f>
        <v>0</v>
      </c>
      <c r="H16" s="28">
        <f>IF(ISNA(VLOOKUP(B16,'[3]Amended FY15 Allocations'!B:H,7,FALSE)),0,VLOOKUP(B16,'[3]Amended FY15 Allocations'!B:H,7,FALSE))</f>
        <v>0</v>
      </c>
      <c r="I16" s="31">
        <f t="shared" si="1"/>
        <v>-28556</v>
      </c>
      <c r="J16" s="32">
        <f>'[3]Title IC Allocations'!D13</f>
        <v>0</v>
      </c>
      <c r="K16" s="33">
        <f>'[3]Title IC Allocations'!C13</f>
        <v>0</v>
      </c>
      <c r="L16" s="31">
        <f t="shared" si="0"/>
        <v>0</v>
      </c>
    </row>
    <row r="17" spans="1:12" x14ac:dyDescent="0.2">
      <c r="A17" s="57" t="s">
        <v>15313</v>
      </c>
      <c r="B17" s="26" t="s">
        <v>16009</v>
      </c>
      <c r="C17" s="27">
        <f>VLOOKUP(B17,'[3]Allocations Calculated'!B:FR,172,FALSE)</f>
        <v>914508</v>
      </c>
      <c r="D17" s="28">
        <f>VLOOKUP(B17,'[3]Allocations Calculated'!B:FS,173,FALSE)</f>
        <v>0</v>
      </c>
      <c r="E17" s="29">
        <f>VLOOKUP(B17,'[3]Allocations Calculated'!GE:GH,4,FALSE)</f>
        <v>0</v>
      </c>
      <c r="F17" s="30">
        <f>IF(ISNA(VLOOKUP(B17,'[3]Amended FY15 Allocations'!B:H,5,FALSE)),0,VLOOKUP(B17,'[3]Amended FY15 Allocations'!B:H,5,FALSE))</f>
        <v>896080</v>
      </c>
      <c r="G17" s="28">
        <f>IF(ISNA(VLOOKUP(B17,'[3]Amended FY15 Allocations'!B:H,6,FALSE)),0,VLOOKUP(B17,'[3]Amended FY15 Allocations'!B:H,6,FALSE))</f>
        <v>0</v>
      </c>
      <c r="H17" s="28">
        <f>IF(ISNA(VLOOKUP(B17,'[3]Amended FY15 Allocations'!B:H,7,FALSE)),0,VLOOKUP(B17,'[3]Amended FY15 Allocations'!B:H,7,FALSE))</f>
        <v>0</v>
      </c>
      <c r="I17" s="31">
        <f t="shared" si="1"/>
        <v>18428</v>
      </c>
      <c r="J17" s="32">
        <f>'[3]Title IC Allocations'!D14</f>
        <v>0</v>
      </c>
      <c r="K17" s="33">
        <f>'[3]Title IC Allocations'!C14</f>
        <v>0</v>
      </c>
      <c r="L17" s="31">
        <f t="shared" si="0"/>
        <v>0</v>
      </c>
    </row>
    <row r="18" spans="1:12" x14ac:dyDescent="0.2">
      <c r="A18" s="57" t="s">
        <v>15314</v>
      </c>
      <c r="B18" s="26" t="s">
        <v>16010</v>
      </c>
      <c r="C18" s="27">
        <f>VLOOKUP(B18,'[3]Allocations Calculated'!B:FR,172,FALSE)</f>
        <v>338834</v>
      </c>
      <c r="D18" s="28">
        <f>VLOOKUP(B18,'[3]Allocations Calculated'!B:FS,173,FALSE)</f>
        <v>0</v>
      </c>
      <c r="E18" s="29">
        <f>VLOOKUP(B18,'[3]Allocations Calculated'!GE:GH,4,FALSE)</f>
        <v>0</v>
      </c>
      <c r="F18" s="30">
        <f>IF(ISNA(VLOOKUP(B18,'[3]Amended FY15 Allocations'!B:H,5,FALSE)),0,VLOOKUP(B18,'[3]Amended FY15 Allocations'!B:H,5,FALSE))</f>
        <v>321705</v>
      </c>
      <c r="G18" s="28">
        <f>IF(ISNA(VLOOKUP(B18,'[3]Amended FY15 Allocations'!B:H,6,FALSE)),0,VLOOKUP(B18,'[3]Amended FY15 Allocations'!B:H,6,FALSE))</f>
        <v>0</v>
      </c>
      <c r="H18" s="28">
        <f>IF(ISNA(VLOOKUP(B18,'[3]Amended FY15 Allocations'!B:H,7,FALSE)),0,VLOOKUP(B18,'[3]Amended FY15 Allocations'!B:H,7,FALSE))</f>
        <v>0</v>
      </c>
      <c r="I18" s="31">
        <f t="shared" si="1"/>
        <v>17129</v>
      </c>
      <c r="J18" s="32">
        <f>'[3]Title IC Allocations'!D162</f>
        <v>0</v>
      </c>
      <c r="K18" s="33">
        <f>'[3]Title IC Allocations'!C162</f>
        <v>0</v>
      </c>
      <c r="L18" s="31">
        <f t="shared" si="0"/>
        <v>0</v>
      </c>
    </row>
    <row r="19" spans="1:12" x14ac:dyDescent="0.2">
      <c r="A19" s="57" t="s">
        <v>15322</v>
      </c>
      <c r="B19" s="26" t="s">
        <v>16011</v>
      </c>
      <c r="C19" s="27">
        <f>VLOOKUP(B19,'[3]Allocations Calculated'!B:FR,172,FALSE)</f>
        <v>1058346</v>
      </c>
      <c r="D19" s="28">
        <f>VLOOKUP(B19,'[3]Allocations Calculated'!B:FS,173,FALSE)</f>
        <v>0</v>
      </c>
      <c r="E19" s="29">
        <f>VLOOKUP(B19,'[3]Allocations Calculated'!GE:GH,4,FALSE)</f>
        <v>0</v>
      </c>
      <c r="F19" s="30">
        <f>IF(ISNA(VLOOKUP(B19,'[3]Amended FY15 Allocations'!B:H,5,FALSE)),0,VLOOKUP(B19,'[3]Amended FY15 Allocations'!B:H,5,FALSE))</f>
        <v>1114047</v>
      </c>
      <c r="G19" s="28">
        <f>IF(ISNA(VLOOKUP(B19,'[3]Amended FY15 Allocations'!B:H,6,FALSE)),0,VLOOKUP(B19,'[3]Amended FY15 Allocations'!B:H,6,FALSE))</f>
        <v>0</v>
      </c>
      <c r="H19" s="28">
        <f>IF(ISNA(VLOOKUP(B19,'[3]Amended FY15 Allocations'!B:H,7,FALSE)),0,VLOOKUP(B19,'[3]Amended FY15 Allocations'!B:H,7,FALSE))</f>
        <v>0</v>
      </c>
      <c r="I19" s="31">
        <f t="shared" si="1"/>
        <v>-55701</v>
      </c>
      <c r="J19" s="32">
        <f>'[3]Title IC Allocations'!D15</f>
        <v>57179.963022241842</v>
      </c>
      <c r="K19" s="33">
        <f>'[3]Title IC Allocations'!C15</f>
        <v>49348.130796259684</v>
      </c>
      <c r="L19" s="31">
        <f t="shared" si="0"/>
        <v>7831.832225982158</v>
      </c>
    </row>
    <row r="20" spans="1:12" x14ac:dyDescent="0.2">
      <c r="A20" s="57" t="s">
        <v>15324</v>
      </c>
      <c r="B20" s="26" t="s">
        <v>16012</v>
      </c>
      <c r="C20" s="27">
        <f>VLOOKUP(B20,'[3]Allocations Calculated'!B:FR,172,FALSE)</f>
        <v>797698</v>
      </c>
      <c r="D20" s="28">
        <f>VLOOKUP(B20,'[3]Allocations Calculated'!B:FS,173,FALSE)</f>
        <v>0</v>
      </c>
      <c r="E20" s="29">
        <f>VLOOKUP(B20,'[3]Allocations Calculated'!GE:GH,4,FALSE)</f>
        <v>0</v>
      </c>
      <c r="F20" s="30">
        <f>IF(ISNA(VLOOKUP(B20,'[3]Amended FY15 Allocations'!B:H,5,FALSE)),0,VLOOKUP(B20,'[3]Amended FY15 Allocations'!B:H,5,FALSE))</f>
        <v>835777</v>
      </c>
      <c r="G20" s="28">
        <f>IF(ISNA(VLOOKUP(B20,'[3]Amended FY15 Allocations'!B:H,6,FALSE)),0,VLOOKUP(B20,'[3]Amended FY15 Allocations'!B:H,6,FALSE))</f>
        <v>0</v>
      </c>
      <c r="H20" s="28">
        <f>IF(ISNA(VLOOKUP(B20,'[3]Amended FY15 Allocations'!B:H,7,FALSE)),0,VLOOKUP(B20,'[3]Amended FY15 Allocations'!B:H,7,FALSE))</f>
        <v>0</v>
      </c>
      <c r="I20" s="31">
        <f t="shared" si="1"/>
        <v>-38079</v>
      </c>
      <c r="J20" s="32">
        <f>'[3]Title IC Allocations'!D16</f>
        <v>0</v>
      </c>
      <c r="K20" s="33">
        <f>'[3]Title IC Allocations'!C16</f>
        <v>0</v>
      </c>
      <c r="L20" s="31">
        <f t="shared" si="0"/>
        <v>0</v>
      </c>
    </row>
    <row r="21" spans="1:12" x14ac:dyDescent="0.2">
      <c r="A21" s="57" t="s">
        <v>15327</v>
      </c>
      <c r="B21" s="26" t="s">
        <v>16013</v>
      </c>
      <c r="C21" s="27">
        <f>VLOOKUP(B21,'[3]Allocations Calculated'!B:FR,172,FALSE)</f>
        <v>665435</v>
      </c>
      <c r="D21" s="28">
        <f>VLOOKUP(B21,'[3]Allocations Calculated'!B:FS,173,FALSE)</f>
        <v>0</v>
      </c>
      <c r="E21" s="29">
        <f>VLOOKUP(B21,'[3]Allocations Calculated'!GE:GH,4,FALSE)</f>
        <v>0</v>
      </c>
      <c r="F21" s="30">
        <f>IF(ISNA(VLOOKUP(B21,'[3]Amended FY15 Allocations'!B:H,5,FALSE)),0,VLOOKUP(B21,'[3]Amended FY15 Allocations'!B:H,5,FALSE))</f>
        <v>734531</v>
      </c>
      <c r="G21" s="28">
        <f>IF(ISNA(VLOOKUP(B21,'[3]Amended FY15 Allocations'!B:H,6,FALSE)),0,VLOOKUP(B21,'[3]Amended FY15 Allocations'!B:H,6,FALSE))</f>
        <v>0</v>
      </c>
      <c r="H21" s="28">
        <f>IF(ISNA(VLOOKUP(B21,'[3]Amended FY15 Allocations'!B:H,7,FALSE)),0,VLOOKUP(B21,'[3]Amended FY15 Allocations'!B:H,7,FALSE))</f>
        <v>0</v>
      </c>
      <c r="I21" s="31">
        <f t="shared" si="1"/>
        <v>-69096</v>
      </c>
      <c r="J21" s="32">
        <f>'[3]Title IC Allocations'!D163</f>
        <v>0</v>
      </c>
      <c r="K21" s="33">
        <f>'[3]Title IC Allocations'!C163</f>
        <v>0</v>
      </c>
      <c r="L21" s="31">
        <f t="shared" si="0"/>
        <v>0</v>
      </c>
    </row>
    <row r="22" spans="1:12" x14ac:dyDescent="0.2">
      <c r="A22" s="57" t="s">
        <v>15328</v>
      </c>
      <c r="B22" s="26" t="s">
        <v>16014</v>
      </c>
      <c r="C22" s="27">
        <f>VLOOKUP(B22,'[3]Allocations Calculated'!B:FR,172,FALSE)</f>
        <v>2692790</v>
      </c>
      <c r="D22" s="28">
        <f>VLOOKUP(B22,'[3]Allocations Calculated'!B:FS,173,FALSE)</f>
        <v>16402.781725888326</v>
      </c>
      <c r="E22" s="29">
        <f>VLOOKUP(B22,'[3]Allocations Calculated'!GE:GH,4,FALSE)</f>
        <v>0</v>
      </c>
      <c r="F22" s="30">
        <f>IF(ISNA(VLOOKUP(B22,'[3]Amended FY15 Allocations'!B:H,5,FALSE)),0,VLOOKUP(B22,'[3]Amended FY15 Allocations'!B:H,5,FALSE))</f>
        <v>2740779</v>
      </c>
      <c r="G22" s="28">
        <f>IF(ISNA(VLOOKUP(B22,'[3]Amended FY15 Allocations'!B:H,6,FALSE)),0,VLOOKUP(B22,'[3]Amended FY15 Allocations'!B:H,6,FALSE))</f>
        <v>8711.9485060394145</v>
      </c>
      <c r="H22" s="28">
        <f>IF(ISNA(VLOOKUP(B22,'[3]Amended FY15 Allocations'!B:H,7,FALSE)),0,VLOOKUP(B22,'[3]Amended FY15 Allocations'!B:H,7,FALSE))</f>
        <v>0</v>
      </c>
      <c r="I22" s="31">
        <f t="shared" si="1"/>
        <v>-47989</v>
      </c>
      <c r="J22" s="32">
        <f>'[3]Title IC Allocations'!D17</f>
        <v>78041.013611575734</v>
      </c>
      <c r="K22" s="33">
        <f>'[3]Title IC Allocations'!C17</f>
        <v>54403.184720800702</v>
      </c>
      <c r="L22" s="31">
        <f t="shared" si="0"/>
        <v>23637.828890775032</v>
      </c>
    </row>
    <row r="23" spans="1:12" x14ac:dyDescent="0.2">
      <c r="A23" s="57" t="s">
        <v>15329</v>
      </c>
      <c r="B23" s="26" t="s">
        <v>16015</v>
      </c>
      <c r="C23" s="27">
        <f>VLOOKUP(B23,'[3]Allocations Calculated'!B:FR,172,FALSE)</f>
        <v>2570820</v>
      </c>
      <c r="D23" s="28">
        <f>VLOOKUP(B23,'[3]Allocations Calculated'!B:FS,173,FALSE)</f>
        <v>0</v>
      </c>
      <c r="E23" s="29">
        <f>VLOOKUP(B23,'[3]Allocations Calculated'!GE:GH,4,FALSE)</f>
        <v>0</v>
      </c>
      <c r="F23" s="30">
        <f>IF(ISNA(VLOOKUP(B23,'[3]Amended FY15 Allocations'!B:H,5,FALSE)),0,VLOOKUP(B23,'[3]Amended FY15 Allocations'!B:H,5,FALSE))</f>
        <v>2706125</v>
      </c>
      <c r="G23" s="28">
        <f>IF(ISNA(VLOOKUP(B23,'[3]Amended FY15 Allocations'!B:H,6,FALSE)),0,VLOOKUP(B23,'[3]Amended FY15 Allocations'!B:H,6,FALSE))</f>
        <v>0</v>
      </c>
      <c r="H23" s="28">
        <f>IF(ISNA(VLOOKUP(B23,'[3]Amended FY15 Allocations'!B:H,7,FALSE)),0,VLOOKUP(B23,'[3]Amended FY15 Allocations'!B:H,7,FALSE))</f>
        <v>0</v>
      </c>
      <c r="I23" s="31">
        <f t="shared" si="1"/>
        <v>-135305</v>
      </c>
      <c r="J23" s="32">
        <f>'[3]Title IC Allocations'!D18</f>
        <v>0</v>
      </c>
      <c r="K23" s="33">
        <f>'[3]Title IC Allocations'!C18</f>
        <v>0</v>
      </c>
      <c r="L23" s="31">
        <f t="shared" si="0"/>
        <v>0</v>
      </c>
    </row>
    <row r="24" spans="1:12" x14ac:dyDescent="0.2">
      <c r="A24" s="57" t="s">
        <v>15331</v>
      </c>
      <c r="B24" s="26" t="s">
        <v>16016</v>
      </c>
      <c r="C24" s="27">
        <f>VLOOKUP(B24,'[3]Allocations Calculated'!B:FR,172,FALSE)</f>
        <v>931026</v>
      </c>
      <c r="D24" s="28">
        <f>VLOOKUP(B24,'[3]Allocations Calculated'!B:FS,173,FALSE)</f>
        <v>0</v>
      </c>
      <c r="E24" s="29">
        <f>VLOOKUP(B24,'[3]Allocations Calculated'!GE:GH,4,FALSE)</f>
        <v>0</v>
      </c>
      <c r="F24" s="30">
        <f>IF(ISNA(VLOOKUP(B24,'[3]Amended FY15 Allocations'!B:H,5,FALSE)),0,VLOOKUP(B24,'[3]Amended FY15 Allocations'!B:H,5,FALSE))</f>
        <v>929413</v>
      </c>
      <c r="G24" s="28">
        <f>IF(ISNA(VLOOKUP(B24,'[3]Amended FY15 Allocations'!B:H,6,FALSE)),0,VLOOKUP(B24,'[3]Amended FY15 Allocations'!B:H,6,FALSE))</f>
        <v>0</v>
      </c>
      <c r="H24" s="28">
        <f>IF(ISNA(VLOOKUP(B24,'[3]Amended FY15 Allocations'!B:H,7,FALSE)),0,VLOOKUP(B24,'[3]Amended FY15 Allocations'!B:H,7,FALSE))</f>
        <v>0</v>
      </c>
      <c r="I24" s="31">
        <f t="shared" si="1"/>
        <v>1613</v>
      </c>
      <c r="J24" s="32">
        <f>'[3]Title IC Allocations'!D19</f>
        <v>0</v>
      </c>
      <c r="K24" s="33">
        <f>'[3]Title IC Allocations'!C19</f>
        <v>0</v>
      </c>
      <c r="L24" s="31">
        <f t="shared" si="0"/>
        <v>0</v>
      </c>
    </row>
    <row r="25" spans="1:12" x14ac:dyDescent="0.2">
      <c r="A25" s="57"/>
      <c r="B25" s="26" t="s">
        <v>16181</v>
      </c>
      <c r="C25" s="27">
        <f>VLOOKUP(B25,'[3]Allocations Calculated'!B:FR,172,FALSE)</f>
        <v>8852</v>
      </c>
      <c r="D25" s="28">
        <f>VLOOKUP(B25,'[3]Allocations Calculated'!B:FS,173,FALSE)</f>
        <v>0</v>
      </c>
      <c r="E25" s="29">
        <f>'[3]Allocations Calculated'!FS191</f>
        <v>0</v>
      </c>
      <c r="F25" s="30">
        <f>IF(ISNA(VLOOKUP(B25,'[3]Amended FY15 Allocations'!B:H,5,FALSE)),0,VLOOKUP(B25,'[3]Amended FY15 Allocations'!B:H,5,FALSE))</f>
        <v>0</v>
      </c>
      <c r="G25" s="28">
        <f>IF(ISNA(VLOOKUP(B25,'[3]Amended FY15 Allocations'!B:H,6,FALSE)),0,VLOOKUP(B25,'[3]Amended FY15 Allocations'!B:H,6,FALSE))</f>
        <v>0</v>
      </c>
      <c r="H25" s="28">
        <f>IF(ISNA(VLOOKUP(B25,'[3]Amended FY15 Allocations'!B:H,7,FALSE)),0,VLOOKUP(B25,'[3]Amended FY15 Allocations'!B:H,7,FALSE))</f>
        <v>0</v>
      </c>
      <c r="I25" s="31">
        <f t="shared" si="1"/>
        <v>8852</v>
      </c>
      <c r="J25" s="32"/>
      <c r="K25" s="33"/>
      <c r="L25" s="31">
        <f t="shared" si="0"/>
        <v>0</v>
      </c>
    </row>
    <row r="26" spans="1:12" x14ac:dyDescent="0.2">
      <c r="A26" s="57" t="s">
        <v>15332</v>
      </c>
      <c r="B26" s="26" t="s">
        <v>16017</v>
      </c>
      <c r="C26" s="27">
        <f>VLOOKUP(B26,'[3]Allocations Calculated'!B:FR,172,FALSE)</f>
        <v>711870</v>
      </c>
      <c r="D26" s="28">
        <f>VLOOKUP(B26,'[3]Allocations Calculated'!B:FS,173,FALSE)</f>
        <v>0</v>
      </c>
      <c r="E26" s="29">
        <f>VLOOKUP(B26,'[3]Allocations Calculated'!GE:GH,4,FALSE)</f>
        <v>0</v>
      </c>
      <c r="F26" s="30">
        <f>IF(ISNA(VLOOKUP(B26,'[3]Amended FY15 Allocations'!B:H,5,FALSE)),0,VLOOKUP(B26,'[3]Amended FY15 Allocations'!B:H,5,FALSE))</f>
        <v>710023</v>
      </c>
      <c r="G26" s="28">
        <f>IF(ISNA(VLOOKUP(B26,'[3]Amended FY15 Allocations'!B:H,6,FALSE)),0,VLOOKUP(B26,'[3]Amended FY15 Allocations'!B:H,6,FALSE))</f>
        <v>0</v>
      </c>
      <c r="H26" s="28">
        <f>IF(ISNA(VLOOKUP(B26,'[3]Amended FY15 Allocations'!B:H,7,FALSE)),0,VLOOKUP(B26,'[3]Amended FY15 Allocations'!B:H,7,FALSE))</f>
        <v>0</v>
      </c>
      <c r="I26" s="31">
        <f t="shared" si="1"/>
        <v>1847</v>
      </c>
      <c r="J26" s="32">
        <f>'[3]Title IC Allocations'!D164</f>
        <v>0</v>
      </c>
      <c r="K26" s="33">
        <f>'[3]Title IC Allocations'!C164</f>
        <v>0</v>
      </c>
      <c r="L26" s="31">
        <f t="shared" si="0"/>
        <v>0</v>
      </c>
    </row>
    <row r="27" spans="1:12" x14ac:dyDescent="0.2">
      <c r="A27" s="57" t="s">
        <v>15333</v>
      </c>
      <c r="B27" s="26" t="s">
        <v>16018</v>
      </c>
      <c r="C27" s="27">
        <f>VLOOKUP(B27,'[3]Allocations Calculated'!B:FR,172,FALSE)</f>
        <v>355213</v>
      </c>
      <c r="D27" s="28">
        <f>VLOOKUP(B27,'[3]Allocations Calculated'!B:FS,173,FALSE)</f>
        <v>0</v>
      </c>
      <c r="E27" s="29">
        <f>VLOOKUP(B27,'[3]Allocations Calculated'!GE:GH,4,FALSE)</f>
        <v>0</v>
      </c>
      <c r="F27" s="30">
        <f>IF(ISNA(VLOOKUP(B27,'[3]Amended FY15 Allocations'!B:H,5,FALSE)),0,VLOOKUP(B27,'[3]Amended FY15 Allocations'!B:H,5,FALSE))</f>
        <v>373907</v>
      </c>
      <c r="G27" s="28">
        <f>IF(ISNA(VLOOKUP(B27,'[3]Amended FY15 Allocations'!B:H,6,FALSE)),0,VLOOKUP(B27,'[3]Amended FY15 Allocations'!B:H,6,FALSE))</f>
        <v>0</v>
      </c>
      <c r="H27" s="28">
        <f>IF(ISNA(VLOOKUP(B27,'[3]Amended FY15 Allocations'!B:H,7,FALSE)),0,VLOOKUP(B27,'[3]Amended FY15 Allocations'!B:H,7,FALSE))</f>
        <v>0</v>
      </c>
      <c r="I27" s="31">
        <f t="shared" si="1"/>
        <v>-18694</v>
      </c>
      <c r="J27" s="32">
        <f>'[3]Title IC Allocations'!D20</f>
        <v>0</v>
      </c>
      <c r="K27" s="33">
        <f>'[3]Title IC Allocations'!C20</f>
        <v>0</v>
      </c>
      <c r="L27" s="31">
        <f t="shared" si="0"/>
        <v>0</v>
      </c>
    </row>
    <row r="28" spans="1:12" x14ac:dyDescent="0.2">
      <c r="A28" s="57" t="s">
        <v>15334</v>
      </c>
      <c r="B28" s="26" t="s">
        <v>16019</v>
      </c>
      <c r="C28" s="27">
        <f>VLOOKUP(B28,'[3]Allocations Calculated'!B:FR,172,FALSE)</f>
        <v>1683995</v>
      </c>
      <c r="D28" s="28">
        <f>VLOOKUP(B28,'[3]Allocations Calculated'!B:FS,173,FALSE)</f>
        <v>8953.0908651522477</v>
      </c>
      <c r="E28" s="29">
        <f>VLOOKUP(B28,'[3]Allocations Calculated'!GE:GH,4,FALSE)</f>
        <v>0</v>
      </c>
      <c r="F28" s="30">
        <f>IF(ISNA(VLOOKUP(B28,'[3]Amended FY15 Allocations'!B:H,5,FALSE)),0,VLOOKUP(B28,'[3]Amended FY15 Allocations'!B:H,5,FALSE))</f>
        <v>1670062</v>
      </c>
      <c r="G28" s="28">
        <f>IF(ISNA(VLOOKUP(B28,'[3]Amended FY15 Allocations'!B:H,6,FALSE)),0,VLOOKUP(B28,'[3]Amended FY15 Allocations'!B:H,6,FALSE))</f>
        <v>7799.9782044628955</v>
      </c>
      <c r="H28" s="28">
        <f>IF(ISNA(VLOOKUP(B28,'[3]Amended FY15 Allocations'!B:H,7,FALSE)),0,VLOOKUP(B28,'[3]Amended FY15 Allocations'!B:H,7,FALSE))</f>
        <v>0</v>
      </c>
      <c r="I28" s="31">
        <f t="shared" si="1"/>
        <v>13933</v>
      </c>
      <c r="J28" s="32">
        <f>'[3]Title IC Allocations'!D21</f>
        <v>0</v>
      </c>
      <c r="K28" s="33">
        <f>'[3]Title IC Allocations'!C21</f>
        <v>0</v>
      </c>
      <c r="L28" s="31">
        <f t="shared" si="0"/>
        <v>0</v>
      </c>
    </row>
    <row r="29" spans="1:12" x14ac:dyDescent="0.2">
      <c r="A29" s="57" t="s">
        <v>15336</v>
      </c>
      <c r="B29" s="26" t="s">
        <v>16020</v>
      </c>
      <c r="C29" s="27">
        <f>VLOOKUP(B29,'[3]Allocations Calculated'!B:FR,172,FALSE)</f>
        <v>836728</v>
      </c>
      <c r="D29" s="28">
        <f>VLOOKUP(B29,'[3]Allocations Calculated'!B:FS,173,FALSE)</f>
        <v>0</v>
      </c>
      <c r="E29" s="29">
        <f>VLOOKUP(B29,'[3]Allocations Calculated'!GE:GH,4,FALSE)</f>
        <v>0</v>
      </c>
      <c r="F29" s="30">
        <f>IF(ISNA(VLOOKUP(B29,'[3]Amended FY15 Allocations'!B:H,5,FALSE)),0,VLOOKUP(B29,'[3]Amended FY15 Allocations'!B:H,5,FALSE))</f>
        <v>827420</v>
      </c>
      <c r="G29" s="28">
        <f>IF(ISNA(VLOOKUP(B29,'[3]Amended FY15 Allocations'!B:H,6,FALSE)),0,VLOOKUP(B29,'[3]Amended FY15 Allocations'!B:H,6,FALSE))</f>
        <v>0</v>
      </c>
      <c r="H29" s="28">
        <f>IF(ISNA(VLOOKUP(B29,'[3]Amended FY15 Allocations'!B:H,7,FALSE)),0,VLOOKUP(B29,'[3]Amended FY15 Allocations'!B:H,7,FALSE))</f>
        <v>0</v>
      </c>
      <c r="I29" s="31">
        <f t="shared" si="1"/>
        <v>9308</v>
      </c>
      <c r="J29" s="32">
        <f>'[3]Title IC Allocations'!D22</f>
        <v>94455.074626619098</v>
      </c>
      <c r="K29" s="33">
        <f>'[3]Title IC Allocations'!C22</f>
        <v>122494.16431805017</v>
      </c>
      <c r="L29" s="31">
        <f t="shared" si="0"/>
        <v>-28039.089691431072</v>
      </c>
    </row>
    <row r="30" spans="1:12" x14ac:dyDescent="0.2">
      <c r="A30" s="57" t="s">
        <v>15337</v>
      </c>
      <c r="B30" s="26" t="s">
        <v>16021</v>
      </c>
      <c r="C30" s="27">
        <f>VLOOKUP(B30,'[3]Allocations Calculated'!B:FR,172,FALSE)</f>
        <v>3550456</v>
      </c>
      <c r="D30" s="28">
        <f>VLOOKUP(B30,'[3]Allocations Calculated'!B:FS,173,FALSE)</f>
        <v>61326.902904998693</v>
      </c>
      <c r="E30" s="29">
        <f>VLOOKUP(B30,'[3]Allocations Calculated'!GE:GH,4,FALSE)</f>
        <v>0</v>
      </c>
      <c r="F30" s="30">
        <f>IF(ISNA(VLOOKUP(B30,'[3]Amended FY15 Allocations'!B:H,5,FALSE)),0,VLOOKUP(B30,'[3]Amended FY15 Allocations'!B:H,5,FALSE))</f>
        <v>3589367</v>
      </c>
      <c r="G30" s="28">
        <f>IF(ISNA(VLOOKUP(B30,'[3]Amended FY15 Allocations'!B:H,6,FALSE)),0,VLOOKUP(B30,'[3]Amended FY15 Allocations'!B:H,6,FALSE))</f>
        <v>55579.608891108888</v>
      </c>
      <c r="H30" s="28">
        <f>IF(ISNA(VLOOKUP(B30,'[3]Amended FY15 Allocations'!B:H,7,FALSE)),0,VLOOKUP(B30,'[3]Amended FY15 Allocations'!B:H,7,FALSE))</f>
        <v>0</v>
      </c>
      <c r="I30" s="31">
        <f t="shared" si="1"/>
        <v>-38911</v>
      </c>
      <c r="J30" s="32">
        <f>'[3]Title IC Allocations'!D23</f>
        <v>0</v>
      </c>
      <c r="K30" s="33">
        <f>'[3]Title IC Allocations'!C23</f>
        <v>0</v>
      </c>
      <c r="L30" s="31">
        <f t="shared" si="0"/>
        <v>0</v>
      </c>
    </row>
    <row r="31" spans="1:12" x14ac:dyDescent="0.2">
      <c r="A31" s="57" t="s">
        <v>15339</v>
      </c>
      <c r="B31" s="26" t="s">
        <v>16022</v>
      </c>
      <c r="C31" s="27">
        <f>VLOOKUP(B31,'[3]Allocations Calculated'!B:FR,172,FALSE)</f>
        <v>1205063</v>
      </c>
      <c r="D31" s="28">
        <f>VLOOKUP(B31,'[3]Allocations Calculated'!B:FS,173,FALSE)</f>
        <v>0</v>
      </c>
      <c r="E31" s="29">
        <f>VLOOKUP(B31,'[3]Allocations Calculated'!GE:GH,4,FALSE)</f>
        <v>0</v>
      </c>
      <c r="F31" s="30">
        <f>IF(ISNA(VLOOKUP(B31,'[3]Amended FY15 Allocations'!B:H,5,FALSE)),0,VLOOKUP(B31,'[3]Amended FY15 Allocations'!B:H,5,FALSE))</f>
        <v>1268035</v>
      </c>
      <c r="G31" s="28">
        <f>IF(ISNA(VLOOKUP(B31,'[3]Amended FY15 Allocations'!B:H,6,FALSE)),0,VLOOKUP(B31,'[3]Amended FY15 Allocations'!B:H,6,FALSE))</f>
        <v>0</v>
      </c>
      <c r="H31" s="28">
        <f>IF(ISNA(VLOOKUP(B31,'[3]Amended FY15 Allocations'!B:H,7,FALSE)),0,VLOOKUP(B31,'[3]Amended FY15 Allocations'!B:H,7,FALSE))</f>
        <v>0</v>
      </c>
      <c r="I31" s="31">
        <f t="shared" si="1"/>
        <v>-62972</v>
      </c>
      <c r="J31" s="32">
        <f>'[3]Title IC Allocations'!D165</f>
        <v>6955.8294740752272</v>
      </c>
      <c r="K31" s="33">
        <f>'[3]Title IC Allocations'!C165</f>
        <v>7694.5513570997418</v>
      </c>
      <c r="L31" s="31">
        <f t="shared" si="0"/>
        <v>-738.72188302451468</v>
      </c>
    </row>
    <row r="32" spans="1:12" x14ac:dyDescent="0.2">
      <c r="A32" s="57" t="s">
        <v>15340</v>
      </c>
      <c r="B32" s="26" t="s">
        <v>16023</v>
      </c>
      <c r="C32" s="27">
        <f>VLOOKUP(B32,'[3]Allocations Calculated'!B:FR,172,FALSE)</f>
        <v>846180</v>
      </c>
      <c r="D32" s="28">
        <f>VLOOKUP(B32,'[3]Allocations Calculated'!B:FS,173,FALSE)</f>
        <v>0</v>
      </c>
      <c r="E32" s="29">
        <f>VLOOKUP(B32,'[3]Allocations Calculated'!GE:GH,4,FALSE)</f>
        <v>0</v>
      </c>
      <c r="F32" s="30">
        <f>IF(ISNA(VLOOKUP(B32,'[3]Amended FY15 Allocations'!B:H,5,FALSE)),0,VLOOKUP(B32,'[3]Amended FY15 Allocations'!B:H,5,FALSE))</f>
        <v>830548</v>
      </c>
      <c r="G32" s="28">
        <f>IF(ISNA(VLOOKUP(B32,'[3]Amended FY15 Allocations'!B:H,6,FALSE)),0,VLOOKUP(B32,'[3]Amended FY15 Allocations'!B:H,6,FALSE))</f>
        <v>0</v>
      </c>
      <c r="H32" s="28">
        <f>IF(ISNA(VLOOKUP(B32,'[3]Amended FY15 Allocations'!B:H,7,FALSE)),0,VLOOKUP(B32,'[3]Amended FY15 Allocations'!B:H,7,FALSE))</f>
        <v>0</v>
      </c>
      <c r="I32" s="31">
        <f t="shared" si="1"/>
        <v>15632</v>
      </c>
      <c r="J32" s="32">
        <f>'[3]Title IC Allocations'!D166</f>
        <v>0</v>
      </c>
      <c r="K32" s="33">
        <f>'[3]Title IC Allocations'!C166</f>
        <v>0</v>
      </c>
      <c r="L32" s="31">
        <f t="shared" si="0"/>
        <v>0</v>
      </c>
    </row>
    <row r="33" spans="1:12" x14ac:dyDescent="0.2">
      <c r="A33" s="57" t="s">
        <v>15342</v>
      </c>
      <c r="B33" s="26" t="s">
        <v>16024</v>
      </c>
      <c r="C33" s="27">
        <f>VLOOKUP(B33,'[3]Allocations Calculated'!B:FR,172,FALSE)</f>
        <v>1968103</v>
      </c>
      <c r="D33" s="28">
        <f>VLOOKUP(B33,'[3]Allocations Calculated'!B:FS,173,FALSE)</f>
        <v>0</v>
      </c>
      <c r="E33" s="29">
        <f>VLOOKUP(B33,'[3]Allocations Calculated'!GE:GH,4,FALSE)</f>
        <v>0</v>
      </c>
      <c r="F33" s="30">
        <f>IF(ISNA(VLOOKUP(B33,'[3]Amended FY15 Allocations'!B:H,5,FALSE)),0,VLOOKUP(B33,'[3]Amended FY15 Allocations'!B:H,5,FALSE))</f>
        <v>1959740</v>
      </c>
      <c r="G33" s="28">
        <f>IF(ISNA(VLOOKUP(B33,'[3]Amended FY15 Allocations'!B:H,6,FALSE)),0,VLOOKUP(B33,'[3]Amended FY15 Allocations'!B:H,6,FALSE))</f>
        <v>0</v>
      </c>
      <c r="H33" s="28">
        <f>IF(ISNA(VLOOKUP(B33,'[3]Amended FY15 Allocations'!B:H,7,FALSE)),0,VLOOKUP(B33,'[3]Amended FY15 Allocations'!B:H,7,FALSE))</f>
        <v>0</v>
      </c>
      <c r="I33" s="31">
        <f t="shared" si="1"/>
        <v>8363</v>
      </c>
      <c r="J33" s="32">
        <f>'[3]Title IC Allocations'!D24</f>
        <v>0</v>
      </c>
      <c r="K33" s="33">
        <f>'[3]Title IC Allocations'!C24</f>
        <v>0</v>
      </c>
      <c r="L33" s="31">
        <f t="shared" si="0"/>
        <v>0</v>
      </c>
    </row>
    <row r="34" spans="1:12" x14ac:dyDescent="0.2">
      <c r="A34" s="57" t="s">
        <v>15354</v>
      </c>
      <c r="B34" s="26" t="s">
        <v>5</v>
      </c>
      <c r="C34" s="27">
        <f>VLOOKUP(B34,'[3]Allocations Calculated'!B:FR,172,FALSE)</f>
        <v>28497</v>
      </c>
      <c r="D34" s="28">
        <f>VLOOKUP(B34,'[3]Allocations Calculated'!B:FS,173,FALSE)</f>
        <v>0</v>
      </c>
      <c r="E34" s="29">
        <f>'[3]Allocations Calculated'!FS197</f>
        <v>0</v>
      </c>
      <c r="F34" s="30">
        <f>IF(ISNA(VLOOKUP(B34,'[3]Amended FY15 Allocations'!B:H,5,FALSE)),0,VLOOKUP(B34,'[3]Amended FY15 Allocations'!B:H,5,FALSE))</f>
        <v>28709</v>
      </c>
      <c r="G34" s="28">
        <f>IF(ISNA(VLOOKUP(B34,'[3]Amended FY15 Allocations'!B:H,6,FALSE)),0,VLOOKUP(B34,'[3]Amended FY15 Allocations'!B:H,6,FALSE))</f>
        <v>0</v>
      </c>
      <c r="H34" s="28">
        <f>IF(ISNA(VLOOKUP(B34,'[3]Amended FY15 Allocations'!B:H,7,FALSE)),0,VLOOKUP(B34,'[3]Amended FY15 Allocations'!B:H,7,FALSE))</f>
        <v>0</v>
      </c>
      <c r="I34" s="31">
        <f t="shared" si="1"/>
        <v>-212</v>
      </c>
      <c r="J34" s="32">
        <f>'[3]Title IC Allocations'!D195</f>
        <v>0</v>
      </c>
      <c r="K34" s="33">
        <f>'[3]Title IC Allocations'!C195</f>
        <v>0</v>
      </c>
      <c r="L34" s="31">
        <f t="shared" si="0"/>
        <v>0</v>
      </c>
    </row>
    <row r="35" spans="1:12" x14ac:dyDescent="0.2">
      <c r="A35" s="57" t="s">
        <v>15353</v>
      </c>
      <c r="B35" s="26" t="s">
        <v>16025</v>
      </c>
      <c r="C35" s="27">
        <f>VLOOKUP(B35,'[3]Allocations Calculated'!B:FR,172,FALSE)</f>
        <v>578263</v>
      </c>
      <c r="D35" s="28">
        <f>VLOOKUP(B35,'[3]Allocations Calculated'!B:FS,173,FALSE)</f>
        <v>0</v>
      </c>
      <c r="E35" s="29">
        <f>VLOOKUP(B35,'[3]Allocations Calculated'!GE:GH,4,FALSE)</f>
        <v>0</v>
      </c>
      <c r="F35" s="30">
        <f>IF(ISNA(VLOOKUP(B35,'[3]Amended FY15 Allocations'!B:H,5,FALSE)),0,VLOOKUP(B35,'[3]Amended FY15 Allocations'!B:H,5,FALSE))</f>
        <v>585586</v>
      </c>
      <c r="G35" s="28">
        <f>IF(ISNA(VLOOKUP(B35,'[3]Amended FY15 Allocations'!B:H,6,FALSE)),0,VLOOKUP(B35,'[3]Amended FY15 Allocations'!B:H,6,FALSE))</f>
        <v>0</v>
      </c>
      <c r="H35" s="28">
        <f>IF(ISNA(VLOOKUP(B35,'[3]Amended FY15 Allocations'!B:H,7,FALSE)),0,VLOOKUP(B35,'[3]Amended FY15 Allocations'!B:H,7,FALSE))</f>
        <v>0</v>
      </c>
      <c r="I35" s="31">
        <f t="shared" ref="I35:I66" si="2">(C35+E35)-(F35+H35)</f>
        <v>-7323</v>
      </c>
      <c r="J35" s="32">
        <f>'[3]Title IC Allocations'!D25</f>
        <v>0</v>
      </c>
      <c r="K35" s="33">
        <f>'[3]Title IC Allocations'!C25</f>
        <v>0</v>
      </c>
      <c r="L35" s="31">
        <f t="shared" si="0"/>
        <v>0</v>
      </c>
    </row>
    <row r="36" spans="1:12" x14ac:dyDescent="0.2">
      <c r="A36" s="57" t="s">
        <v>15357</v>
      </c>
      <c r="B36" s="26" t="s">
        <v>16026</v>
      </c>
      <c r="C36" s="27">
        <f>VLOOKUP(B36,'[3]Allocations Calculated'!B:FR,172,FALSE)</f>
        <v>12902536</v>
      </c>
      <c r="D36" s="28">
        <f>VLOOKUP(B36,'[3]Allocations Calculated'!B:FS,173,FALSE)</f>
        <v>89731.367944363563</v>
      </c>
      <c r="E36" s="29">
        <f>VLOOKUP(B36,'[3]Allocations Calculated'!GE:GH,4,FALSE)</f>
        <v>0</v>
      </c>
      <c r="F36" s="30">
        <f>IF(ISNA(VLOOKUP(B36,'[3]Amended FY15 Allocations'!B:H,5,FALSE)),0,VLOOKUP(B36,'[3]Amended FY15 Allocations'!B:H,5,FALSE))</f>
        <v>13132203</v>
      </c>
      <c r="G36" s="28">
        <f>IF(ISNA(VLOOKUP(B36,'[3]Amended FY15 Allocations'!B:H,6,FALSE)),0,VLOOKUP(B36,'[3]Amended FY15 Allocations'!B:H,6,FALSE))</f>
        <v>87167.289311055152</v>
      </c>
      <c r="H36" s="28">
        <f>IF(ISNA(VLOOKUP(B36,'[3]Amended FY15 Allocations'!B:H,7,FALSE)),0,VLOOKUP(B36,'[3]Amended FY15 Allocations'!B:H,7,FALSE))</f>
        <v>0</v>
      </c>
      <c r="I36" s="31">
        <f t="shared" si="2"/>
        <v>-229667</v>
      </c>
      <c r="J36" s="32">
        <f>'[3]Title IC Allocations'!D26</f>
        <v>0</v>
      </c>
      <c r="K36" s="33">
        <f>'[3]Title IC Allocations'!C26</f>
        <v>0</v>
      </c>
      <c r="L36" s="31">
        <f t="shared" si="0"/>
        <v>0</v>
      </c>
    </row>
    <row r="37" spans="1:12" x14ac:dyDescent="0.2">
      <c r="A37" s="57" t="s">
        <v>15359</v>
      </c>
      <c r="B37" s="26" t="s">
        <v>16027</v>
      </c>
      <c r="C37" s="27">
        <f>VLOOKUP(B37,'[3]Allocations Calculated'!B:FR,172,FALSE)</f>
        <v>262608</v>
      </c>
      <c r="D37" s="28">
        <f>VLOOKUP(B37,'[3]Allocations Calculated'!B:FS,173,FALSE)</f>
        <v>0</v>
      </c>
      <c r="E37" s="29">
        <f>VLOOKUP(B37,'[3]Allocations Calculated'!GE:GH,4,FALSE)</f>
        <v>0</v>
      </c>
      <c r="F37" s="30">
        <f>IF(ISNA(VLOOKUP(B37,'[3]Amended FY15 Allocations'!B:H,5,FALSE)),0,VLOOKUP(B37,'[3]Amended FY15 Allocations'!B:H,5,FALSE))</f>
        <v>263640</v>
      </c>
      <c r="G37" s="28">
        <f>IF(ISNA(VLOOKUP(B37,'[3]Amended FY15 Allocations'!B:H,6,FALSE)),0,VLOOKUP(B37,'[3]Amended FY15 Allocations'!B:H,6,FALSE))</f>
        <v>0</v>
      </c>
      <c r="H37" s="28">
        <f>IF(ISNA(VLOOKUP(B37,'[3]Amended FY15 Allocations'!B:H,7,FALSE)),0,VLOOKUP(B37,'[3]Amended FY15 Allocations'!B:H,7,FALSE))</f>
        <v>0</v>
      </c>
      <c r="I37" s="31">
        <f t="shared" si="2"/>
        <v>-1032</v>
      </c>
      <c r="J37" s="35">
        <f>'[3]Title IC Allocations'!D27</f>
        <v>0</v>
      </c>
      <c r="K37" s="36">
        <f>'[3]Title IC Allocations'!C27</f>
        <v>0</v>
      </c>
      <c r="L37" s="31">
        <f t="shared" si="0"/>
        <v>0</v>
      </c>
    </row>
    <row r="38" spans="1:12" x14ac:dyDescent="0.2">
      <c r="A38" s="57" t="s">
        <v>15362</v>
      </c>
      <c r="B38" s="26" t="s">
        <v>16028</v>
      </c>
      <c r="C38" s="27">
        <f>VLOOKUP(B38,'[3]Allocations Calculated'!B:FR,172,FALSE)</f>
        <v>957420</v>
      </c>
      <c r="D38" s="28">
        <f>VLOOKUP(B38,'[3]Allocations Calculated'!B:FS,173,FALSE)</f>
        <v>0</v>
      </c>
      <c r="E38" s="29">
        <f>VLOOKUP(B38,'[3]Allocations Calculated'!GE:GH,4,FALSE)</f>
        <v>0</v>
      </c>
      <c r="F38" s="30">
        <f>IF(ISNA(VLOOKUP(B38,'[3]Amended FY15 Allocations'!B:H,5,FALSE)),0,VLOOKUP(B38,'[3]Amended FY15 Allocations'!B:H,5,FALSE))</f>
        <v>854225</v>
      </c>
      <c r="G38" s="28">
        <f>IF(ISNA(VLOOKUP(B38,'[3]Amended FY15 Allocations'!B:H,6,FALSE)),0,VLOOKUP(B38,'[3]Amended FY15 Allocations'!B:H,6,FALSE))</f>
        <v>0</v>
      </c>
      <c r="H38" s="28">
        <f>IF(ISNA(VLOOKUP(B38,'[3]Amended FY15 Allocations'!B:H,7,FALSE)),0,VLOOKUP(B38,'[3]Amended FY15 Allocations'!B:H,7,FALSE))</f>
        <v>0</v>
      </c>
      <c r="I38" s="31">
        <f t="shared" si="2"/>
        <v>103195</v>
      </c>
      <c r="J38" s="35">
        <f>'[3]Title IC Allocations'!D28</f>
        <v>0</v>
      </c>
      <c r="K38" s="36">
        <f>'[3]Title IC Allocations'!C28</f>
        <v>0</v>
      </c>
      <c r="L38" s="31">
        <f t="shared" si="0"/>
        <v>0</v>
      </c>
    </row>
    <row r="39" spans="1:12" x14ac:dyDescent="0.2">
      <c r="A39" s="57" t="s">
        <v>15363</v>
      </c>
      <c r="B39" s="26" t="s">
        <v>16196</v>
      </c>
      <c r="C39" s="27">
        <f>VLOOKUP(B39,'[3]Allocations Calculated'!B:FR,172,FALSE)</f>
        <v>57696</v>
      </c>
      <c r="D39" s="28">
        <f>VLOOKUP(B39,'[3]Allocations Calculated'!B:FS,173,FALSE)</f>
        <v>0</v>
      </c>
      <c r="E39" s="29">
        <f>'[3]Allocations Calculated'!FS208</f>
        <v>0</v>
      </c>
      <c r="F39" s="30">
        <f>IF(ISNA(VLOOKUP(B39,'[3]Amended FY15 Allocations'!B:H,5,FALSE)),0,VLOOKUP(B39,'[3]Amended FY15 Allocations'!B:H,5,FALSE))</f>
        <v>57578</v>
      </c>
      <c r="G39" s="28">
        <f>IF(ISNA(VLOOKUP(B39,'[3]Amended FY15 Allocations'!B:H,6,FALSE)),0,VLOOKUP(B39,'[3]Amended FY15 Allocations'!B:H,6,FALSE))</f>
        <v>0</v>
      </c>
      <c r="H39" s="28">
        <f>IF(ISNA(VLOOKUP(B39,'[3]Amended FY15 Allocations'!B:H,7,FALSE)),0,VLOOKUP(B39,'[3]Amended FY15 Allocations'!B:H,7,FALSE))</f>
        <v>0</v>
      </c>
      <c r="I39" s="31">
        <f t="shared" si="2"/>
        <v>118</v>
      </c>
      <c r="J39" s="35">
        <f>'[3]Title IC Allocations'!D191</f>
        <v>0</v>
      </c>
      <c r="K39" s="36">
        <f>'[3]Title IC Allocations'!C191</f>
        <v>0</v>
      </c>
      <c r="L39" s="31">
        <f t="shared" si="0"/>
        <v>0</v>
      </c>
    </row>
    <row r="40" spans="1:12" x14ac:dyDescent="0.2">
      <c r="A40" s="57" t="s">
        <v>15365</v>
      </c>
      <c r="B40" s="26" t="s">
        <v>16029</v>
      </c>
      <c r="C40" s="27">
        <f>VLOOKUP(B40,'[3]Allocations Calculated'!B:FR,172,FALSE)</f>
        <v>4297041</v>
      </c>
      <c r="D40" s="28">
        <f>VLOOKUP(B40,'[3]Allocations Calculated'!B:FS,173,FALSE)</f>
        <v>27837.587907144141</v>
      </c>
      <c r="E40" s="29">
        <f>VLOOKUP(B40,'[3]Allocations Calculated'!GE:GH,4,FALSE)</f>
        <v>0</v>
      </c>
      <c r="F40" s="30">
        <f>IF(ISNA(VLOOKUP(B40,'[3]Amended FY15 Allocations'!B:H,5,FALSE)),0,VLOOKUP(B40,'[3]Amended FY15 Allocations'!B:H,5,FALSE))</f>
        <v>4243941</v>
      </c>
      <c r="G40" s="28">
        <f>IF(ISNA(VLOOKUP(B40,'[3]Amended FY15 Allocations'!B:H,6,FALSE)),0,VLOOKUP(B40,'[3]Amended FY15 Allocations'!B:H,6,FALSE))</f>
        <v>29003.660325083118</v>
      </c>
      <c r="H40" s="28">
        <f>IF(ISNA(VLOOKUP(B40,'[3]Amended FY15 Allocations'!B:H,7,FALSE)),0,VLOOKUP(B40,'[3]Amended FY15 Allocations'!B:H,7,FALSE))</f>
        <v>0</v>
      </c>
      <c r="I40" s="31">
        <f t="shared" si="2"/>
        <v>53100</v>
      </c>
      <c r="J40" s="35">
        <f>'[3]Title IC Allocations'!D29</f>
        <v>0</v>
      </c>
      <c r="K40" s="36">
        <f>'[3]Title IC Allocations'!C29</f>
        <v>0</v>
      </c>
      <c r="L40" s="31">
        <f t="shared" si="0"/>
        <v>0</v>
      </c>
    </row>
    <row r="41" spans="1:12" x14ac:dyDescent="0.2">
      <c r="A41" s="57" t="s">
        <v>15367</v>
      </c>
      <c r="B41" s="26" t="s">
        <v>16030</v>
      </c>
      <c r="C41" s="27">
        <f>VLOOKUP(B41,'[3]Allocations Calculated'!B:FR,172,FALSE)</f>
        <v>80946</v>
      </c>
      <c r="D41" s="28">
        <f>VLOOKUP(B41,'[3]Allocations Calculated'!B:FS,173,FALSE)</f>
        <v>0</v>
      </c>
      <c r="E41" s="29">
        <f>VLOOKUP(B41,'[3]Allocations Calculated'!GE:GH,4,FALSE)</f>
        <v>0</v>
      </c>
      <c r="F41" s="30">
        <f>IF(ISNA(VLOOKUP(B41,'[3]Amended FY15 Allocations'!B:H,5,FALSE)),0,VLOOKUP(B41,'[3]Amended FY15 Allocations'!B:H,5,FALSE))</f>
        <v>81955</v>
      </c>
      <c r="G41" s="28">
        <f>IF(ISNA(VLOOKUP(B41,'[3]Amended FY15 Allocations'!B:H,6,FALSE)),0,VLOOKUP(B41,'[3]Amended FY15 Allocations'!B:H,6,FALSE))</f>
        <v>0</v>
      </c>
      <c r="H41" s="28">
        <f>IF(ISNA(VLOOKUP(B41,'[3]Amended FY15 Allocations'!B:H,7,FALSE)),0,VLOOKUP(B41,'[3]Amended FY15 Allocations'!B:H,7,FALSE))</f>
        <v>0</v>
      </c>
      <c r="I41" s="31">
        <f t="shared" si="2"/>
        <v>-1009</v>
      </c>
      <c r="J41" s="35">
        <f>'[3]Title IC Allocations'!D167</f>
        <v>0</v>
      </c>
      <c r="K41" s="36">
        <f>'[3]Title IC Allocations'!C167</f>
        <v>0</v>
      </c>
      <c r="L41" s="31">
        <f t="shared" si="0"/>
        <v>0</v>
      </c>
    </row>
    <row r="42" spans="1:12" x14ac:dyDescent="0.2">
      <c r="A42" s="57" t="s">
        <v>15375</v>
      </c>
      <c r="B42" s="26" t="s">
        <v>16031</v>
      </c>
      <c r="C42" s="27">
        <f>VLOOKUP(B42,'[3]Allocations Calculated'!B:FR,172,FALSE)</f>
        <v>4997234</v>
      </c>
      <c r="D42" s="28">
        <f>VLOOKUP(B42,'[3]Allocations Calculated'!B:FS,173,FALSE)</f>
        <v>5200.0353798126953</v>
      </c>
      <c r="E42" s="29">
        <f>VLOOKUP(B42,'[3]Allocations Calculated'!GE:GH,4,FALSE)</f>
        <v>0</v>
      </c>
      <c r="F42" s="30">
        <f>IF(ISNA(VLOOKUP(B42,'[3]Amended FY15 Allocations'!B:H,5,FALSE)),0,VLOOKUP(B42,'[3]Amended FY15 Allocations'!B:H,5,FALSE))</f>
        <v>4713669</v>
      </c>
      <c r="G42" s="28">
        <f>IF(ISNA(VLOOKUP(B42,'[3]Amended FY15 Allocations'!B:H,6,FALSE)),0,VLOOKUP(B42,'[3]Amended FY15 Allocations'!B:H,6,FALSE))</f>
        <v>7245.4288537549401</v>
      </c>
      <c r="H42" s="28">
        <f>IF(ISNA(VLOOKUP(B42,'[3]Amended FY15 Allocations'!B:H,7,FALSE)),0,VLOOKUP(B42,'[3]Amended FY15 Allocations'!B:H,7,FALSE))</f>
        <v>0</v>
      </c>
      <c r="I42" s="31">
        <f t="shared" si="2"/>
        <v>283565</v>
      </c>
      <c r="J42" s="35">
        <f>'[3]Title IC Allocations'!D30</f>
        <v>96832.399690932172</v>
      </c>
      <c r="K42" s="36">
        <f>'[3]Title IC Allocations'!C30</f>
        <v>148868.10929129631</v>
      </c>
      <c r="L42" s="31">
        <f t="shared" si="0"/>
        <v>-52035.709600364135</v>
      </c>
    </row>
    <row r="43" spans="1:12" x14ac:dyDescent="0.2">
      <c r="A43" s="57" t="s">
        <v>15376</v>
      </c>
      <c r="B43" s="26" t="s">
        <v>16032</v>
      </c>
      <c r="C43" s="27">
        <f>VLOOKUP(B43,'[3]Allocations Calculated'!B:FR,172,FALSE)</f>
        <v>326741</v>
      </c>
      <c r="D43" s="28">
        <f>VLOOKUP(B43,'[3]Allocations Calculated'!B:FS,173,FALSE)</f>
        <v>0</v>
      </c>
      <c r="E43" s="29">
        <f>VLOOKUP(B43,'[3]Allocations Calculated'!GE:GH,4,FALSE)</f>
        <v>0</v>
      </c>
      <c r="F43" s="30">
        <f>IF(ISNA(VLOOKUP(B43,'[3]Amended FY15 Allocations'!B:H,5,FALSE)),0,VLOOKUP(B43,'[3]Amended FY15 Allocations'!B:H,5,FALSE))</f>
        <v>343937</v>
      </c>
      <c r="G43" s="28">
        <f>IF(ISNA(VLOOKUP(B43,'[3]Amended FY15 Allocations'!B:H,6,FALSE)),0,VLOOKUP(B43,'[3]Amended FY15 Allocations'!B:H,6,FALSE))</f>
        <v>0</v>
      </c>
      <c r="H43" s="28">
        <f>IF(ISNA(VLOOKUP(B43,'[3]Amended FY15 Allocations'!B:H,7,FALSE)),0,VLOOKUP(B43,'[3]Amended FY15 Allocations'!B:H,7,FALSE))</f>
        <v>0</v>
      </c>
      <c r="I43" s="31">
        <f t="shared" si="2"/>
        <v>-17196</v>
      </c>
      <c r="J43" s="35">
        <f>'[3]Title IC Allocations'!D31</f>
        <v>0</v>
      </c>
      <c r="K43" s="36">
        <f>'[3]Title IC Allocations'!C31</f>
        <v>0</v>
      </c>
      <c r="L43" s="31">
        <f t="shared" si="0"/>
        <v>0</v>
      </c>
    </row>
    <row r="44" spans="1:12" x14ac:dyDescent="0.2">
      <c r="A44" s="57" t="s">
        <v>15377</v>
      </c>
      <c r="B44" s="26" t="s">
        <v>16033</v>
      </c>
      <c r="C44" s="27">
        <f>VLOOKUP(B44,'[3]Allocations Calculated'!B:FR,172,FALSE)</f>
        <v>20818389</v>
      </c>
      <c r="D44" s="28">
        <f>VLOOKUP(B44,'[3]Allocations Calculated'!B:FS,173,FALSE)</f>
        <v>49497.952880146971</v>
      </c>
      <c r="E44" s="29">
        <f>VLOOKUP(B44,'[3]Allocations Calculated'!GE:GH,4,FALSE)</f>
        <v>0</v>
      </c>
      <c r="F44" s="30">
        <f>IF(ISNA(VLOOKUP(B44,'[3]Amended FY15 Allocations'!B:H,5,FALSE)),0,VLOOKUP(B44,'[3]Amended FY15 Allocations'!B:H,5,FALSE))</f>
        <v>20718269</v>
      </c>
      <c r="G44" s="28">
        <f>IF(ISNA(VLOOKUP(B44,'[3]Amended FY15 Allocations'!B:H,6,FALSE)),0,VLOOKUP(B44,'[3]Amended FY15 Allocations'!B:H,6,FALSE))</f>
        <v>31455.359301608387</v>
      </c>
      <c r="H44" s="28">
        <f>IF(ISNA(VLOOKUP(B44,'[3]Amended FY15 Allocations'!B:H,7,FALSE)),0,VLOOKUP(B44,'[3]Amended FY15 Allocations'!B:H,7,FALSE))</f>
        <v>0</v>
      </c>
      <c r="I44" s="31">
        <f t="shared" si="2"/>
        <v>100120</v>
      </c>
      <c r="J44" s="32">
        <f>'[3]Title IC Allocations'!D32</f>
        <v>0</v>
      </c>
      <c r="K44" s="37">
        <f>'[3]Title IC Allocations'!C32</f>
        <v>0</v>
      </c>
      <c r="L44" s="31">
        <f t="shared" si="0"/>
        <v>0</v>
      </c>
    </row>
    <row r="45" spans="1:12" x14ac:dyDescent="0.2">
      <c r="A45" s="57" t="s">
        <v>15383</v>
      </c>
      <c r="B45" s="26" t="s">
        <v>16034</v>
      </c>
      <c r="C45" s="27">
        <f>VLOOKUP(B45,'[3]Allocations Calculated'!B:FR,172,FALSE)</f>
        <v>479233</v>
      </c>
      <c r="D45" s="28">
        <f>VLOOKUP(B45,'[3]Allocations Calculated'!B:FS,173,FALSE)</f>
        <v>0</v>
      </c>
      <c r="E45" s="29">
        <f>VLOOKUP(B45,'[3]Allocations Calculated'!GE:GH,4,FALSE)</f>
        <v>0</v>
      </c>
      <c r="F45" s="30">
        <f>IF(ISNA(VLOOKUP(B45,'[3]Amended FY15 Allocations'!B:H,5,FALSE)),0,VLOOKUP(B45,'[3]Amended FY15 Allocations'!B:H,5,FALSE))</f>
        <v>490737</v>
      </c>
      <c r="G45" s="28">
        <f>IF(ISNA(VLOOKUP(B45,'[3]Amended FY15 Allocations'!B:H,6,FALSE)),0,VLOOKUP(B45,'[3]Amended FY15 Allocations'!B:H,6,FALSE))</f>
        <v>0</v>
      </c>
      <c r="H45" s="28">
        <f>IF(ISNA(VLOOKUP(B45,'[3]Amended FY15 Allocations'!B:H,7,FALSE)),0,VLOOKUP(B45,'[3]Amended FY15 Allocations'!B:H,7,FALSE))</f>
        <v>0</v>
      </c>
      <c r="I45" s="31">
        <f t="shared" si="2"/>
        <v>-11504</v>
      </c>
      <c r="J45" s="32">
        <f>'[3]Title IC Allocations'!D33</f>
        <v>71628.884044373306</v>
      </c>
      <c r="K45" s="33">
        <f>'[3]Title IC Allocations'!C33</f>
        <v>54589.965630460261</v>
      </c>
      <c r="L45" s="31">
        <f t="shared" si="0"/>
        <v>17038.918413913045</v>
      </c>
    </row>
    <row r="46" spans="1:12" x14ac:dyDescent="0.2">
      <c r="A46" s="57" t="s">
        <v>15388</v>
      </c>
      <c r="B46" s="26" t="s">
        <v>16035</v>
      </c>
      <c r="C46" s="27">
        <f>VLOOKUP(B46,'[3]Allocations Calculated'!B:FR,172,FALSE)</f>
        <v>21512271</v>
      </c>
      <c r="D46" s="28">
        <f>VLOOKUP(B46,'[3]Allocations Calculated'!B:FS,173,FALSE)</f>
        <v>174826.32196247618</v>
      </c>
      <c r="E46" s="29">
        <f>VLOOKUP(B46,'[3]Allocations Calculated'!GE:GH,4,FALSE)</f>
        <v>0</v>
      </c>
      <c r="F46" s="30">
        <f>IF(ISNA(VLOOKUP(B46,'[3]Amended FY15 Allocations'!B:H,5,FALSE)),0,VLOOKUP(B46,'[3]Amended FY15 Allocations'!B:H,5,FALSE))</f>
        <v>21845374</v>
      </c>
      <c r="G46" s="28">
        <f>IF(ISNA(VLOOKUP(B46,'[3]Amended FY15 Allocations'!B:H,6,FALSE)),0,VLOOKUP(B46,'[3]Amended FY15 Allocations'!B:H,6,FALSE))</f>
        <v>141886.459829623</v>
      </c>
      <c r="H46" s="28">
        <f>IF(ISNA(VLOOKUP(B46,'[3]Amended FY15 Allocations'!B:H,7,FALSE)),0,VLOOKUP(B46,'[3]Amended FY15 Allocations'!B:H,7,FALSE))</f>
        <v>0</v>
      </c>
      <c r="I46" s="31">
        <f t="shared" si="2"/>
        <v>-333103</v>
      </c>
      <c r="J46" s="32">
        <f>'[3]Title IC Allocations'!D34</f>
        <v>29943.997614006777</v>
      </c>
      <c r="K46" s="33">
        <f>'[3]Title IC Allocations'!C34</f>
        <v>40676.723757130298</v>
      </c>
      <c r="L46" s="31">
        <f t="shared" si="0"/>
        <v>-10732.72614312352</v>
      </c>
    </row>
    <row r="47" spans="1:12" x14ac:dyDescent="0.2">
      <c r="A47" s="57" t="s">
        <v>15389</v>
      </c>
      <c r="B47" s="26" t="s">
        <v>16036</v>
      </c>
      <c r="C47" s="27">
        <f>VLOOKUP(B47,'[3]Allocations Calculated'!B:FR,172,FALSE)</f>
        <v>2799897</v>
      </c>
      <c r="D47" s="28">
        <f>VLOOKUP(B47,'[3]Allocations Calculated'!B:FS,173,FALSE)</f>
        <v>0</v>
      </c>
      <c r="E47" s="29">
        <f>VLOOKUP(B47,'[3]Allocations Calculated'!GE:GH,4,FALSE)</f>
        <v>0</v>
      </c>
      <c r="F47" s="30">
        <f>IF(ISNA(VLOOKUP(B47,'[3]Amended FY15 Allocations'!B:H,5,FALSE)),0,VLOOKUP(B47,'[3]Amended FY15 Allocations'!B:H,5,FALSE))</f>
        <v>2825563</v>
      </c>
      <c r="G47" s="28">
        <f>IF(ISNA(VLOOKUP(B47,'[3]Amended FY15 Allocations'!B:H,6,FALSE)),0,VLOOKUP(B47,'[3]Amended FY15 Allocations'!B:H,6,FALSE))</f>
        <v>6947.2922374429227</v>
      </c>
      <c r="H47" s="28">
        <f>IF(ISNA(VLOOKUP(B47,'[3]Amended FY15 Allocations'!B:H,7,FALSE)),0,VLOOKUP(B47,'[3]Amended FY15 Allocations'!B:H,7,FALSE))</f>
        <v>0</v>
      </c>
      <c r="I47" s="31">
        <f t="shared" si="2"/>
        <v>-25666</v>
      </c>
      <c r="J47" s="32">
        <f>'[3]Title IC Allocations'!D35</f>
        <v>184753.61700653474</v>
      </c>
      <c r="K47" s="33">
        <f>'[3]Title IC Allocations'!C35</f>
        <v>193407.76828247693</v>
      </c>
      <c r="L47" s="31">
        <f t="shared" si="0"/>
        <v>-8654.1512759421894</v>
      </c>
    </row>
    <row r="48" spans="1:12" x14ac:dyDescent="0.2">
      <c r="A48" s="57" t="s">
        <v>15390</v>
      </c>
      <c r="B48" s="26" t="s">
        <v>16037</v>
      </c>
      <c r="C48" s="27">
        <f>VLOOKUP(B48,'[3]Allocations Calculated'!B:FR,172,FALSE)</f>
        <v>3284841</v>
      </c>
      <c r="D48" s="28">
        <f>VLOOKUP(B48,'[3]Allocations Calculated'!B:FS,173,FALSE)</f>
        <v>0</v>
      </c>
      <c r="E48" s="29">
        <f>VLOOKUP(B48,'[3]Allocations Calculated'!GE:GH,4,FALSE)</f>
        <v>0</v>
      </c>
      <c r="F48" s="30">
        <f>IF(ISNA(VLOOKUP(B48,'[3]Amended FY15 Allocations'!B:H,5,FALSE)),0,VLOOKUP(B48,'[3]Amended FY15 Allocations'!B:H,5,FALSE))</f>
        <v>3312455</v>
      </c>
      <c r="G48" s="28">
        <f>IF(ISNA(VLOOKUP(B48,'[3]Amended FY15 Allocations'!B:H,6,FALSE)),0,VLOOKUP(B48,'[3]Amended FY15 Allocations'!B:H,6,FALSE))</f>
        <v>0</v>
      </c>
      <c r="H48" s="28">
        <f>IF(ISNA(VLOOKUP(B48,'[3]Amended FY15 Allocations'!B:H,7,FALSE)),0,VLOOKUP(B48,'[3]Amended FY15 Allocations'!B:H,7,FALSE))</f>
        <v>0</v>
      </c>
      <c r="I48" s="31">
        <f t="shared" si="2"/>
        <v>-27614</v>
      </c>
      <c r="J48" s="32">
        <f>'[3]Title IC Allocations'!D36</f>
        <v>779434.62344561261</v>
      </c>
      <c r="K48" s="33">
        <f>'[3]Title IC Allocations'!C36</f>
        <v>771079.11137328169</v>
      </c>
      <c r="L48" s="31">
        <f t="shared" si="0"/>
        <v>8355.5120723309228</v>
      </c>
    </row>
    <row r="49" spans="1:12" x14ac:dyDescent="0.2">
      <c r="A49" s="57" t="s">
        <v>15391</v>
      </c>
      <c r="B49" s="26" t="s">
        <v>16038</v>
      </c>
      <c r="C49" s="27">
        <f>VLOOKUP(B49,'[3]Allocations Calculated'!B:FR,172,FALSE)</f>
        <v>1973045</v>
      </c>
      <c r="D49" s="28">
        <f>VLOOKUP(B49,'[3]Allocations Calculated'!B:FS,173,FALSE)</f>
        <v>0</v>
      </c>
      <c r="E49" s="29">
        <f>VLOOKUP(B49,'[3]Allocations Calculated'!GE:GH,4,FALSE)</f>
        <v>0</v>
      </c>
      <c r="F49" s="30">
        <f>IF(ISNA(VLOOKUP(B49,'[3]Amended FY15 Allocations'!B:H,5,FALSE)),0,VLOOKUP(B49,'[3]Amended FY15 Allocations'!B:H,5,FALSE))</f>
        <v>1961872</v>
      </c>
      <c r="G49" s="28">
        <f>IF(ISNA(VLOOKUP(B49,'[3]Amended FY15 Allocations'!B:H,6,FALSE)),0,VLOOKUP(B49,'[3]Amended FY15 Allocations'!B:H,6,FALSE))</f>
        <v>0</v>
      </c>
      <c r="H49" s="28">
        <f>IF(ISNA(VLOOKUP(B49,'[3]Amended FY15 Allocations'!B:H,7,FALSE)),0,VLOOKUP(B49,'[3]Amended FY15 Allocations'!B:H,7,FALSE))</f>
        <v>0</v>
      </c>
      <c r="I49" s="31">
        <f t="shared" si="2"/>
        <v>11173</v>
      </c>
      <c r="J49" s="32">
        <f>'[3]Title IC Allocations'!D37</f>
        <v>0</v>
      </c>
      <c r="K49" s="33">
        <f>'[3]Title IC Allocations'!C37</f>
        <v>0</v>
      </c>
      <c r="L49" s="31">
        <f t="shared" si="0"/>
        <v>0</v>
      </c>
    </row>
    <row r="50" spans="1:12" x14ac:dyDescent="0.2">
      <c r="A50" s="57" t="s">
        <v>15397</v>
      </c>
      <c r="B50" s="26" t="s">
        <v>16039</v>
      </c>
      <c r="C50" s="27">
        <f>VLOOKUP(B50,'[3]Allocations Calculated'!B:FR,172,FALSE)</f>
        <v>284740</v>
      </c>
      <c r="D50" s="28">
        <f>VLOOKUP(B50,'[3]Allocations Calculated'!B:FS,173,FALSE)</f>
        <v>0</v>
      </c>
      <c r="E50" s="29">
        <f>VLOOKUP(B50,'[3]Allocations Calculated'!GE:GH,4,FALSE)</f>
        <v>0</v>
      </c>
      <c r="F50" s="30">
        <f>IF(ISNA(VLOOKUP(B50,'[3]Amended FY15 Allocations'!B:H,5,FALSE)),0,VLOOKUP(B50,'[3]Amended FY15 Allocations'!B:H,5,FALSE))</f>
        <v>294453</v>
      </c>
      <c r="G50" s="28">
        <f>IF(ISNA(VLOOKUP(B50,'[3]Amended FY15 Allocations'!B:H,6,FALSE)),0,VLOOKUP(B50,'[3]Amended FY15 Allocations'!B:H,6,FALSE))</f>
        <v>0</v>
      </c>
      <c r="H50" s="28">
        <f>IF(ISNA(VLOOKUP(B50,'[3]Amended FY15 Allocations'!B:H,7,FALSE)),0,VLOOKUP(B50,'[3]Amended FY15 Allocations'!B:H,7,FALSE))</f>
        <v>0</v>
      </c>
      <c r="I50" s="31">
        <f t="shared" si="2"/>
        <v>-9713</v>
      </c>
      <c r="J50" s="32">
        <f>'[3]Title IC Allocations'!D168</f>
        <v>0</v>
      </c>
      <c r="K50" s="33">
        <f>'[3]Title IC Allocations'!C168</f>
        <v>0</v>
      </c>
      <c r="L50" s="31">
        <f t="shared" si="0"/>
        <v>0</v>
      </c>
    </row>
    <row r="51" spans="1:12" x14ac:dyDescent="0.2">
      <c r="A51" s="57" t="s">
        <v>15401</v>
      </c>
      <c r="B51" s="26" t="s">
        <v>16040</v>
      </c>
      <c r="C51" s="27">
        <f>VLOOKUP(B51,'[3]Allocations Calculated'!B:FR,172,FALSE)</f>
        <v>1089340</v>
      </c>
      <c r="D51" s="28">
        <f>VLOOKUP(B51,'[3]Allocations Calculated'!B:FS,173,FALSE)</f>
        <v>0</v>
      </c>
      <c r="E51" s="29">
        <f>VLOOKUP(B51,'[3]Allocations Calculated'!GE:GH,4,FALSE)</f>
        <v>0</v>
      </c>
      <c r="F51" s="30">
        <f>IF(ISNA(VLOOKUP(B51,'[3]Amended FY15 Allocations'!B:H,5,FALSE)),0,VLOOKUP(B51,'[3]Amended FY15 Allocations'!B:H,5,FALSE))</f>
        <v>1136610</v>
      </c>
      <c r="G51" s="28">
        <f>IF(ISNA(VLOOKUP(B51,'[3]Amended FY15 Allocations'!B:H,6,FALSE)),0,VLOOKUP(B51,'[3]Amended FY15 Allocations'!B:H,6,FALSE))</f>
        <v>0</v>
      </c>
      <c r="H51" s="28">
        <f>IF(ISNA(VLOOKUP(B51,'[3]Amended FY15 Allocations'!B:H,7,FALSE)),0,VLOOKUP(B51,'[3]Amended FY15 Allocations'!B:H,7,FALSE))</f>
        <v>0</v>
      </c>
      <c r="I51" s="31">
        <f t="shared" si="2"/>
        <v>-47270</v>
      </c>
      <c r="J51" s="32">
        <f>'[3]Title IC Allocations'!D38</f>
        <v>81137.205999426282</v>
      </c>
      <c r="K51" s="33">
        <f>'[3]Title IC Allocations'!C38</f>
        <v>96703.88414123845</v>
      </c>
      <c r="L51" s="31">
        <f t="shared" si="0"/>
        <v>-15566.678141812168</v>
      </c>
    </row>
    <row r="52" spans="1:12" x14ac:dyDescent="0.2">
      <c r="A52" s="57" t="s">
        <v>15402</v>
      </c>
      <c r="B52" s="26" t="s">
        <v>11</v>
      </c>
      <c r="C52" s="27">
        <f>VLOOKUP(B52,'[3]Allocations Calculated'!B:FR,172,FALSE)</f>
        <v>42149</v>
      </c>
      <c r="D52" s="28">
        <f>VLOOKUP(B52,'[3]Allocations Calculated'!B:FS,173,FALSE)</f>
        <v>0</v>
      </c>
      <c r="E52" s="29">
        <f>'[3]Allocations Calculated'!FS202</f>
        <v>0</v>
      </c>
      <c r="F52" s="30">
        <f>IF(ISNA(VLOOKUP(B52,'[3]Amended FY15 Allocations'!B:H,5,FALSE)),0,VLOOKUP(B52,'[3]Amended FY15 Allocations'!B:H,5,FALSE))</f>
        <v>39160</v>
      </c>
      <c r="G52" s="28">
        <f>IF(ISNA(VLOOKUP(B52,'[3]Amended FY15 Allocations'!B:H,6,FALSE)),0,VLOOKUP(B52,'[3]Amended FY15 Allocations'!B:H,6,FALSE))</f>
        <v>0</v>
      </c>
      <c r="H52" s="28">
        <f>IF(ISNA(VLOOKUP(B52,'[3]Amended FY15 Allocations'!B:H,7,FALSE)),0,VLOOKUP(B52,'[3]Amended FY15 Allocations'!B:H,7,FALSE))</f>
        <v>0</v>
      </c>
      <c r="I52" s="31">
        <f t="shared" si="2"/>
        <v>2989</v>
      </c>
      <c r="J52" s="32">
        <f>'[3]Title IC Allocations'!D200</f>
        <v>0</v>
      </c>
      <c r="K52" s="33">
        <f>'[3]Title IC Allocations'!C200</f>
        <v>0</v>
      </c>
      <c r="L52" s="31">
        <f t="shared" si="0"/>
        <v>0</v>
      </c>
    </row>
    <row r="53" spans="1:12" x14ac:dyDescent="0.2">
      <c r="A53" s="57" t="s">
        <v>15404</v>
      </c>
      <c r="B53" s="26" t="s">
        <v>16041</v>
      </c>
      <c r="C53" s="27">
        <f>VLOOKUP(B53,'[3]Allocations Calculated'!B:FR,172,FALSE)</f>
        <v>3982156</v>
      </c>
      <c r="D53" s="28">
        <f>VLOOKUP(B53,'[3]Allocations Calculated'!B:FS,173,FALSE)</f>
        <v>12007.362481154427</v>
      </c>
      <c r="E53" s="29">
        <f>VLOOKUP(B53,'[3]Allocations Calculated'!GE:GH,4,FALSE)</f>
        <v>0</v>
      </c>
      <c r="F53" s="30">
        <f>IF(ISNA(VLOOKUP(B53,'[3]Amended FY15 Allocations'!B:H,5,FALSE)),0,VLOOKUP(B53,'[3]Amended FY15 Allocations'!B:H,5,FALSE))</f>
        <v>3935745</v>
      </c>
      <c r="G53" s="28">
        <f>IF(ISNA(VLOOKUP(B53,'[3]Amended FY15 Allocations'!B:H,6,FALSE)),0,VLOOKUP(B53,'[3]Amended FY15 Allocations'!B:H,6,FALSE))</f>
        <v>9434.1239921551532</v>
      </c>
      <c r="H53" s="28">
        <f>IF(ISNA(VLOOKUP(B53,'[3]Amended FY15 Allocations'!B:H,7,FALSE)),0,VLOOKUP(B53,'[3]Amended FY15 Allocations'!B:H,7,FALSE))</f>
        <v>0</v>
      </c>
      <c r="I53" s="31">
        <f t="shared" si="2"/>
        <v>46411</v>
      </c>
      <c r="J53" s="32">
        <f>'[3]Title IC Allocations'!D39</f>
        <v>20994.729205288037</v>
      </c>
      <c r="K53" s="33">
        <f>'[3]Title IC Allocations'!C39</f>
        <v>27182.259316789547</v>
      </c>
      <c r="L53" s="31">
        <f t="shared" si="0"/>
        <v>-6187.53011150151</v>
      </c>
    </row>
    <row r="54" spans="1:12" x14ac:dyDescent="0.2">
      <c r="A54" s="57" t="s">
        <v>15406</v>
      </c>
      <c r="B54" s="26" t="s">
        <v>16042</v>
      </c>
      <c r="C54" s="27">
        <f>VLOOKUP(B54,'[3]Allocations Calculated'!B:FR,172,FALSE)</f>
        <v>528446</v>
      </c>
      <c r="D54" s="28">
        <f>VLOOKUP(B54,'[3]Allocations Calculated'!B:FS,173,FALSE)</f>
        <v>0</v>
      </c>
      <c r="E54" s="29">
        <f>VLOOKUP(B54,'[3]Allocations Calculated'!GE:GH,4,FALSE)</f>
        <v>0</v>
      </c>
      <c r="F54" s="30">
        <f>IF(ISNA(VLOOKUP(B54,'[3]Amended FY15 Allocations'!B:H,5,FALSE)),0,VLOOKUP(B54,'[3]Amended FY15 Allocations'!B:H,5,FALSE))</f>
        <v>530427</v>
      </c>
      <c r="G54" s="28">
        <f>IF(ISNA(VLOOKUP(B54,'[3]Amended FY15 Allocations'!B:H,6,FALSE)),0,VLOOKUP(B54,'[3]Amended FY15 Allocations'!B:H,6,FALSE))</f>
        <v>0</v>
      </c>
      <c r="H54" s="28">
        <f>IF(ISNA(VLOOKUP(B54,'[3]Amended FY15 Allocations'!B:H,7,FALSE)),0,VLOOKUP(B54,'[3]Amended FY15 Allocations'!B:H,7,FALSE))</f>
        <v>0</v>
      </c>
      <c r="I54" s="31">
        <f t="shared" si="2"/>
        <v>-1981</v>
      </c>
      <c r="J54" s="32">
        <f>'[3]Title IC Allocations'!D40</f>
        <v>0</v>
      </c>
      <c r="K54" s="33">
        <f>'[3]Title IC Allocations'!C40</f>
        <v>0</v>
      </c>
      <c r="L54" s="31">
        <f t="shared" si="0"/>
        <v>0</v>
      </c>
    </row>
    <row r="55" spans="1:12" x14ac:dyDescent="0.2">
      <c r="A55" s="57" t="s">
        <v>15411</v>
      </c>
      <c r="B55" s="26" t="s">
        <v>16043</v>
      </c>
      <c r="C55" s="27">
        <f>VLOOKUP(B55,'[3]Allocations Calculated'!B:FR,172,FALSE)</f>
        <v>2267031</v>
      </c>
      <c r="D55" s="28">
        <f>VLOOKUP(B55,'[3]Allocations Calculated'!B:FS,173,FALSE)</f>
        <v>0</v>
      </c>
      <c r="E55" s="29">
        <f>VLOOKUP(B55,'[3]Allocations Calculated'!GE:GH,4,FALSE)</f>
        <v>0</v>
      </c>
      <c r="F55" s="30">
        <f>IF(ISNA(VLOOKUP(B55,'[3]Amended FY15 Allocations'!B:H,5,FALSE)),0,VLOOKUP(B55,'[3]Amended FY15 Allocations'!B:H,5,FALSE))</f>
        <v>2344701</v>
      </c>
      <c r="G55" s="28">
        <f>IF(ISNA(VLOOKUP(B55,'[3]Amended FY15 Allocations'!B:H,6,FALSE)),0,VLOOKUP(B55,'[3]Amended FY15 Allocations'!B:H,6,FALSE))</f>
        <v>0</v>
      </c>
      <c r="H55" s="28">
        <f>IF(ISNA(VLOOKUP(B55,'[3]Amended FY15 Allocations'!B:H,7,FALSE)),0,VLOOKUP(B55,'[3]Amended FY15 Allocations'!B:H,7,FALSE))</f>
        <v>0</v>
      </c>
      <c r="I55" s="31">
        <f t="shared" si="2"/>
        <v>-77670</v>
      </c>
      <c r="J55" s="32">
        <f>'[3]Title IC Allocations'!D41</f>
        <v>77991.335062641418</v>
      </c>
      <c r="K55" s="33">
        <f>'[3]Title IC Allocations'!C41</f>
        <v>78956.150106520974</v>
      </c>
      <c r="L55" s="31">
        <f t="shared" si="0"/>
        <v>-964.81504387955647</v>
      </c>
    </row>
    <row r="56" spans="1:12" x14ac:dyDescent="0.2">
      <c r="A56" s="57" t="s">
        <v>15412</v>
      </c>
      <c r="B56" s="26" t="s">
        <v>16044</v>
      </c>
      <c r="C56" s="27">
        <f>VLOOKUP(B56,'[3]Allocations Calculated'!B:FR,172,FALSE)</f>
        <v>419735</v>
      </c>
      <c r="D56" s="28">
        <f>VLOOKUP(B56,'[3]Allocations Calculated'!B:FS,173,FALSE)</f>
        <v>0</v>
      </c>
      <c r="E56" s="29">
        <f>VLOOKUP(B56,'[3]Allocations Calculated'!GE:GH,4,FALSE)</f>
        <v>0</v>
      </c>
      <c r="F56" s="30">
        <f>IF(ISNA(VLOOKUP(B56,'[3]Amended FY15 Allocations'!B:H,5,FALSE)),0,VLOOKUP(B56,'[3]Amended FY15 Allocations'!B:H,5,FALSE))</f>
        <v>439598</v>
      </c>
      <c r="G56" s="28">
        <f>IF(ISNA(VLOOKUP(B56,'[3]Amended FY15 Allocations'!B:H,6,FALSE)),0,VLOOKUP(B56,'[3]Amended FY15 Allocations'!B:H,6,FALSE))</f>
        <v>0</v>
      </c>
      <c r="H56" s="28">
        <f>IF(ISNA(VLOOKUP(B56,'[3]Amended FY15 Allocations'!B:H,7,FALSE)),0,VLOOKUP(B56,'[3]Amended FY15 Allocations'!B:H,7,FALSE))</f>
        <v>0</v>
      </c>
      <c r="I56" s="31">
        <f t="shared" si="2"/>
        <v>-19863</v>
      </c>
      <c r="J56" s="32">
        <f>'[3]Title IC Allocations'!D42</f>
        <v>0</v>
      </c>
      <c r="K56" s="33">
        <f>'[3]Title IC Allocations'!C42</f>
        <v>0</v>
      </c>
      <c r="L56" s="31">
        <f t="shared" si="0"/>
        <v>0</v>
      </c>
    </row>
    <row r="57" spans="1:12" x14ac:dyDescent="0.2">
      <c r="A57" s="57" t="s">
        <v>15413</v>
      </c>
      <c r="B57" s="26" t="s">
        <v>16045</v>
      </c>
      <c r="C57" s="27">
        <f>VLOOKUP(B57,'[3]Allocations Calculated'!B:FR,172,FALSE)</f>
        <v>3338787</v>
      </c>
      <c r="D57" s="28">
        <f>VLOOKUP(B57,'[3]Allocations Calculated'!B:FS,173,FALSE)</f>
        <v>9912.2820385947562</v>
      </c>
      <c r="E57" s="29">
        <f>VLOOKUP(B57,'[3]Allocations Calculated'!GE:GH,4,FALSE)</f>
        <v>0</v>
      </c>
      <c r="F57" s="30">
        <f>IF(ISNA(VLOOKUP(B57,'[3]Amended FY15 Allocations'!B:H,5,FALSE)),0,VLOOKUP(B57,'[3]Amended FY15 Allocations'!B:H,5,FALSE))</f>
        <v>3505686</v>
      </c>
      <c r="G57" s="28">
        <f>IF(ISNA(VLOOKUP(B57,'[3]Amended FY15 Allocations'!B:H,6,FALSE)),0,VLOOKUP(B57,'[3]Amended FY15 Allocations'!B:H,6,FALSE))</f>
        <v>13140.847147022074</v>
      </c>
      <c r="H57" s="28">
        <f>IF(ISNA(VLOOKUP(B57,'[3]Amended FY15 Allocations'!B:H,7,FALSE)),0,VLOOKUP(B57,'[3]Amended FY15 Allocations'!B:H,7,FALSE))</f>
        <v>0</v>
      </c>
      <c r="I57" s="31">
        <f t="shared" si="2"/>
        <v>-166899</v>
      </c>
      <c r="J57" s="32">
        <f>'[3]Title IC Allocations'!D169</f>
        <v>50684.245253170106</v>
      </c>
      <c r="K57" s="33">
        <f>'[3]Title IC Allocations'!C169</f>
        <v>52276.549923612321</v>
      </c>
      <c r="L57" s="31">
        <f t="shared" si="0"/>
        <v>-1592.3046704422159</v>
      </c>
    </row>
    <row r="58" spans="1:12" x14ac:dyDescent="0.2">
      <c r="A58" s="57" t="s">
        <v>15415</v>
      </c>
      <c r="B58" s="26" t="s">
        <v>16046</v>
      </c>
      <c r="C58" s="27">
        <f>VLOOKUP(B58,'[3]Allocations Calculated'!B:FR,172,FALSE)</f>
        <v>547364</v>
      </c>
      <c r="D58" s="28">
        <f>VLOOKUP(B58,'[3]Allocations Calculated'!B:FS,173,FALSE)</f>
        <v>0</v>
      </c>
      <c r="E58" s="29">
        <f>VLOOKUP(B58,'[3]Allocations Calculated'!GE:GH,4,FALSE)</f>
        <v>0</v>
      </c>
      <c r="F58" s="30">
        <f>IF(ISNA(VLOOKUP(B58,'[3]Amended FY15 Allocations'!B:H,5,FALSE)),0,VLOOKUP(B58,'[3]Amended FY15 Allocations'!B:H,5,FALSE))</f>
        <v>543603</v>
      </c>
      <c r="G58" s="28">
        <f>IF(ISNA(VLOOKUP(B58,'[3]Amended FY15 Allocations'!B:H,6,FALSE)),0,VLOOKUP(B58,'[3]Amended FY15 Allocations'!B:H,6,FALSE))</f>
        <v>0</v>
      </c>
      <c r="H58" s="28">
        <f>IF(ISNA(VLOOKUP(B58,'[3]Amended FY15 Allocations'!B:H,7,FALSE)),0,VLOOKUP(B58,'[3]Amended FY15 Allocations'!B:H,7,FALSE))</f>
        <v>0</v>
      </c>
      <c r="I58" s="31">
        <f t="shared" si="2"/>
        <v>3761</v>
      </c>
      <c r="J58" s="32">
        <f>'[3]Title IC Allocations'!D43</f>
        <v>0</v>
      </c>
      <c r="K58" s="33">
        <f>'[3]Title IC Allocations'!C43</f>
        <v>0</v>
      </c>
      <c r="L58" s="31">
        <f t="shared" si="0"/>
        <v>0</v>
      </c>
    </row>
    <row r="59" spans="1:12" x14ac:dyDescent="0.2">
      <c r="A59" s="57" t="s">
        <v>15420</v>
      </c>
      <c r="B59" s="26" t="s">
        <v>16048</v>
      </c>
      <c r="C59" s="27">
        <f>VLOOKUP(B59,'[3]Allocations Calculated'!B:FR,172,FALSE)</f>
        <v>632362</v>
      </c>
      <c r="D59" s="28">
        <f>VLOOKUP(B59,'[3]Allocations Calculated'!B:FS,173,FALSE)</f>
        <v>0</v>
      </c>
      <c r="E59" s="29">
        <f>VLOOKUP(B59,'[3]Allocations Calculated'!GE:GH,4,FALSE)</f>
        <v>0</v>
      </c>
      <c r="F59" s="30">
        <f>IF(ISNA(VLOOKUP(B59,'[3]Amended FY15 Allocations'!B:H,5,FALSE)),0,VLOOKUP(B59,'[3]Amended FY15 Allocations'!B:H,5,FALSE))</f>
        <v>702416</v>
      </c>
      <c r="G59" s="28">
        <f>IF(ISNA(VLOOKUP(B59,'[3]Amended FY15 Allocations'!B:H,6,FALSE)),0,VLOOKUP(B59,'[3]Amended FY15 Allocations'!B:H,6,FALSE))</f>
        <v>0</v>
      </c>
      <c r="H59" s="28">
        <f>IF(ISNA(VLOOKUP(B59,'[3]Amended FY15 Allocations'!B:H,7,FALSE)),0,VLOOKUP(B59,'[3]Amended FY15 Allocations'!B:H,7,FALSE))</f>
        <v>0</v>
      </c>
      <c r="I59" s="31">
        <f t="shared" si="2"/>
        <v>-70054</v>
      </c>
      <c r="J59" s="32">
        <f>'[3]Title IC Allocations'!D170</f>
        <v>0</v>
      </c>
      <c r="K59" s="33">
        <f>'[3]Title IC Allocations'!C170</f>
        <v>0</v>
      </c>
      <c r="L59" s="31">
        <f t="shared" si="0"/>
        <v>0</v>
      </c>
    </row>
    <row r="60" spans="1:12" x14ac:dyDescent="0.2">
      <c r="A60" s="57" t="s">
        <v>15422</v>
      </c>
      <c r="B60" s="26" t="s">
        <v>16049</v>
      </c>
      <c r="C60" s="27">
        <f>VLOOKUP(B60,'[3]Allocations Calculated'!B:FR,172,FALSE)</f>
        <v>2716010</v>
      </c>
      <c r="D60" s="28">
        <f>VLOOKUP(B60,'[3]Allocations Calculated'!B:FS,173,FALSE)</f>
        <v>0</v>
      </c>
      <c r="E60" s="29">
        <f>VLOOKUP(B60,'[3]Allocations Calculated'!GE:GH,4,FALSE)</f>
        <v>0</v>
      </c>
      <c r="F60" s="30">
        <f>IF(ISNA(VLOOKUP(B60,'[3]Amended FY15 Allocations'!B:H,5,FALSE)),0,VLOOKUP(B60,'[3]Amended FY15 Allocations'!B:H,5,FALSE))</f>
        <v>2725189</v>
      </c>
      <c r="G60" s="28">
        <f>IF(ISNA(VLOOKUP(B60,'[3]Amended FY15 Allocations'!B:H,6,FALSE)),0,VLOOKUP(B60,'[3]Amended FY15 Allocations'!B:H,6,FALSE))</f>
        <v>0</v>
      </c>
      <c r="H60" s="28">
        <f>IF(ISNA(VLOOKUP(B60,'[3]Amended FY15 Allocations'!B:H,7,FALSE)),0,VLOOKUP(B60,'[3]Amended FY15 Allocations'!B:H,7,FALSE))</f>
        <v>0</v>
      </c>
      <c r="I60" s="31">
        <f t="shared" si="2"/>
        <v>-9179</v>
      </c>
      <c r="J60" s="32">
        <f>'[3]Title IC Allocations'!D44</f>
        <v>268053.91631802096</v>
      </c>
      <c r="K60" s="33">
        <f>'[3]Title IC Allocations'!C44</f>
        <v>205471.58749561827</v>
      </c>
      <c r="L60" s="31">
        <f t="shared" si="0"/>
        <v>62582.328822402691</v>
      </c>
    </row>
    <row r="61" spans="1:12" x14ac:dyDescent="0.2">
      <c r="A61" s="57" t="s">
        <v>15424</v>
      </c>
      <c r="B61" s="26" t="s">
        <v>16047</v>
      </c>
      <c r="C61" s="27">
        <f>VLOOKUP(B61,'[3]Allocations Calculated'!B:FR,172,FALSE)</f>
        <v>36618745</v>
      </c>
      <c r="D61" s="28">
        <f>VLOOKUP(B61,'[3]Allocations Calculated'!B:FS,173,FALSE)</f>
        <v>175709.33905162138</v>
      </c>
      <c r="E61" s="29">
        <f>VLOOKUP(B61,'[3]Allocations Calculated'!GE:GH,4,FALSE)</f>
        <v>0</v>
      </c>
      <c r="F61" s="30">
        <f>IF(ISNA(VLOOKUP(B61,'[3]Amended FY15 Allocations'!B:H,5,FALSE)),0,VLOOKUP(B61,'[3]Amended FY15 Allocations'!B:H,5,FALSE))</f>
        <v>37945686</v>
      </c>
      <c r="G61" s="28">
        <f>IF(ISNA(VLOOKUP(B61,'[3]Amended FY15 Allocations'!B:H,6,FALSE)),0,VLOOKUP(B61,'[3]Amended FY15 Allocations'!B:H,6,FALSE))</f>
        <v>141847.0512943028</v>
      </c>
      <c r="H61" s="28">
        <f>IF(ISNA(VLOOKUP(B61,'[3]Amended FY15 Allocations'!B:H,7,FALSE)),0,VLOOKUP(B61,'[3]Amended FY15 Allocations'!B:H,7,FALSE))</f>
        <v>0</v>
      </c>
      <c r="I61" s="31">
        <f t="shared" si="2"/>
        <v>-1326941</v>
      </c>
      <c r="J61" s="32">
        <f>'[3]Title IC Allocations'!D45</f>
        <v>0</v>
      </c>
      <c r="K61" s="33">
        <f>'[3]Title IC Allocations'!C45</f>
        <v>0</v>
      </c>
      <c r="L61" s="31">
        <f t="shared" si="0"/>
        <v>0</v>
      </c>
    </row>
    <row r="62" spans="1:12" x14ac:dyDescent="0.2">
      <c r="A62" s="57"/>
      <c r="B62" s="26" t="s">
        <v>16180</v>
      </c>
      <c r="C62" s="27">
        <f>VLOOKUP(B62,'[3]Allocations Calculated'!B:FR,172,FALSE)</f>
        <v>584370</v>
      </c>
      <c r="D62" s="28">
        <f>VLOOKUP(B62,'[3]Allocations Calculated'!B:FS,173,FALSE)</f>
        <v>0</v>
      </c>
      <c r="E62" s="29">
        <f>'[3]Allocations Calculated'!FS190</f>
        <v>0</v>
      </c>
      <c r="F62" s="30">
        <f>IF(ISNA(VLOOKUP(B62,'[3]Amended FY15 Allocations'!B:H,5,FALSE)),0,VLOOKUP(B62,'[3]Amended FY15 Allocations'!B:H,5,FALSE))</f>
        <v>599168</v>
      </c>
      <c r="G62" s="28">
        <f>IF(ISNA(VLOOKUP(B62,'[3]Amended FY15 Allocations'!B:H,6,FALSE)),0,VLOOKUP(B62,'[3]Amended FY15 Allocations'!B:H,6,FALSE))</f>
        <v>0</v>
      </c>
      <c r="H62" s="28">
        <f>IF(ISNA(VLOOKUP(B62,'[3]Amended FY15 Allocations'!B:H,7,FALSE)),0,VLOOKUP(B62,'[3]Amended FY15 Allocations'!B:H,7,FALSE))</f>
        <v>0</v>
      </c>
      <c r="I62" s="31">
        <f t="shared" si="2"/>
        <v>-14798</v>
      </c>
      <c r="J62" s="32"/>
      <c r="K62" s="33"/>
      <c r="L62" s="31">
        <f t="shared" si="0"/>
        <v>0</v>
      </c>
    </row>
    <row r="63" spans="1:12" x14ac:dyDescent="0.2">
      <c r="A63" s="57" t="s">
        <v>15450</v>
      </c>
      <c r="B63" s="26" t="s">
        <v>16050</v>
      </c>
      <c r="C63" s="27">
        <f>VLOOKUP(B63,'[3]Allocations Calculated'!B:FR,172,FALSE)</f>
        <v>1117733</v>
      </c>
      <c r="D63" s="28">
        <f>VLOOKUP(B63,'[3]Allocations Calculated'!B:FS,173,FALSE)</f>
        <v>0</v>
      </c>
      <c r="E63" s="29">
        <f>VLOOKUP(B63,'[3]Allocations Calculated'!GE:GH,4,FALSE)</f>
        <v>0</v>
      </c>
      <c r="F63" s="30">
        <f>IF(ISNA(VLOOKUP(B63,'[3]Amended FY15 Allocations'!B:H,5,FALSE)),0,VLOOKUP(B63,'[3]Amended FY15 Allocations'!B:H,5,FALSE))</f>
        <v>1127850</v>
      </c>
      <c r="G63" s="28">
        <f>IF(ISNA(VLOOKUP(B63,'[3]Amended FY15 Allocations'!B:H,6,FALSE)),0,VLOOKUP(B63,'[3]Amended FY15 Allocations'!B:H,6,FALSE))</f>
        <v>0</v>
      </c>
      <c r="H63" s="28">
        <f>IF(ISNA(VLOOKUP(B63,'[3]Amended FY15 Allocations'!B:H,7,FALSE)),0,VLOOKUP(B63,'[3]Amended FY15 Allocations'!B:H,7,FALSE))</f>
        <v>0</v>
      </c>
      <c r="I63" s="31">
        <f t="shared" si="2"/>
        <v>-10117</v>
      </c>
      <c r="J63" s="32">
        <f>'[3]Title IC Allocations'!D46</f>
        <v>15099.239590065741</v>
      </c>
      <c r="K63" s="33">
        <f>'[3]Title IC Allocations'!C46</f>
        <v>22271.666239645485</v>
      </c>
      <c r="L63" s="31">
        <f t="shared" si="0"/>
        <v>-7172.4266495797438</v>
      </c>
    </row>
    <row r="64" spans="1:12" x14ac:dyDescent="0.2">
      <c r="A64" s="57" t="s">
        <v>15452</v>
      </c>
      <c r="B64" s="26" t="s">
        <v>16051</v>
      </c>
      <c r="C64" s="27">
        <f>VLOOKUP(B64,'[3]Allocations Calculated'!B:FR,172,FALSE)</f>
        <v>796064</v>
      </c>
      <c r="D64" s="28">
        <f>VLOOKUP(B64,'[3]Allocations Calculated'!B:FS,173,FALSE)</f>
        <v>0</v>
      </c>
      <c r="E64" s="29">
        <f>VLOOKUP(B64,'[3]Allocations Calculated'!GE:GH,4,FALSE)</f>
        <v>0</v>
      </c>
      <c r="F64" s="30">
        <f>IF(ISNA(VLOOKUP(B64,'[3]Amended FY15 Allocations'!B:H,5,FALSE)),0,VLOOKUP(B64,'[3]Amended FY15 Allocations'!B:H,5,FALSE))</f>
        <v>805895</v>
      </c>
      <c r="G64" s="28">
        <f>IF(ISNA(VLOOKUP(B64,'[3]Amended FY15 Allocations'!B:H,6,FALSE)),0,VLOOKUP(B64,'[3]Amended FY15 Allocations'!B:H,6,FALSE))</f>
        <v>0</v>
      </c>
      <c r="H64" s="28">
        <f>IF(ISNA(VLOOKUP(B64,'[3]Amended FY15 Allocations'!B:H,7,FALSE)),0,VLOOKUP(B64,'[3]Amended FY15 Allocations'!B:H,7,FALSE))</f>
        <v>0</v>
      </c>
      <c r="I64" s="31">
        <f t="shared" si="2"/>
        <v>-9831</v>
      </c>
      <c r="J64" s="32">
        <f>'[3]Title IC Allocations'!D47</f>
        <v>20893.468182570781</v>
      </c>
      <c r="K64" s="33">
        <f>'[3]Title IC Allocations'!C47</f>
        <v>23101.514947869673</v>
      </c>
      <c r="L64" s="31">
        <f t="shared" si="0"/>
        <v>-2208.0467652988918</v>
      </c>
    </row>
    <row r="65" spans="1:12" x14ac:dyDescent="0.2">
      <c r="A65" s="57" t="s">
        <v>15453</v>
      </c>
      <c r="B65" s="26" t="s">
        <v>16052</v>
      </c>
      <c r="C65" s="27">
        <f>VLOOKUP(B65,'[3]Allocations Calculated'!B:FR,172,FALSE)</f>
        <v>7729119</v>
      </c>
      <c r="D65" s="28">
        <f>VLOOKUP(B65,'[3]Allocations Calculated'!B:FS,173,FALSE)</f>
        <v>0</v>
      </c>
      <c r="E65" s="29">
        <f>VLOOKUP(B65,'[3]Allocations Calculated'!GE:GH,4,FALSE)</f>
        <v>0</v>
      </c>
      <c r="F65" s="30">
        <f>IF(ISNA(VLOOKUP(B65,'[3]Amended FY15 Allocations'!B:H,5,FALSE)),0,VLOOKUP(B65,'[3]Amended FY15 Allocations'!B:H,5,FALSE))</f>
        <v>8024081</v>
      </c>
      <c r="G65" s="28">
        <f>IF(ISNA(VLOOKUP(B65,'[3]Amended FY15 Allocations'!B:H,6,FALSE)),0,VLOOKUP(B65,'[3]Amended FY15 Allocations'!B:H,6,FALSE))</f>
        <v>5452.6236749116615</v>
      </c>
      <c r="H65" s="28">
        <f>IF(ISNA(VLOOKUP(B65,'[3]Amended FY15 Allocations'!B:H,7,FALSE)),0,VLOOKUP(B65,'[3]Amended FY15 Allocations'!B:H,7,FALSE))</f>
        <v>0</v>
      </c>
      <c r="I65" s="31">
        <f t="shared" si="2"/>
        <v>-294962</v>
      </c>
      <c r="J65" s="32">
        <f>'[3]Title IC Allocations'!D48</f>
        <v>39118.811744577513</v>
      </c>
      <c r="K65" s="33">
        <f>'[3]Title IC Allocations'!C48</f>
        <v>44742.80447764061</v>
      </c>
      <c r="L65" s="31">
        <f t="shared" si="0"/>
        <v>-5623.9927330630962</v>
      </c>
    </row>
    <row r="66" spans="1:12" x14ac:dyDescent="0.2">
      <c r="A66" s="57" t="s">
        <v>15455</v>
      </c>
      <c r="B66" s="26" t="s">
        <v>16053</v>
      </c>
      <c r="C66" s="27">
        <f>VLOOKUP(B66,'[3]Allocations Calculated'!B:FR,172,FALSE)</f>
        <v>5763834</v>
      </c>
      <c r="D66" s="28">
        <f>VLOOKUP(B66,'[3]Allocations Calculated'!B:FS,173,FALSE)</f>
        <v>102208.02940284935</v>
      </c>
      <c r="E66" s="29">
        <f>VLOOKUP(B66,'[3]Allocations Calculated'!GE:GH,4,FALSE)</f>
        <v>0</v>
      </c>
      <c r="F66" s="30">
        <f>IF(ISNA(VLOOKUP(B66,'[3]Amended FY15 Allocations'!B:H,5,FALSE)),0,VLOOKUP(B66,'[3]Amended FY15 Allocations'!B:H,5,FALSE))</f>
        <v>5645837</v>
      </c>
      <c r="G66" s="28">
        <f>IF(ISNA(VLOOKUP(B66,'[3]Amended FY15 Allocations'!B:H,6,FALSE)),0,VLOOKUP(B66,'[3]Amended FY15 Allocations'!B:H,6,FALSE))</f>
        <v>100656.58641182139</v>
      </c>
      <c r="H66" s="28">
        <f>IF(ISNA(VLOOKUP(B66,'[3]Amended FY15 Allocations'!B:H,7,FALSE)),0,VLOOKUP(B66,'[3]Amended FY15 Allocations'!B:H,7,FALSE))</f>
        <v>0</v>
      </c>
      <c r="I66" s="31">
        <f t="shared" si="2"/>
        <v>117997</v>
      </c>
      <c r="J66" s="32">
        <f>'[3]Title IC Allocations'!D49</f>
        <v>0</v>
      </c>
      <c r="K66" s="33">
        <f>'[3]Title IC Allocations'!C49</f>
        <v>0</v>
      </c>
      <c r="L66" s="31">
        <f t="shared" ref="L66:L129" si="3">J66-K66</f>
        <v>0</v>
      </c>
    </row>
    <row r="67" spans="1:12" x14ac:dyDescent="0.2">
      <c r="A67" s="57" t="s">
        <v>15457</v>
      </c>
      <c r="B67" s="26" t="s">
        <v>16054</v>
      </c>
      <c r="C67" s="27">
        <f>VLOOKUP(B67,'[3]Allocations Calculated'!B:FR,172,FALSE)</f>
        <v>1834928</v>
      </c>
      <c r="D67" s="28">
        <f>VLOOKUP(B67,'[3]Allocations Calculated'!B:FS,173,FALSE)</f>
        <v>75722.894620486361</v>
      </c>
      <c r="E67" s="29">
        <f>VLOOKUP(B67,'[3]Allocations Calculated'!GE:GH,4,FALSE)</f>
        <v>38920</v>
      </c>
      <c r="F67" s="30">
        <f>IF(ISNA(VLOOKUP(B67,'[3]Amended FY15 Allocations'!B:H,5,FALSE)),0,VLOOKUP(B67,'[3]Amended FY15 Allocations'!B:H,5,FALSE))</f>
        <v>1931502</v>
      </c>
      <c r="G67" s="28">
        <f>IF(ISNA(VLOOKUP(B67,'[3]Amended FY15 Allocations'!B:H,6,FALSE)),0,VLOOKUP(B67,'[3]Amended FY15 Allocations'!B:H,6,FALSE))</f>
        <v>0</v>
      </c>
      <c r="H67" s="28">
        <f>IF(ISNA(VLOOKUP(B67,'[3]Amended FY15 Allocations'!B:H,7,FALSE)),0,VLOOKUP(B67,'[3]Amended FY15 Allocations'!B:H,7,FALSE))</f>
        <v>61631</v>
      </c>
      <c r="I67" s="31">
        <f t="shared" ref="I67:I98" si="4">(C67+E67)-(F67+H67)</f>
        <v>-119285</v>
      </c>
      <c r="J67" s="32">
        <f>'[3]Title IC Allocations'!D171</f>
        <v>0</v>
      </c>
      <c r="K67" s="33">
        <f>'[3]Title IC Allocations'!C171</f>
        <v>0</v>
      </c>
      <c r="L67" s="31">
        <f t="shared" si="3"/>
        <v>0</v>
      </c>
    </row>
    <row r="68" spans="1:12" x14ac:dyDescent="0.2">
      <c r="A68" s="57"/>
      <c r="B68" s="26" t="s">
        <v>16182</v>
      </c>
      <c r="C68" s="27">
        <f>VLOOKUP(B68,'[3]Allocations Calculated'!B:FR,172,FALSE)</f>
        <v>231051</v>
      </c>
      <c r="D68" s="28">
        <f>VLOOKUP(B68,'[3]Allocations Calculated'!B:FS,173,FALSE)</f>
        <v>0</v>
      </c>
      <c r="E68" s="29">
        <f>'[3]Allocations Calculated'!FS192</f>
        <v>0</v>
      </c>
      <c r="F68" s="30">
        <f>IF(ISNA(VLOOKUP(B68,'[3]Amended FY15 Allocations'!B:H,5,FALSE)),0,VLOOKUP(B68,'[3]Amended FY15 Allocations'!B:H,5,FALSE))</f>
        <v>0</v>
      </c>
      <c r="G68" s="28">
        <f>IF(ISNA(VLOOKUP(B68,'[3]Amended FY15 Allocations'!B:H,6,FALSE)),0,VLOOKUP(B68,'[3]Amended FY15 Allocations'!B:H,6,FALSE))</f>
        <v>0</v>
      </c>
      <c r="H68" s="28">
        <f>IF(ISNA(VLOOKUP(B68,'[3]Amended FY15 Allocations'!B:H,7,FALSE)),0,VLOOKUP(B68,'[3]Amended FY15 Allocations'!B:H,7,FALSE))</f>
        <v>0</v>
      </c>
      <c r="I68" s="31">
        <f t="shared" si="4"/>
        <v>231051</v>
      </c>
      <c r="J68" s="32"/>
      <c r="K68" s="33"/>
      <c r="L68" s="31">
        <f t="shared" si="3"/>
        <v>0</v>
      </c>
    </row>
    <row r="69" spans="1:12" x14ac:dyDescent="0.2">
      <c r="A69" s="57" t="s">
        <v>15458</v>
      </c>
      <c r="B69" s="26" t="s">
        <v>16055</v>
      </c>
      <c r="C69" s="27">
        <f>VLOOKUP(B69,'[3]Allocations Calculated'!B:FR,172,FALSE)</f>
        <v>1184319</v>
      </c>
      <c r="D69" s="28">
        <f>VLOOKUP(B69,'[3]Allocations Calculated'!B:FS,173,FALSE)</f>
        <v>0</v>
      </c>
      <c r="E69" s="29">
        <f>VLOOKUP(B69,'[3]Allocations Calculated'!GE:GH,4,FALSE)</f>
        <v>0</v>
      </c>
      <c r="F69" s="30">
        <f>IF(ISNA(VLOOKUP(B69,'[3]Amended FY15 Allocations'!B:H,5,FALSE)),0,VLOOKUP(B69,'[3]Amended FY15 Allocations'!B:H,5,FALSE))</f>
        <v>1245683</v>
      </c>
      <c r="G69" s="28">
        <f>IF(ISNA(VLOOKUP(B69,'[3]Amended FY15 Allocations'!B:H,6,FALSE)),0,VLOOKUP(B69,'[3]Amended FY15 Allocations'!B:H,6,FALSE))</f>
        <v>0</v>
      </c>
      <c r="H69" s="28">
        <f>IF(ISNA(VLOOKUP(B69,'[3]Amended FY15 Allocations'!B:H,7,FALSE)),0,VLOOKUP(B69,'[3]Amended FY15 Allocations'!B:H,7,FALSE))</f>
        <v>0</v>
      </c>
      <c r="I69" s="31">
        <f t="shared" si="4"/>
        <v>-61364</v>
      </c>
      <c r="J69" s="32">
        <f>'[3]Title IC Allocations'!D50</f>
        <v>0</v>
      </c>
      <c r="K69" s="33">
        <f>'[3]Title IC Allocations'!C50</f>
        <v>0</v>
      </c>
      <c r="L69" s="31">
        <f t="shared" si="3"/>
        <v>0</v>
      </c>
    </row>
    <row r="70" spans="1:12" x14ac:dyDescent="0.2">
      <c r="A70" s="57" t="s">
        <v>15462</v>
      </c>
      <c r="B70" s="26" t="s">
        <v>16056</v>
      </c>
      <c r="C70" s="27">
        <f>VLOOKUP(B70,'[3]Allocations Calculated'!B:FR,172,FALSE)</f>
        <v>359611</v>
      </c>
      <c r="D70" s="28">
        <f>VLOOKUP(B70,'[3]Allocations Calculated'!B:FS,173,FALSE)</f>
        <v>0</v>
      </c>
      <c r="E70" s="29">
        <f>VLOOKUP(B70,'[3]Allocations Calculated'!GE:GH,4,FALSE)</f>
        <v>0</v>
      </c>
      <c r="F70" s="30">
        <f>IF(ISNA(VLOOKUP(B70,'[3]Amended FY15 Allocations'!B:H,5,FALSE)),0,VLOOKUP(B70,'[3]Amended FY15 Allocations'!B:H,5,FALSE))</f>
        <v>364424</v>
      </c>
      <c r="G70" s="28">
        <f>IF(ISNA(VLOOKUP(B70,'[3]Amended FY15 Allocations'!B:H,6,FALSE)),0,VLOOKUP(B70,'[3]Amended FY15 Allocations'!B:H,6,FALSE))</f>
        <v>0</v>
      </c>
      <c r="H70" s="28">
        <f>IF(ISNA(VLOOKUP(B70,'[3]Amended FY15 Allocations'!B:H,7,FALSE)),0,VLOOKUP(B70,'[3]Amended FY15 Allocations'!B:H,7,FALSE))</f>
        <v>0</v>
      </c>
      <c r="I70" s="31">
        <f t="shared" si="4"/>
        <v>-4813</v>
      </c>
      <c r="J70" s="32">
        <f>'[3]Title IC Allocations'!D51</f>
        <v>202408.03852309729</v>
      </c>
      <c r="K70" s="33">
        <f>'[3]Title IC Allocations'!C51</f>
        <v>161897.81302202342</v>
      </c>
      <c r="L70" s="31">
        <f t="shared" si="3"/>
        <v>40510.225501073874</v>
      </c>
    </row>
    <row r="71" spans="1:12" x14ac:dyDescent="0.2">
      <c r="A71" s="57" t="s">
        <v>15464</v>
      </c>
      <c r="B71" s="26" t="s">
        <v>16057</v>
      </c>
      <c r="C71" s="27">
        <f>VLOOKUP(B71,'[3]Allocations Calculated'!B:FR,172,FALSE)</f>
        <v>1363106</v>
      </c>
      <c r="D71" s="28">
        <f>VLOOKUP(B71,'[3]Allocations Calculated'!B:FS,173,FALSE)</f>
        <v>8482.3024268823901</v>
      </c>
      <c r="E71" s="29">
        <f>VLOOKUP(B71,'[3]Allocations Calculated'!GE:GH,4,FALSE)</f>
        <v>0</v>
      </c>
      <c r="F71" s="30">
        <f>IF(ISNA(VLOOKUP(B71,'[3]Amended FY15 Allocations'!B:H,5,FALSE)),0,VLOOKUP(B71,'[3]Amended FY15 Allocations'!B:H,5,FALSE))</f>
        <v>1456357</v>
      </c>
      <c r="G71" s="28">
        <f>IF(ISNA(VLOOKUP(B71,'[3]Amended FY15 Allocations'!B:H,6,FALSE)),0,VLOOKUP(B71,'[3]Amended FY15 Allocations'!B:H,6,FALSE))</f>
        <v>3972.6050190943806</v>
      </c>
      <c r="H71" s="28">
        <f>IF(ISNA(VLOOKUP(B71,'[3]Amended FY15 Allocations'!B:H,7,FALSE)),0,VLOOKUP(B71,'[3]Amended FY15 Allocations'!B:H,7,FALSE))</f>
        <v>0</v>
      </c>
      <c r="I71" s="31">
        <f t="shared" si="4"/>
        <v>-93251</v>
      </c>
      <c r="J71" s="32">
        <f>'[3]Title IC Allocations'!D52</f>
        <v>0</v>
      </c>
      <c r="K71" s="33">
        <f>'[3]Title IC Allocations'!C52</f>
        <v>0</v>
      </c>
      <c r="L71" s="31">
        <f t="shared" si="3"/>
        <v>0</v>
      </c>
    </row>
    <row r="72" spans="1:12" x14ac:dyDescent="0.2">
      <c r="A72" s="57" t="s">
        <v>15466</v>
      </c>
      <c r="B72" s="26" t="s">
        <v>16058</v>
      </c>
      <c r="C72" s="27">
        <f>VLOOKUP(B72,'[3]Allocations Calculated'!B:FR,172,FALSE)</f>
        <v>1023093</v>
      </c>
      <c r="D72" s="28">
        <f>VLOOKUP(B72,'[3]Allocations Calculated'!B:FS,173,FALSE)</f>
        <v>0</v>
      </c>
      <c r="E72" s="29">
        <f>VLOOKUP(B72,'[3]Allocations Calculated'!GE:GH,4,FALSE)</f>
        <v>0</v>
      </c>
      <c r="F72" s="30">
        <f>IF(ISNA(VLOOKUP(B72,'[3]Amended FY15 Allocations'!B:H,5,FALSE)),0,VLOOKUP(B72,'[3]Amended FY15 Allocations'!B:H,5,FALSE))</f>
        <v>1056225</v>
      </c>
      <c r="G72" s="28">
        <f>IF(ISNA(VLOOKUP(B72,'[3]Amended FY15 Allocations'!B:H,6,FALSE)),0,VLOOKUP(B72,'[3]Amended FY15 Allocations'!B:H,6,FALSE))</f>
        <v>0</v>
      </c>
      <c r="H72" s="28">
        <f>IF(ISNA(VLOOKUP(B72,'[3]Amended FY15 Allocations'!B:H,7,FALSE)),0,VLOOKUP(B72,'[3]Amended FY15 Allocations'!B:H,7,FALSE))</f>
        <v>0</v>
      </c>
      <c r="I72" s="31">
        <f t="shared" si="4"/>
        <v>-33132</v>
      </c>
      <c r="J72" s="32">
        <f>'[3]Title IC Allocations'!D53</f>
        <v>21221.852751255588</v>
      </c>
      <c r="K72" s="33">
        <f>'[3]Title IC Allocations'!C53</f>
        <v>11457.15328046697</v>
      </c>
      <c r="L72" s="31">
        <f t="shared" si="3"/>
        <v>9764.6994707886188</v>
      </c>
    </row>
    <row r="73" spans="1:12" x14ac:dyDescent="0.2">
      <c r="A73" s="57" t="s">
        <v>15471</v>
      </c>
      <c r="B73" s="26" t="s">
        <v>16059</v>
      </c>
      <c r="C73" s="27">
        <f>VLOOKUP(B73,'[3]Allocations Calculated'!B:FR,172,FALSE)</f>
        <v>1920533</v>
      </c>
      <c r="D73" s="28">
        <f>VLOOKUP(B73,'[3]Allocations Calculated'!B:FS,173,FALSE)</f>
        <v>15677.820408163265</v>
      </c>
      <c r="E73" s="29">
        <f>VLOOKUP(B73,'[3]Allocations Calculated'!GE:GH,4,FALSE)</f>
        <v>0</v>
      </c>
      <c r="F73" s="30">
        <f>IF(ISNA(VLOOKUP(B73,'[3]Amended FY15 Allocations'!B:H,5,FALSE)),0,VLOOKUP(B73,'[3]Amended FY15 Allocations'!B:H,5,FALSE))</f>
        <v>1853531</v>
      </c>
      <c r="G73" s="28">
        <f>IF(ISNA(VLOOKUP(B73,'[3]Amended FY15 Allocations'!B:H,6,FALSE)),0,VLOOKUP(B73,'[3]Amended FY15 Allocations'!B:H,6,FALSE))</f>
        <v>18879.58478130617</v>
      </c>
      <c r="H73" s="28">
        <f>IF(ISNA(VLOOKUP(B73,'[3]Amended FY15 Allocations'!B:H,7,FALSE)),0,VLOOKUP(B73,'[3]Amended FY15 Allocations'!B:H,7,FALSE))</f>
        <v>0</v>
      </c>
      <c r="I73" s="31">
        <f t="shared" si="4"/>
        <v>67002</v>
      </c>
      <c r="J73" s="32">
        <f>'[3]Title IC Allocations'!D54</f>
        <v>18365.086355332765</v>
      </c>
      <c r="K73" s="33">
        <f>'[3]Title IC Allocations'!C54</f>
        <v>0</v>
      </c>
      <c r="L73" s="31">
        <f t="shared" si="3"/>
        <v>18365.086355332765</v>
      </c>
    </row>
    <row r="74" spans="1:12" x14ac:dyDescent="0.2">
      <c r="A74" s="57" t="s">
        <v>15473</v>
      </c>
      <c r="B74" s="26" t="s">
        <v>16060</v>
      </c>
      <c r="C74" s="27">
        <f>VLOOKUP(B74,'[3]Allocations Calculated'!B:FR,172,FALSE)</f>
        <v>896813</v>
      </c>
      <c r="D74" s="28">
        <f>VLOOKUP(B74,'[3]Allocations Calculated'!B:FS,173,FALSE)</f>
        <v>0</v>
      </c>
      <c r="E74" s="29">
        <f>VLOOKUP(B74,'[3]Allocations Calculated'!GE:GH,4,FALSE)</f>
        <v>0</v>
      </c>
      <c r="F74" s="30">
        <f>IF(ISNA(VLOOKUP(B74,'[3]Amended FY15 Allocations'!B:H,5,FALSE)),0,VLOOKUP(B74,'[3]Amended FY15 Allocations'!B:H,5,FALSE))</f>
        <v>898097</v>
      </c>
      <c r="G74" s="28">
        <f>IF(ISNA(VLOOKUP(B74,'[3]Amended FY15 Allocations'!B:H,6,FALSE)),0,VLOOKUP(B74,'[3]Amended FY15 Allocations'!B:H,6,FALSE))</f>
        <v>0</v>
      </c>
      <c r="H74" s="28">
        <f>IF(ISNA(VLOOKUP(B74,'[3]Amended FY15 Allocations'!B:H,7,FALSE)),0,VLOOKUP(B74,'[3]Amended FY15 Allocations'!B:H,7,FALSE))</f>
        <v>0</v>
      </c>
      <c r="I74" s="31">
        <f t="shared" si="4"/>
        <v>-1284</v>
      </c>
      <c r="J74" s="32">
        <f>'[3]Title IC Allocations'!D55</f>
        <v>41650.149655743131</v>
      </c>
      <c r="K74" s="33">
        <f>'[3]Title IC Allocations'!C55</f>
        <v>33175.502836138585</v>
      </c>
      <c r="L74" s="31">
        <f t="shared" si="3"/>
        <v>8474.6468196045462</v>
      </c>
    </row>
    <row r="75" spans="1:12" x14ac:dyDescent="0.2">
      <c r="A75" s="57" t="s">
        <v>15474</v>
      </c>
      <c r="B75" s="26" t="s">
        <v>16061</v>
      </c>
      <c r="C75" s="27">
        <f>VLOOKUP(B75,'[3]Allocations Calculated'!B:FR,172,FALSE)</f>
        <v>958156</v>
      </c>
      <c r="D75" s="28">
        <f>VLOOKUP(B75,'[3]Allocations Calculated'!B:FS,173,FALSE)</f>
        <v>4528.1474480151228</v>
      </c>
      <c r="E75" s="29">
        <f>VLOOKUP(B75,'[3]Allocations Calculated'!GE:GH,4,FALSE)</f>
        <v>0</v>
      </c>
      <c r="F75" s="30">
        <f>IF(ISNA(VLOOKUP(B75,'[3]Amended FY15 Allocations'!B:H,5,FALSE)),0,VLOOKUP(B75,'[3]Amended FY15 Allocations'!B:H,5,FALSE))</f>
        <v>961864</v>
      </c>
      <c r="G75" s="28">
        <f>IF(ISNA(VLOOKUP(B75,'[3]Amended FY15 Allocations'!B:H,6,FALSE)),0,VLOOKUP(B75,'[3]Amended FY15 Allocations'!B:H,6,FALSE))</f>
        <v>3653.8043684710356</v>
      </c>
      <c r="H75" s="28">
        <f>IF(ISNA(VLOOKUP(B75,'[3]Amended FY15 Allocations'!B:H,7,FALSE)),0,VLOOKUP(B75,'[3]Amended FY15 Allocations'!B:H,7,FALSE))</f>
        <v>0</v>
      </c>
      <c r="I75" s="31">
        <f t="shared" si="4"/>
        <v>-3708</v>
      </c>
      <c r="J75" s="32">
        <f>'[3]Title IC Allocations'!D56</f>
        <v>0</v>
      </c>
      <c r="K75" s="33">
        <f>'[3]Title IC Allocations'!C56</f>
        <v>0</v>
      </c>
      <c r="L75" s="31">
        <f t="shared" si="3"/>
        <v>0</v>
      </c>
    </row>
    <row r="76" spans="1:12" x14ac:dyDescent="0.2">
      <c r="A76" s="57" t="s">
        <v>15475</v>
      </c>
      <c r="B76" s="26" t="s">
        <v>16062</v>
      </c>
      <c r="C76" s="27">
        <f>VLOOKUP(B76,'[3]Allocations Calculated'!B:FR,172,FALSE)</f>
        <v>1381573</v>
      </c>
      <c r="D76" s="28">
        <f>VLOOKUP(B76,'[3]Allocations Calculated'!B:FS,173,FALSE)</f>
        <v>3686.1606189967979</v>
      </c>
      <c r="E76" s="29">
        <f>VLOOKUP(B76,'[3]Allocations Calculated'!GE:GH,4,FALSE)</f>
        <v>0</v>
      </c>
      <c r="F76" s="30">
        <f>IF(ISNA(VLOOKUP(B76,'[3]Amended FY15 Allocations'!B:H,5,FALSE)),0,VLOOKUP(B76,'[3]Amended FY15 Allocations'!B:H,5,FALSE))</f>
        <v>1399735</v>
      </c>
      <c r="G76" s="28">
        <f>IF(ISNA(VLOOKUP(B76,'[3]Amended FY15 Allocations'!B:H,6,FALSE)),0,VLOOKUP(B76,'[3]Amended FY15 Allocations'!B:H,6,FALSE))</f>
        <v>5644.0927419354839</v>
      </c>
      <c r="H76" s="28">
        <f>IF(ISNA(VLOOKUP(B76,'[3]Amended FY15 Allocations'!B:H,7,FALSE)),0,VLOOKUP(B76,'[3]Amended FY15 Allocations'!B:H,7,FALSE))</f>
        <v>0</v>
      </c>
      <c r="I76" s="31">
        <f t="shared" si="4"/>
        <v>-18162</v>
      </c>
      <c r="J76" s="32">
        <f>'[3]Title IC Allocations'!D57</f>
        <v>0</v>
      </c>
      <c r="K76" s="33">
        <f>'[3]Title IC Allocations'!C57</f>
        <v>0</v>
      </c>
      <c r="L76" s="31">
        <f t="shared" si="3"/>
        <v>0</v>
      </c>
    </row>
    <row r="77" spans="1:12" x14ac:dyDescent="0.2">
      <c r="A77" s="57" t="s">
        <v>15480</v>
      </c>
      <c r="B77" s="26" t="s">
        <v>16063</v>
      </c>
      <c r="C77" s="27">
        <f>VLOOKUP(B77,'[3]Allocations Calculated'!B:FR,172,FALSE)</f>
        <v>2179386</v>
      </c>
      <c r="D77" s="28">
        <f>VLOOKUP(B77,'[3]Allocations Calculated'!B:FS,173,FALSE)</f>
        <v>20447.718530101643</v>
      </c>
      <c r="E77" s="29">
        <f>VLOOKUP(B77,'[3]Allocations Calculated'!GE:GH,4,FALSE)</f>
        <v>0</v>
      </c>
      <c r="F77" s="30">
        <f>IF(ISNA(VLOOKUP(B77,'[3]Amended FY15 Allocations'!B:H,5,FALSE)),0,VLOOKUP(B77,'[3]Amended FY15 Allocations'!B:H,5,FALSE))</f>
        <v>2177388</v>
      </c>
      <c r="G77" s="28">
        <f>IF(ISNA(VLOOKUP(B77,'[3]Amended FY15 Allocations'!B:H,6,FALSE)),0,VLOOKUP(B77,'[3]Amended FY15 Allocations'!B:H,6,FALSE))</f>
        <v>17681.805104408351</v>
      </c>
      <c r="H77" s="28">
        <f>IF(ISNA(VLOOKUP(B77,'[3]Amended FY15 Allocations'!B:H,7,FALSE)),0,VLOOKUP(B77,'[3]Amended FY15 Allocations'!B:H,7,FALSE))</f>
        <v>0</v>
      </c>
      <c r="I77" s="31">
        <f t="shared" si="4"/>
        <v>1998</v>
      </c>
      <c r="J77" s="32">
        <f>'[3]Title IC Allocations'!D58</f>
        <v>0</v>
      </c>
      <c r="K77" s="33">
        <f>'[3]Title IC Allocations'!C58</f>
        <v>0</v>
      </c>
      <c r="L77" s="31">
        <f t="shared" si="3"/>
        <v>0</v>
      </c>
    </row>
    <row r="78" spans="1:12" x14ac:dyDescent="0.2">
      <c r="A78" s="57"/>
      <c r="B78" s="26" t="s">
        <v>16183</v>
      </c>
      <c r="C78" s="27">
        <f>VLOOKUP(B78,'[3]Allocations Calculated'!B:FR,172,FALSE)</f>
        <v>193538</v>
      </c>
      <c r="D78" s="28">
        <f>VLOOKUP(B78,'[3]Allocations Calculated'!B:FS,173,FALSE)</f>
        <v>0</v>
      </c>
      <c r="E78" s="29">
        <f>'[3]Allocations Calculated'!FS193</f>
        <v>0</v>
      </c>
      <c r="F78" s="30">
        <f>IF(ISNA(VLOOKUP(B78,'[3]Amended FY15 Allocations'!B:H,5,FALSE)),0,VLOOKUP(B78,'[3]Amended FY15 Allocations'!B:H,5,FALSE))</f>
        <v>0</v>
      </c>
      <c r="G78" s="28">
        <f>IF(ISNA(VLOOKUP(B78,'[3]Amended FY15 Allocations'!B:H,6,FALSE)),0,VLOOKUP(B78,'[3]Amended FY15 Allocations'!B:H,6,FALSE))</f>
        <v>0</v>
      </c>
      <c r="H78" s="28">
        <f>IF(ISNA(VLOOKUP(B78,'[3]Amended FY15 Allocations'!B:H,7,FALSE)),0,VLOOKUP(B78,'[3]Amended FY15 Allocations'!B:H,7,FALSE))</f>
        <v>0</v>
      </c>
      <c r="I78" s="31">
        <f t="shared" si="4"/>
        <v>193538</v>
      </c>
      <c r="J78" s="32"/>
      <c r="K78" s="33"/>
      <c r="L78" s="31">
        <f t="shared" si="3"/>
        <v>0</v>
      </c>
    </row>
    <row r="79" spans="1:12" x14ac:dyDescent="0.2">
      <c r="A79" s="57" t="s">
        <v>15486</v>
      </c>
      <c r="B79" s="26" t="s">
        <v>16064</v>
      </c>
      <c r="C79" s="27">
        <f>VLOOKUP(B79,'[3]Allocations Calculated'!B:FR,172,FALSE)</f>
        <v>2499393</v>
      </c>
      <c r="D79" s="28">
        <f>VLOOKUP(B79,'[3]Allocations Calculated'!B:FS,173,FALSE)</f>
        <v>19647.109489051094</v>
      </c>
      <c r="E79" s="29">
        <f>VLOOKUP(B79,'[3]Allocations Calculated'!GE:GH,4,FALSE)</f>
        <v>0</v>
      </c>
      <c r="F79" s="30">
        <f>IF(ISNA(VLOOKUP(B79,'[3]Amended FY15 Allocations'!B:H,5,FALSE)),0,VLOOKUP(B79,'[3]Amended FY15 Allocations'!B:H,5,FALSE))</f>
        <v>2417110</v>
      </c>
      <c r="G79" s="28">
        <f>IF(ISNA(VLOOKUP(B79,'[3]Amended FY15 Allocations'!B:H,6,FALSE)),0,VLOOKUP(B79,'[3]Amended FY15 Allocations'!B:H,6,FALSE))</f>
        <v>23020.09523809524</v>
      </c>
      <c r="H79" s="28">
        <f>IF(ISNA(VLOOKUP(B79,'[3]Amended FY15 Allocations'!B:H,7,FALSE)),0,VLOOKUP(B79,'[3]Amended FY15 Allocations'!B:H,7,FALSE))</f>
        <v>0</v>
      </c>
      <c r="I79" s="31">
        <f t="shared" si="4"/>
        <v>82283</v>
      </c>
      <c r="J79" s="32">
        <f>'[3]Title IC Allocations'!D59</f>
        <v>24557.471131033886</v>
      </c>
      <c r="K79" s="33">
        <f>'[3]Title IC Allocations'!C59</f>
        <v>36152.79155220231</v>
      </c>
      <c r="L79" s="31">
        <f t="shared" si="3"/>
        <v>-11595.320421168424</v>
      </c>
    </row>
    <row r="80" spans="1:12" x14ac:dyDescent="0.2">
      <c r="A80" s="57">
        <v>997</v>
      </c>
      <c r="B80" s="26" t="s">
        <v>16176</v>
      </c>
      <c r="C80" s="27">
        <f>VLOOKUP(B80,'[3]Allocations Calculated'!B:FR,172,FALSE)</f>
        <v>0</v>
      </c>
      <c r="D80" s="28">
        <f>VLOOKUP(B80,'[3]Allocations Calculated'!B:FS,173,FALSE)</f>
        <v>0</v>
      </c>
      <c r="E80" s="29">
        <f>'[3]Allocations Calculated'!FS186</f>
        <v>0</v>
      </c>
      <c r="F80" s="30">
        <f>IF(ISNA(VLOOKUP(B80,'[3]Amended FY15 Allocations'!B:H,5,FALSE)),0,VLOOKUP(B80,'[3]Amended FY15 Allocations'!B:H,5,FALSE))</f>
        <v>0</v>
      </c>
      <c r="G80" s="28">
        <f>IF(ISNA(VLOOKUP(B80,'[3]Amended FY15 Allocations'!B:H,6,FALSE)),0,VLOOKUP(B80,'[3]Amended FY15 Allocations'!B:H,6,FALSE))</f>
        <v>0</v>
      </c>
      <c r="H80" s="28">
        <f>IF(ISNA(VLOOKUP(B80,'[3]Amended FY15 Allocations'!B:H,7,FALSE)),0,VLOOKUP(B80,'[3]Amended FY15 Allocations'!B:H,7,FALSE))</f>
        <v>0</v>
      </c>
      <c r="I80" s="31">
        <f t="shared" si="4"/>
        <v>0</v>
      </c>
      <c r="J80" s="32">
        <f>'[3]Title IC Allocations'!D182</f>
        <v>0</v>
      </c>
      <c r="K80" s="33">
        <f>'[3]Title IC Allocations'!C182</f>
        <v>0</v>
      </c>
      <c r="L80" s="31">
        <f t="shared" si="3"/>
        <v>0</v>
      </c>
    </row>
    <row r="81" spans="1:12" x14ac:dyDescent="0.2">
      <c r="A81" s="57">
        <v>998</v>
      </c>
      <c r="B81" s="26" t="s">
        <v>16177</v>
      </c>
      <c r="C81" s="27">
        <f>VLOOKUP(B81,'[3]Allocations Calculated'!B:FR,172,FALSE)</f>
        <v>0</v>
      </c>
      <c r="D81" s="28">
        <f>VLOOKUP(B81,'[3]Allocations Calculated'!B:FS,173,FALSE)</f>
        <v>0</v>
      </c>
      <c r="E81" s="29">
        <f>'[3]Allocations Calculated'!FS187</f>
        <v>0</v>
      </c>
      <c r="F81" s="30">
        <f>IF(ISNA(VLOOKUP(B81,'[3]Amended FY15 Allocations'!B:H,5,FALSE)),0,VLOOKUP(B81,'[3]Amended FY15 Allocations'!B:H,5,FALSE))</f>
        <v>0</v>
      </c>
      <c r="G81" s="28">
        <f>IF(ISNA(VLOOKUP(B81,'[3]Amended FY15 Allocations'!B:H,6,FALSE)),0,VLOOKUP(B81,'[3]Amended FY15 Allocations'!B:H,6,FALSE))</f>
        <v>0</v>
      </c>
      <c r="H81" s="28">
        <f>IF(ISNA(VLOOKUP(B81,'[3]Amended FY15 Allocations'!B:H,7,FALSE)),0,VLOOKUP(B81,'[3]Amended FY15 Allocations'!B:H,7,FALSE))</f>
        <v>0</v>
      </c>
      <c r="I81" s="31">
        <f t="shared" si="4"/>
        <v>0</v>
      </c>
      <c r="J81" s="32">
        <f>'[3]Title IC Allocations'!D183</f>
        <v>0</v>
      </c>
      <c r="K81" s="33">
        <f>'[3]Title IC Allocations'!C183</f>
        <v>0</v>
      </c>
      <c r="L81" s="31">
        <f t="shared" si="3"/>
        <v>0</v>
      </c>
    </row>
    <row r="82" spans="1:12" x14ac:dyDescent="0.2">
      <c r="A82" s="57" t="s">
        <v>15495</v>
      </c>
      <c r="B82" s="26" t="s">
        <v>16065</v>
      </c>
      <c r="C82" s="27">
        <f>VLOOKUP(B82,'[3]Allocations Calculated'!B:FR,172,FALSE)</f>
        <v>947123</v>
      </c>
      <c r="D82" s="28">
        <f>VLOOKUP(B82,'[3]Allocations Calculated'!B:FS,173,FALSE)</f>
        <v>0</v>
      </c>
      <c r="E82" s="29">
        <f>VLOOKUP(B82,'[3]Allocations Calculated'!GE:GH,4,FALSE)</f>
        <v>0</v>
      </c>
      <c r="F82" s="30">
        <f>IF(ISNA(VLOOKUP(B82,'[3]Amended FY15 Allocations'!B:H,5,FALSE)),0,VLOOKUP(B82,'[3]Amended FY15 Allocations'!B:H,5,FALSE))</f>
        <v>957753</v>
      </c>
      <c r="G82" s="28">
        <f>IF(ISNA(VLOOKUP(B82,'[3]Amended FY15 Allocations'!B:H,6,FALSE)),0,VLOOKUP(B82,'[3]Amended FY15 Allocations'!B:H,6,FALSE))</f>
        <v>0</v>
      </c>
      <c r="H82" s="28">
        <f>IF(ISNA(VLOOKUP(B82,'[3]Amended FY15 Allocations'!B:H,7,FALSE)),0,VLOOKUP(B82,'[3]Amended FY15 Allocations'!B:H,7,FALSE))</f>
        <v>0</v>
      </c>
      <c r="I82" s="31">
        <f t="shared" si="4"/>
        <v>-10630</v>
      </c>
      <c r="J82" s="32">
        <f>'[3]Title IC Allocations'!D60</f>
        <v>44788.755637947805</v>
      </c>
      <c r="K82" s="33">
        <f>'[3]Title IC Allocations'!C60</f>
        <v>41914.038548221717</v>
      </c>
      <c r="L82" s="31">
        <f t="shared" si="3"/>
        <v>2874.7170897260876</v>
      </c>
    </row>
    <row r="83" spans="1:12" x14ac:dyDescent="0.2">
      <c r="A83" s="57" t="s">
        <v>15502</v>
      </c>
      <c r="B83" s="26" t="s">
        <v>16191</v>
      </c>
      <c r="C83" s="27">
        <f>VLOOKUP(B83,'[3]Allocations Calculated'!B:FR,172,FALSE)</f>
        <v>90663</v>
      </c>
      <c r="D83" s="28">
        <f>VLOOKUP(B83,'[3]Allocations Calculated'!B:FS,173,FALSE)</f>
        <v>0</v>
      </c>
      <c r="E83" s="29">
        <f>'[3]Allocations Calculated'!FS203</f>
        <v>0</v>
      </c>
      <c r="F83" s="30">
        <f>IF(ISNA(VLOOKUP(B83,'[3]Amended FY15 Allocations'!B:H,5,FALSE)),0,VLOOKUP(B83,'[3]Amended FY15 Allocations'!B:H,5,FALSE))</f>
        <v>92548</v>
      </c>
      <c r="G83" s="28">
        <f>IF(ISNA(VLOOKUP(B83,'[3]Amended FY15 Allocations'!B:H,6,FALSE)),0,VLOOKUP(B83,'[3]Amended FY15 Allocations'!B:H,6,FALSE))</f>
        <v>0</v>
      </c>
      <c r="H83" s="28">
        <f>IF(ISNA(VLOOKUP(B83,'[3]Amended FY15 Allocations'!B:H,7,FALSE)),0,VLOOKUP(B83,'[3]Amended FY15 Allocations'!B:H,7,FALSE))</f>
        <v>0</v>
      </c>
      <c r="I83" s="31">
        <f t="shared" si="4"/>
        <v>-1885</v>
      </c>
      <c r="J83" s="32">
        <f>'[3]Title IC Allocations'!D198</f>
        <v>0</v>
      </c>
      <c r="K83" s="33">
        <f>'[3]Title IC Allocations'!C198</f>
        <v>0</v>
      </c>
      <c r="L83" s="31">
        <f t="shared" si="3"/>
        <v>0</v>
      </c>
    </row>
    <row r="84" spans="1:12" x14ac:dyDescent="0.2">
      <c r="A84" s="57" t="s">
        <v>15496</v>
      </c>
      <c r="B84" s="26" t="s">
        <v>16066</v>
      </c>
      <c r="C84" s="27">
        <f>VLOOKUP(B84,'[3]Allocations Calculated'!B:FR,172,FALSE)</f>
        <v>20081811</v>
      </c>
      <c r="D84" s="28">
        <f>VLOOKUP(B84,'[3]Allocations Calculated'!B:FS,173,FALSE)</f>
        <v>53708.490047832121</v>
      </c>
      <c r="E84" s="29">
        <f>VLOOKUP(B84,'[3]Allocations Calculated'!GE:GH,4,FALSE)</f>
        <v>0</v>
      </c>
      <c r="F84" s="30">
        <f>IF(ISNA(VLOOKUP(B84,'[3]Amended FY15 Allocations'!B:H,5,FALSE)),0,VLOOKUP(B84,'[3]Amended FY15 Allocations'!B:H,5,FALSE))</f>
        <v>20160578</v>
      </c>
      <c r="G84" s="28">
        <f>IF(ISNA(VLOOKUP(B84,'[3]Amended FY15 Allocations'!B:H,6,FALSE)),0,VLOOKUP(B84,'[3]Amended FY15 Allocations'!B:H,6,FALSE))</f>
        <v>38257.382742080023</v>
      </c>
      <c r="H84" s="28">
        <f>IF(ISNA(VLOOKUP(B84,'[3]Amended FY15 Allocations'!B:H,7,FALSE)),0,VLOOKUP(B84,'[3]Amended FY15 Allocations'!B:H,7,FALSE))</f>
        <v>0</v>
      </c>
      <c r="I84" s="31">
        <f t="shared" si="4"/>
        <v>-78767</v>
      </c>
      <c r="J84" s="32">
        <f>'[3]Title IC Allocations'!D61</f>
        <v>0</v>
      </c>
      <c r="K84" s="33">
        <f>'[3]Title IC Allocations'!C61</f>
        <v>0</v>
      </c>
      <c r="L84" s="31">
        <f t="shared" si="3"/>
        <v>0</v>
      </c>
    </row>
    <row r="85" spans="1:12" x14ac:dyDescent="0.2">
      <c r="A85" s="57" t="s">
        <v>15524</v>
      </c>
      <c r="B85" s="26" t="s">
        <v>16189</v>
      </c>
      <c r="C85" s="27">
        <f>VLOOKUP(B85,'[3]Allocations Calculated'!B:FR,172,FALSE)</f>
        <v>767166</v>
      </c>
      <c r="D85" s="28">
        <f>VLOOKUP(B85,'[3]Allocations Calculated'!B:FS,173,FALSE)</f>
        <v>0</v>
      </c>
      <c r="E85" s="29">
        <f>'[3]Allocations Calculated'!FS199</f>
        <v>0</v>
      </c>
      <c r="F85" s="30">
        <f>IF(ISNA(VLOOKUP(B85,'[3]Amended FY15 Allocations'!B:H,5,FALSE)),0,VLOOKUP(B85,'[3]Amended FY15 Allocations'!B:H,5,FALSE))</f>
        <v>731746</v>
      </c>
      <c r="G85" s="28">
        <f>IF(ISNA(VLOOKUP(B85,'[3]Amended FY15 Allocations'!B:H,6,FALSE)),0,VLOOKUP(B85,'[3]Amended FY15 Allocations'!B:H,6,FALSE))</f>
        <v>0</v>
      </c>
      <c r="H85" s="28">
        <f>IF(ISNA(VLOOKUP(B85,'[3]Amended FY15 Allocations'!B:H,7,FALSE)),0,VLOOKUP(B85,'[3]Amended FY15 Allocations'!B:H,7,FALSE))</f>
        <v>0</v>
      </c>
      <c r="I85" s="31">
        <f t="shared" si="4"/>
        <v>35420</v>
      </c>
      <c r="J85" s="32">
        <f>'[3]Title IC Allocations'!D192</f>
        <v>0</v>
      </c>
      <c r="K85" s="33">
        <f>'[3]Title IC Allocations'!C192</f>
        <v>0</v>
      </c>
      <c r="L85" s="31">
        <f t="shared" si="3"/>
        <v>0</v>
      </c>
    </row>
    <row r="86" spans="1:12" x14ac:dyDescent="0.2">
      <c r="A86" s="57" t="s">
        <v>15513</v>
      </c>
      <c r="B86" s="26" t="s">
        <v>16067</v>
      </c>
      <c r="C86" s="27">
        <f>VLOOKUP(B86,'[3]Allocations Calculated'!B:FR,172,FALSE)</f>
        <v>3017255</v>
      </c>
      <c r="D86" s="28">
        <f>VLOOKUP(B86,'[3]Allocations Calculated'!B:FS,173,FALSE)</f>
        <v>0</v>
      </c>
      <c r="E86" s="29">
        <f>VLOOKUP(B86,'[3]Allocations Calculated'!GE:GH,4,FALSE)</f>
        <v>0</v>
      </c>
      <c r="F86" s="30">
        <f>IF(ISNA(VLOOKUP(B86,'[3]Amended FY15 Allocations'!B:H,5,FALSE)),0,VLOOKUP(B86,'[3]Amended FY15 Allocations'!B:H,5,FALSE))</f>
        <v>2947277</v>
      </c>
      <c r="G86" s="28">
        <f>IF(ISNA(VLOOKUP(B86,'[3]Amended FY15 Allocations'!B:H,6,FALSE)),0,VLOOKUP(B86,'[3]Amended FY15 Allocations'!B:H,6,FALSE))</f>
        <v>0</v>
      </c>
      <c r="H86" s="28">
        <f>IF(ISNA(VLOOKUP(B86,'[3]Amended FY15 Allocations'!B:H,7,FALSE)),0,VLOOKUP(B86,'[3]Amended FY15 Allocations'!B:H,7,FALSE))</f>
        <v>0</v>
      </c>
      <c r="I86" s="31">
        <f t="shared" si="4"/>
        <v>69978</v>
      </c>
      <c r="J86" s="32">
        <f>'[3]Title IC Allocations'!D172</f>
        <v>192812.199933817</v>
      </c>
      <c r="K86" s="33">
        <f>'[3]Title IC Allocations'!C172</f>
        <v>205200.92488506701</v>
      </c>
      <c r="L86" s="31">
        <f t="shared" si="3"/>
        <v>-12388.724951250013</v>
      </c>
    </row>
    <row r="87" spans="1:12" x14ac:dyDescent="0.2">
      <c r="A87" s="57" t="s">
        <v>16187</v>
      </c>
      <c r="B87" s="26" t="s">
        <v>16188</v>
      </c>
      <c r="C87" s="27">
        <f>VLOOKUP(B87,'[3]Allocations Calculated'!B:FR,172,FALSE)</f>
        <v>3512667</v>
      </c>
      <c r="D87" s="28">
        <f>VLOOKUP(B87,'[3]Allocations Calculated'!B:FS,173,FALSE)</f>
        <v>0</v>
      </c>
      <c r="E87" s="29">
        <f>'[3]Allocations Calculated'!FS198</f>
        <v>0</v>
      </c>
      <c r="F87" s="30">
        <f>IF(ISNA(VLOOKUP(B87,'[3]Amended FY15 Allocations'!B:H,5,FALSE)),0,VLOOKUP(B87,'[3]Amended FY15 Allocations'!B:H,5,FALSE))</f>
        <v>3431520</v>
      </c>
      <c r="G87" s="28">
        <f>IF(ISNA(VLOOKUP(B87,'[3]Amended FY15 Allocations'!B:H,6,FALSE)),0,VLOOKUP(B87,'[3]Amended FY15 Allocations'!B:H,6,FALSE))</f>
        <v>0</v>
      </c>
      <c r="H87" s="28">
        <f>IF(ISNA(VLOOKUP(B87,'[3]Amended FY15 Allocations'!B:H,7,FALSE)),0,VLOOKUP(B87,'[3]Amended FY15 Allocations'!B:H,7,FALSE))</f>
        <v>0</v>
      </c>
      <c r="I87" s="31">
        <f t="shared" si="4"/>
        <v>81147</v>
      </c>
      <c r="J87" s="32">
        <f>'[3]Title IC Allocations'!D189</f>
        <v>0</v>
      </c>
      <c r="K87" s="33">
        <f>'[3]Title IC Allocations'!C189</f>
        <v>0</v>
      </c>
      <c r="L87" s="31">
        <f t="shared" si="3"/>
        <v>0</v>
      </c>
    </row>
    <row r="88" spans="1:12" x14ac:dyDescent="0.2">
      <c r="A88" s="57"/>
      <c r="B88" s="26" t="s">
        <v>16184</v>
      </c>
      <c r="C88" s="27">
        <f>VLOOKUP(B88,'[3]Allocations Calculated'!B:FR,172,FALSE)</f>
        <v>169751</v>
      </c>
      <c r="D88" s="28">
        <f>VLOOKUP(B88,'[3]Allocations Calculated'!B:FS,173,FALSE)</f>
        <v>0</v>
      </c>
      <c r="E88" s="29">
        <f>'[3]Allocations Calculated'!FS194</f>
        <v>0</v>
      </c>
      <c r="F88" s="30">
        <f>IF(ISNA(VLOOKUP(B88,'[3]Amended FY15 Allocations'!B:H,5,FALSE)),0,VLOOKUP(B88,'[3]Amended FY15 Allocations'!B:H,5,FALSE))</f>
        <v>0</v>
      </c>
      <c r="G88" s="28">
        <f>IF(ISNA(VLOOKUP(B88,'[3]Amended FY15 Allocations'!B:H,6,FALSE)),0,VLOOKUP(B88,'[3]Amended FY15 Allocations'!B:H,6,FALSE))</f>
        <v>0</v>
      </c>
      <c r="H88" s="28">
        <f>IF(ISNA(VLOOKUP(B88,'[3]Amended FY15 Allocations'!B:H,7,FALSE)),0,VLOOKUP(B88,'[3]Amended FY15 Allocations'!B:H,7,FALSE))</f>
        <v>0</v>
      </c>
      <c r="I88" s="31">
        <f t="shared" si="4"/>
        <v>169751</v>
      </c>
      <c r="J88" s="32"/>
      <c r="K88" s="33"/>
      <c r="L88" s="31">
        <f t="shared" si="3"/>
        <v>0</v>
      </c>
    </row>
    <row r="89" spans="1:12" x14ac:dyDescent="0.2">
      <c r="A89" s="57" t="s">
        <v>15548</v>
      </c>
      <c r="B89" s="26" t="s">
        <v>16068</v>
      </c>
      <c r="C89" s="27">
        <f>VLOOKUP(B89,'[3]Allocations Calculated'!B:FR,172,FALSE)</f>
        <v>1445752</v>
      </c>
      <c r="D89" s="28">
        <f>VLOOKUP(B89,'[3]Allocations Calculated'!B:FS,173,FALSE)</f>
        <v>0</v>
      </c>
      <c r="E89" s="29">
        <f>VLOOKUP(B89,'[3]Allocations Calculated'!GE:GH,4,FALSE)</f>
        <v>0</v>
      </c>
      <c r="F89" s="30">
        <f>IF(ISNA(VLOOKUP(B89,'[3]Amended FY15 Allocations'!B:H,5,FALSE)),0,VLOOKUP(B89,'[3]Amended FY15 Allocations'!B:H,5,FALSE))</f>
        <v>1468256</v>
      </c>
      <c r="G89" s="28">
        <f>IF(ISNA(VLOOKUP(B89,'[3]Amended FY15 Allocations'!B:H,6,FALSE)),0,VLOOKUP(B89,'[3]Amended FY15 Allocations'!B:H,6,FALSE))</f>
        <v>0</v>
      </c>
      <c r="H89" s="28">
        <f>IF(ISNA(VLOOKUP(B89,'[3]Amended FY15 Allocations'!B:H,7,FALSE)),0,VLOOKUP(B89,'[3]Amended FY15 Allocations'!B:H,7,FALSE))</f>
        <v>0</v>
      </c>
      <c r="I89" s="31">
        <f t="shared" si="4"/>
        <v>-22504</v>
      </c>
      <c r="J89" s="32">
        <f>'[3]Title IC Allocations'!D62</f>
        <v>41056.359334785484</v>
      </c>
      <c r="K89" s="33">
        <f>'[3]Title IC Allocations'!C62</f>
        <v>31396.862823944677</v>
      </c>
      <c r="L89" s="31">
        <f t="shared" si="3"/>
        <v>9659.4965108408069</v>
      </c>
    </row>
    <row r="90" spans="1:12" x14ac:dyDescent="0.2">
      <c r="A90" s="57" t="s">
        <v>15549</v>
      </c>
      <c r="B90" s="26" t="s">
        <v>16069</v>
      </c>
      <c r="C90" s="27">
        <f>VLOOKUP(B90,'[3]Allocations Calculated'!B:FR,172,FALSE)</f>
        <v>107137</v>
      </c>
      <c r="D90" s="28">
        <f>VLOOKUP(B90,'[3]Allocations Calculated'!B:FS,173,FALSE)</f>
        <v>0</v>
      </c>
      <c r="E90" s="29">
        <f>VLOOKUP(B90,'[3]Allocations Calculated'!GE:GH,4,FALSE)</f>
        <v>0</v>
      </c>
      <c r="F90" s="30">
        <f>IF(ISNA(VLOOKUP(B90,'[3]Amended FY15 Allocations'!B:H,5,FALSE)),0,VLOOKUP(B90,'[3]Amended FY15 Allocations'!B:H,5,FALSE))</f>
        <v>112390</v>
      </c>
      <c r="G90" s="28">
        <f>IF(ISNA(VLOOKUP(B90,'[3]Amended FY15 Allocations'!B:H,6,FALSE)),0,VLOOKUP(B90,'[3]Amended FY15 Allocations'!B:H,6,FALSE))</f>
        <v>0</v>
      </c>
      <c r="H90" s="28">
        <f>IF(ISNA(VLOOKUP(B90,'[3]Amended FY15 Allocations'!B:H,7,FALSE)),0,VLOOKUP(B90,'[3]Amended FY15 Allocations'!B:H,7,FALSE))</f>
        <v>0</v>
      </c>
      <c r="I90" s="31">
        <f t="shared" si="4"/>
        <v>-5253</v>
      </c>
      <c r="J90" s="32">
        <f>'[3]Title IC Allocations'!D63</f>
        <v>0</v>
      </c>
      <c r="K90" s="33">
        <f>'[3]Title IC Allocations'!C63</f>
        <v>0</v>
      </c>
      <c r="L90" s="31">
        <f t="shared" si="3"/>
        <v>0</v>
      </c>
    </row>
    <row r="91" spans="1:12" x14ac:dyDescent="0.2">
      <c r="A91" s="57" t="s">
        <v>15551</v>
      </c>
      <c r="B91" s="26" t="s">
        <v>16070</v>
      </c>
      <c r="C91" s="27">
        <f>VLOOKUP(B91,'[3]Allocations Calculated'!B:FR,172,FALSE)</f>
        <v>3834432</v>
      </c>
      <c r="D91" s="28">
        <f>VLOOKUP(B91,'[3]Allocations Calculated'!B:FS,173,FALSE)</f>
        <v>67790.007968127495</v>
      </c>
      <c r="E91" s="29">
        <f>VLOOKUP(B91,'[3]Allocations Calculated'!GE:GH,4,FALSE)</f>
        <v>0</v>
      </c>
      <c r="F91" s="30">
        <f>IF(ISNA(VLOOKUP(B91,'[3]Amended FY15 Allocations'!B:H,5,FALSE)),0,VLOOKUP(B91,'[3]Amended FY15 Allocations'!B:H,5,FALSE))</f>
        <v>3913891</v>
      </c>
      <c r="G91" s="28">
        <f>IF(ISNA(VLOOKUP(B91,'[3]Amended FY15 Allocations'!B:H,6,FALSE)),0,VLOOKUP(B91,'[3]Amended FY15 Allocations'!B:H,6,FALSE))</f>
        <v>59682.874434119614</v>
      </c>
      <c r="H91" s="28">
        <f>IF(ISNA(VLOOKUP(B91,'[3]Amended FY15 Allocations'!B:H,7,FALSE)),0,VLOOKUP(B91,'[3]Amended FY15 Allocations'!B:H,7,FALSE))</f>
        <v>0</v>
      </c>
      <c r="I91" s="31">
        <f t="shared" si="4"/>
        <v>-79459</v>
      </c>
      <c r="J91" s="32">
        <f>'[3]Title IC Allocations'!D64</f>
        <v>25860.284783928473</v>
      </c>
      <c r="K91" s="33">
        <f>'[3]Title IC Allocations'!C64</f>
        <v>29429.158426297505</v>
      </c>
      <c r="L91" s="31">
        <f t="shared" si="3"/>
        <v>-3568.8736423690316</v>
      </c>
    </row>
    <row r="92" spans="1:12" x14ac:dyDescent="0.2">
      <c r="A92" s="57" t="s">
        <v>15552</v>
      </c>
      <c r="B92" s="26" t="s">
        <v>16071</v>
      </c>
      <c r="C92" s="27">
        <f>VLOOKUP(B92,'[3]Allocations Calculated'!B:FR,172,FALSE)</f>
        <v>1450178</v>
      </c>
      <c r="D92" s="28">
        <f>VLOOKUP(B92,'[3]Allocations Calculated'!B:FS,173,FALSE)</f>
        <v>0</v>
      </c>
      <c r="E92" s="29">
        <f>VLOOKUP(B92,'[3]Allocations Calculated'!GE:GH,4,FALSE)</f>
        <v>0</v>
      </c>
      <c r="F92" s="30">
        <f>IF(ISNA(VLOOKUP(B92,'[3]Amended FY15 Allocations'!B:H,5,FALSE)),0,VLOOKUP(B92,'[3]Amended FY15 Allocations'!B:H,5,FALSE))</f>
        <v>1470057</v>
      </c>
      <c r="G92" s="28">
        <f>IF(ISNA(VLOOKUP(B92,'[3]Amended FY15 Allocations'!B:H,6,FALSE)),0,VLOOKUP(B92,'[3]Amended FY15 Allocations'!B:H,6,FALSE))</f>
        <v>0</v>
      </c>
      <c r="H92" s="28">
        <f>IF(ISNA(VLOOKUP(B92,'[3]Amended FY15 Allocations'!B:H,7,FALSE)),0,VLOOKUP(B92,'[3]Amended FY15 Allocations'!B:H,7,FALSE))</f>
        <v>0</v>
      </c>
      <c r="I92" s="31">
        <f t="shared" si="4"/>
        <v>-19879</v>
      </c>
      <c r="J92" s="32">
        <f>'[3]Title IC Allocations'!D65</f>
        <v>0</v>
      </c>
      <c r="K92" s="33">
        <f>'[3]Title IC Allocations'!C65</f>
        <v>19487.707959689797</v>
      </c>
      <c r="L92" s="31">
        <f t="shared" si="3"/>
        <v>-19487.707959689797</v>
      </c>
    </row>
    <row r="93" spans="1:12" x14ac:dyDescent="0.2">
      <c r="A93" s="57" t="s">
        <v>15560</v>
      </c>
      <c r="B93" s="26" t="s">
        <v>16072</v>
      </c>
      <c r="C93" s="27">
        <f>VLOOKUP(B93,'[3]Allocations Calculated'!B:FR,172,FALSE)</f>
        <v>1740763</v>
      </c>
      <c r="D93" s="28">
        <f>VLOOKUP(B93,'[3]Allocations Calculated'!B:FS,173,FALSE)</f>
        <v>0</v>
      </c>
      <c r="E93" s="29">
        <f>VLOOKUP(B93,'[3]Allocations Calculated'!GE:GH,4,FALSE)</f>
        <v>0</v>
      </c>
      <c r="F93" s="30">
        <f>IF(ISNA(VLOOKUP(B93,'[3]Amended FY15 Allocations'!B:H,5,FALSE)),0,VLOOKUP(B93,'[3]Amended FY15 Allocations'!B:H,5,FALSE))</f>
        <v>1718528</v>
      </c>
      <c r="G93" s="28">
        <f>IF(ISNA(VLOOKUP(B93,'[3]Amended FY15 Allocations'!B:H,6,FALSE)),0,VLOOKUP(B93,'[3]Amended FY15 Allocations'!B:H,6,FALSE))</f>
        <v>0</v>
      </c>
      <c r="H93" s="28">
        <f>IF(ISNA(VLOOKUP(B93,'[3]Amended FY15 Allocations'!B:H,7,FALSE)),0,VLOOKUP(B93,'[3]Amended FY15 Allocations'!B:H,7,FALSE))</f>
        <v>0</v>
      </c>
      <c r="I93" s="31">
        <f t="shared" si="4"/>
        <v>22235</v>
      </c>
      <c r="J93" s="32">
        <f>'[3]Title IC Allocations'!D66</f>
        <v>47842.534431444248</v>
      </c>
      <c r="K93" s="33">
        <f>'[3]Title IC Allocations'!C66</f>
        <v>38782.085483271563</v>
      </c>
      <c r="L93" s="31">
        <f t="shared" si="3"/>
        <v>9060.448948172685</v>
      </c>
    </row>
    <row r="94" spans="1:12" x14ac:dyDescent="0.2">
      <c r="A94" s="57" t="s">
        <v>15567</v>
      </c>
      <c r="B94" s="26" t="s">
        <v>16073</v>
      </c>
      <c r="C94" s="27">
        <f>VLOOKUP(B94,'[3]Allocations Calculated'!B:FR,172,FALSE)</f>
        <v>926570</v>
      </c>
      <c r="D94" s="28">
        <f>VLOOKUP(B94,'[3]Allocations Calculated'!B:FS,173,FALSE)</f>
        <v>0</v>
      </c>
      <c r="E94" s="29">
        <f>VLOOKUP(B94,'[3]Allocations Calculated'!GE:GH,4,FALSE)</f>
        <v>0</v>
      </c>
      <c r="F94" s="30">
        <f>IF(ISNA(VLOOKUP(B94,'[3]Amended FY15 Allocations'!B:H,5,FALSE)),0,VLOOKUP(B94,'[3]Amended FY15 Allocations'!B:H,5,FALSE))</f>
        <v>938295</v>
      </c>
      <c r="G94" s="28">
        <f>IF(ISNA(VLOOKUP(B94,'[3]Amended FY15 Allocations'!B:H,6,FALSE)),0,VLOOKUP(B94,'[3]Amended FY15 Allocations'!B:H,6,FALSE))</f>
        <v>0</v>
      </c>
      <c r="H94" s="28">
        <f>IF(ISNA(VLOOKUP(B94,'[3]Amended FY15 Allocations'!B:H,7,FALSE)),0,VLOOKUP(B94,'[3]Amended FY15 Allocations'!B:H,7,FALSE))</f>
        <v>0</v>
      </c>
      <c r="I94" s="31">
        <f t="shared" si="4"/>
        <v>-11725</v>
      </c>
      <c r="J94" s="32">
        <f>'[3]Title IC Allocations'!D67</f>
        <v>0</v>
      </c>
      <c r="K94" s="33">
        <f>'[3]Title IC Allocations'!C67</f>
        <v>0</v>
      </c>
      <c r="L94" s="31">
        <f t="shared" si="3"/>
        <v>0</v>
      </c>
    </row>
    <row r="95" spans="1:12" x14ac:dyDescent="0.2">
      <c r="A95" s="57" t="s">
        <v>15840</v>
      </c>
      <c r="B95" s="26" t="s">
        <v>16074</v>
      </c>
      <c r="C95" s="27">
        <f>VLOOKUP(B95,'[3]Allocations Calculated'!B:FR,172,FALSE)</f>
        <v>3859518</v>
      </c>
      <c r="D95" s="28">
        <f>VLOOKUP(B95,'[3]Allocations Calculated'!B:FS,173,FALSE)</f>
        <v>4906.5827612509529</v>
      </c>
      <c r="E95" s="29">
        <f>VLOOKUP(B95,'[3]Allocations Calculated'!GE:GH,4,FALSE)</f>
        <v>0</v>
      </c>
      <c r="F95" s="30">
        <f>IF(ISNA(VLOOKUP(B95,'[3]Amended FY15 Allocations'!B:H,5,FALSE)),0,VLOOKUP(B95,'[3]Amended FY15 Allocations'!B:H,5,FALSE))</f>
        <v>3879646</v>
      </c>
      <c r="G95" s="28">
        <f>IF(ISNA(VLOOKUP(B95,'[3]Amended FY15 Allocations'!B:H,6,FALSE)),0,VLOOKUP(B95,'[3]Amended FY15 Allocations'!B:H,6,FALSE))</f>
        <v>3854.5911574764032</v>
      </c>
      <c r="H95" s="28">
        <f>IF(ISNA(VLOOKUP(B95,'[3]Amended FY15 Allocations'!B:H,7,FALSE)),0,VLOOKUP(B95,'[3]Amended FY15 Allocations'!B:H,7,FALSE))</f>
        <v>0</v>
      </c>
      <c r="I95" s="31">
        <f t="shared" si="4"/>
        <v>-20128</v>
      </c>
      <c r="J95" s="32">
        <f>'[3]Title IC Allocations'!D127</f>
        <v>0</v>
      </c>
      <c r="K95" s="33">
        <f>'[3]Title IC Allocations'!C127</f>
        <v>0</v>
      </c>
      <c r="L95" s="31">
        <f t="shared" si="3"/>
        <v>0</v>
      </c>
    </row>
    <row r="96" spans="1:12" x14ac:dyDescent="0.2">
      <c r="A96" s="57" t="s">
        <v>15577</v>
      </c>
      <c r="B96" s="26" t="s">
        <v>16075</v>
      </c>
      <c r="C96" s="27">
        <f>VLOOKUP(B96,'[3]Allocations Calculated'!B:FR,172,FALSE)</f>
        <v>35451021</v>
      </c>
      <c r="D96" s="28">
        <f>VLOOKUP(B96,'[3]Allocations Calculated'!B:FS,173,FALSE)</f>
        <v>11890.149434399489</v>
      </c>
      <c r="E96" s="29">
        <f>VLOOKUP(B96,'[3]Allocations Calculated'!GE:GH,4,FALSE)</f>
        <v>0</v>
      </c>
      <c r="F96" s="30">
        <f>IF(ISNA(VLOOKUP(B96,'[3]Amended FY15 Allocations'!B:H,5,FALSE)),0,VLOOKUP(B96,'[3]Amended FY15 Allocations'!B:H,5,FALSE))</f>
        <v>35742222</v>
      </c>
      <c r="G96" s="28">
        <f>IF(ISNA(VLOOKUP(B96,'[3]Amended FY15 Allocations'!B:H,6,FALSE)),0,VLOOKUP(B96,'[3]Amended FY15 Allocations'!B:H,6,FALSE))</f>
        <v>43995.841949778427</v>
      </c>
      <c r="H96" s="28">
        <f>IF(ISNA(VLOOKUP(B96,'[3]Amended FY15 Allocations'!B:H,7,FALSE)),0,VLOOKUP(B96,'[3]Amended FY15 Allocations'!B:H,7,FALSE))</f>
        <v>0</v>
      </c>
      <c r="I96" s="31">
        <f t="shared" si="4"/>
        <v>-291201</v>
      </c>
      <c r="J96" s="32">
        <f>'[3]Title IC Allocations'!D68</f>
        <v>93988.525088723807</v>
      </c>
      <c r="K96" s="33">
        <f>'[3]Title IC Allocations'!C68</f>
        <v>75901.529216014053</v>
      </c>
      <c r="L96" s="31">
        <f t="shared" si="3"/>
        <v>18086.995872709755</v>
      </c>
    </row>
    <row r="97" spans="1:12" x14ac:dyDescent="0.2">
      <c r="A97" s="57" t="s">
        <v>15579</v>
      </c>
      <c r="B97" s="26" t="s">
        <v>16076</v>
      </c>
      <c r="C97" s="27">
        <f>VLOOKUP(B97,'[3]Allocations Calculated'!B:FR,172,FALSE)</f>
        <v>1598818</v>
      </c>
      <c r="D97" s="28">
        <f>VLOOKUP(B97,'[3]Allocations Calculated'!B:FS,173,FALSE)</f>
        <v>0</v>
      </c>
      <c r="E97" s="29">
        <f>VLOOKUP(B97,'[3]Allocations Calculated'!GE:GH,4,FALSE)</f>
        <v>0</v>
      </c>
      <c r="F97" s="30">
        <f>IF(ISNA(VLOOKUP(B97,'[3]Amended FY15 Allocations'!B:H,5,FALSE)),0,VLOOKUP(B97,'[3]Amended FY15 Allocations'!B:H,5,FALSE))</f>
        <v>1561548</v>
      </c>
      <c r="G97" s="28">
        <f>IF(ISNA(VLOOKUP(B97,'[3]Amended FY15 Allocations'!B:H,6,FALSE)),0,VLOOKUP(B97,'[3]Amended FY15 Allocations'!B:H,6,FALSE))</f>
        <v>0</v>
      </c>
      <c r="H97" s="28">
        <f>IF(ISNA(VLOOKUP(B97,'[3]Amended FY15 Allocations'!B:H,7,FALSE)),0,VLOOKUP(B97,'[3]Amended FY15 Allocations'!B:H,7,FALSE))</f>
        <v>0</v>
      </c>
      <c r="I97" s="31">
        <f t="shared" si="4"/>
        <v>37270</v>
      </c>
      <c r="J97" s="32">
        <f>'[3]Title IC Allocations'!D69</f>
        <v>69600.708335106392</v>
      </c>
      <c r="K97" s="33">
        <f>'[3]Title IC Allocations'!C69</f>
        <v>74396.612968261004</v>
      </c>
      <c r="L97" s="31">
        <f t="shared" si="3"/>
        <v>-4795.9046331546124</v>
      </c>
    </row>
    <row r="98" spans="1:12" x14ac:dyDescent="0.2">
      <c r="A98" s="57" t="s">
        <v>15582</v>
      </c>
      <c r="B98" s="26" t="s">
        <v>16077</v>
      </c>
      <c r="C98" s="27">
        <f>VLOOKUP(B98,'[3]Allocations Calculated'!B:FR,172,FALSE)</f>
        <v>6760433</v>
      </c>
      <c r="D98" s="28">
        <f>VLOOKUP(B98,'[3]Allocations Calculated'!B:FS,173,FALSE)</f>
        <v>48656.022406300923</v>
      </c>
      <c r="E98" s="29">
        <f>VLOOKUP(B98,'[3]Allocations Calculated'!GE:GH,4,FALSE)</f>
        <v>0</v>
      </c>
      <c r="F98" s="30">
        <f>IF(ISNA(VLOOKUP(B98,'[3]Amended FY15 Allocations'!B:H,5,FALSE)),0,VLOOKUP(B98,'[3]Amended FY15 Allocations'!B:H,5,FALSE))</f>
        <v>6704470</v>
      </c>
      <c r="G98" s="28">
        <f>IF(ISNA(VLOOKUP(B98,'[3]Amended FY15 Allocations'!B:H,6,FALSE)),0,VLOOKUP(B98,'[3]Amended FY15 Allocations'!B:H,6,FALSE))</f>
        <v>45306.595485876474</v>
      </c>
      <c r="H98" s="28">
        <f>IF(ISNA(VLOOKUP(B98,'[3]Amended FY15 Allocations'!B:H,7,FALSE)),0,VLOOKUP(B98,'[3]Amended FY15 Allocations'!B:H,7,FALSE))</f>
        <v>0</v>
      </c>
      <c r="I98" s="31">
        <f t="shared" si="4"/>
        <v>55963</v>
      </c>
      <c r="J98" s="32">
        <f>'[3]Title IC Allocations'!D70</f>
        <v>315472.31480592402</v>
      </c>
      <c r="K98" s="33">
        <f>'[3]Title IC Allocations'!C70</f>
        <v>305539.4212251365</v>
      </c>
      <c r="L98" s="31">
        <f t="shared" si="3"/>
        <v>9932.8935807875241</v>
      </c>
    </row>
    <row r="99" spans="1:12" x14ac:dyDescent="0.2">
      <c r="A99" s="57" t="s">
        <v>15584</v>
      </c>
      <c r="B99" s="26" t="s">
        <v>16078</v>
      </c>
      <c r="C99" s="27">
        <f>VLOOKUP(B99,'[3]Allocations Calculated'!B:FR,172,FALSE)</f>
        <v>617839</v>
      </c>
      <c r="D99" s="28">
        <f>VLOOKUP(B99,'[3]Allocations Calculated'!B:FS,173,FALSE)</f>
        <v>0</v>
      </c>
      <c r="E99" s="29">
        <f>VLOOKUP(B99,'[3]Allocations Calculated'!GE:GH,4,FALSE)</f>
        <v>0</v>
      </c>
      <c r="F99" s="30">
        <f>IF(ISNA(VLOOKUP(B99,'[3]Amended FY15 Allocations'!B:H,5,FALSE)),0,VLOOKUP(B99,'[3]Amended FY15 Allocations'!B:H,5,FALSE))</f>
        <v>644675</v>
      </c>
      <c r="G99" s="28">
        <f>IF(ISNA(VLOOKUP(B99,'[3]Amended FY15 Allocations'!B:H,6,FALSE)),0,VLOOKUP(B99,'[3]Amended FY15 Allocations'!B:H,6,FALSE))</f>
        <v>0</v>
      </c>
      <c r="H99" s="28">
        <f>IF(ISNA(VLOOKUP(B99,'[3]Amended FY15 Allocations'!B:H,7,FALSE)),0,VLOOKUP(B99,'[3]Amended FY15 Allocations'!B:H,7,FALSE))</f>
        <v>0</v>
      </c>
      <c r="I99" s="31">
        <f t="shared" ref="I99:I130" si="5">(C99+E99)-(F99+H99)</f>
        <v>-26836</v>
      </c>
      <c r="J99" s="32">
        <f>'[3]Title IC Allocations'!D71</f>
        <v>0</v>
      </c>
      <c r="K99" s="33">
        <f>'[3]Title IC Allocations'!C71</f>
        <v>0</v>
      </c>
      <c r="L99" s="31">
        <f t="shared" si="3"/>
        <v>0</v>
      </c>
    </row>
    <row r="100" spans="1:12" x14ac:dyDescent="0.2">
      <c r="A100" s="57" t="s">
        <v>15586</v>
      </c>
      <c r="B100" s="26" t="s">
        <v>16079</v>
      </c>
      <c r="C100" s="27">
        <f>VLOOKUP(B100,'[3]Allocations Calculated'!B:FR,172,FALSE)</f>
        <v>1003326</v>
      </c>
      <c r="D100" s="28">
        <f>VLOOKUP(B100,'[3]Allocations Calculated'!B:FS,173,FALSE)</f>
        <v>12586.526881720429</v>
      </c>
      <c r="E100" s="29">
        <f>VLOOKUP(B100,'[3]Allocations Calculated'!GE:GH,4,FALSE)</f>
        <v>0</v>
      </c>
      <c r="F100" s="30">
        <f>IF(ISNA(VLOOKUP(B100,'[3]Amended FY15 Allocations'!B:H,5,FALSE)),0,VLOOKUP(B100,'[3]Amended FY15 Allocations'!B:H,5,FALSE))</f>
        <v>1020462</v>
      </c>
      <c r="G100" s="28">
        <f>IF(ISNA(VLOOKUP(B100,'[3]Amended FY15 Allocations'!B:H,6,FALSE)),0,VLOOKUP(B100,'[3]Amended FY15 Allocations'!B:H,6,FALSE))</f>
        <v>14897.255474452555</v>
      </c>
      <c r="H100" s="28">
        <f>IF(ISNA(VLOOKUP(B100,'[3]Amended FY15 Allocations'!B:H,7,FALSE)),0,VLOOKUP(B100,'[3]Amended FY15 Allocations'!B:H,7,FALSE))</f>
        <v>0</v>
      </c>
      <c r="I100" s="31">
        <f t="shared" si="5"/>
        <v>-17136</v>
      </c>
      <c r="J100" s="32">
        <f>'[3]Title IC Allocations'!D72</f>
        <v>0</v>
      </c>
      <c r="K100" s="33">
        <f>'[3]Title IC Allocations'!C72</f>
        <v>0</v>
      </c>
      <c r="L100" s="31">
        <f t="shared" si="3"/>
        <v>0</v>
      </c>
    </row>
    <row r="101" spans="1:12" x14ac:dyDescent="0.2">
      <c r="A101" s="57" t="s">
        <v>15589</v>
      </c>
      <c r="B101" s="26" t="s">
        <v>16080</v>
      </c>
      <c r="C101" s="27">
        <f>VLOOKUP(B101,'[3]Allocations Calculated'!B:FR,172,FALSE)</f>
        <v>558107</v>
      </c>
      <c r="D101" s="28">
        <f>VLOOKUP(B101,'[3]Allocations Calculated'!B:FS,173,FALSE)</f>
        <v>19631.904522613062</v>
      </c>
      <c r="E101" s="29">
        <f>VLOOKUP(B101,'[3]Allocations Calculated'!GE:GH,4,FALSE)</f>
        <v>0</v>
      </c>
      <c r="F101" s="30">
        <f>IF(ISNA(VLOOKUP(B101,'[3]Amended FY15 Allocations'!B:H,5,FALSE)),0,VLOOKUP(B101,'[3]Amended FY15 Allocations'!B:H,5,FALSE))</f>
        <v>564256</v>
      </c>
      <c r="G101" s="28">
        <f>IF(ISNA(VLOOKUP(B101,'[3]Amended FY15 Allocations'!B:H,6,FALSE)),0,VLOOKUP(B101,'[3]Amended FY15 Allocations'!B:H,6,FALSE))</f>
        <v>15636.009638554217</v>
      </c>
      <c r="H101" s="28">
        <f>IF(ISNA(VLOOKUP(B101,'[3]Amended FY15 Allocations'!B:H,7,FALSE)),0,VLOOKUP(B101,'[3]Amended FY15 Allocations'!B:H,7,FALSE))</f>
        <v>0</v>
      </c>
      <c r="I101" s="31">
        <f t="shared" si="5"/>
        <v>-6149</v>
      </c>
      <c r="J101" s="32">
        <f>'[3]Title IC Allocations'!D73</f>
        <v>0</v>
      </c>
      <c r="K101" s="33">
        <f>'[3]Title IC Allocations'!C73</f>
        <v>0</v>
      </c>
      <c r="L101" s="31">
        <f t="shared" si="3"/>
        <v>0</v>
      </c>
    </row>
    <row r="102" spans="1:12" x14ac:dyDescent="0.2">
      <c r="A102" s="57" t="s">
        <v>15590</v>
      </c>
      <c r="B102" s="26" t="s">
        <v>16081</v>
      </c>
      <c r="C102" s="27">
        <f>VLOOKUP(B102,'[3]Allocations Calculated'!B:FR,172,FALSE)</f>
        <v>1084199</v>
      </c>
      <c r="D102" s="28">
        <f>VLOOKUP(B102,'[3]Allocations Calculated'!B:FS,173,FALSE)</f>
        <v>0</v>
      </c>
      <c r="E102" s="29">
        <f>VLOOKUP(B102,'[3]Allocations Calculated'!GE:GH,4,FALSE)</f>
        <v>0</v>
      </c>
      <c r="F102" s="30">
        <f>IF(ISNA(VLOOKUP(B102,'[3]Amended FY15 Allocations'!B:H,5,FALSE)),0,VLOOKUP(B102,'[3]Amended FY15 Allocations'!B:H,5,FALSE))</f>
        <v>1101200</v>
      </c>
      <c r="G102" s="28">
        <f>IF(ISNA(VLOOKUP(B102,'[3]Amended FY15 Allocations'!B:H,6,FALSE)),0,VLOOKUP(B102,'[3]Amended FY15 Allocations'!B:H,6,FALSE))</f>
        <v>0</v>
      </c>
      <c r="H102" s="28">
        <f>IF(ISNA(VLOOKUP(B102,'[3]Amended FY15 Allocations'!B:H,7,FALSE)),0,VLOOKUP(B102,'[3]Amended FY15 Allocations'!B:H,7,FALSE))</f>
        <v>0</v>
      </c>
      <c r="I102" s="31">
        <f t="shared" si="5"/>
        <v>-17001</v>
      </c>
      <c r="J102" s="32">
        <f>'[3]Title IC Allocations'!D74</f>
        <v>36221.209578416128</v>
      </c>
      <c r="K102" s="33">
        <f>'[3]Title IC Allocations'!C74</f>
        <v>34142.155016678749</v>
      </c>
      <c r="L102" s="31">
        <f t="shared" si="3"/>
        <v>2079.0545617373791</v>
      </c>
    </row>
    <row r="103" spans="1:12" x14ac:dyDescent="0.2">
      <c r="A103" s="57" t="s">
        <v>15591</v>
      </c>
      <c r="B103" s="26" t="s">
        <v>16082</v>
      </c>
      <c r="C103" s="27">
        <f>VLOOKUP(B103,'[3]Allocations Calculated'!B:FR,172,FALSE)</f>
        <v>530352</v>
      </c>
      <c r="D103" s="28">
        <f>VLOOKUP(B103,'[3]Allocations Calculated'!B:FS,173,FALSE)</f>
        <v>0</v>
      </c>
      <c r="E103" s="29">
        <f>VLOOKUP(B103,'[3]Allocations Calculated'!GE:GH,4,FALSE)</f>
        <v>0</v>
      </c>
      <c r="F103" s="30">
        <f>IF(ISNA(VLOOKUP(B103,'[3]Amended FY15 Allocations'!B:H,5,FALSE)),0,VLOOKUP(B103,'[3]Amended FY15 Allocations'!B:H,5,FALSE))</f>
        <v>575568</v>
      </c>
      <c r="G103" s="28">
        <f>IF(ISNA(VLOOKUP(B103,'[3]Amended FY15 Allocations'!B:H,6,FALSE)),0,VLOOKUP(B103,'[3]Amended FY15 Allocations'!B:H,6,FALSE))</f>
        <v>0</v>
      </c>
      <c r="H103" s="28">
        <f>IF(ISNA(VLOOKUP(B103,'[3]Amended FY15 Allocations'!B:H,7,FALSE)),0,VLOOKUP(B103,'[3]Amended FY15 Allocations'!B:H,7,FALSE))</f>
        <v>0</v>
      </c>
      <c r="I103" s="31">
        <f t="shared" si="5"/>
        <v>-45216</v>
      </c>
      <c r="J103" s="32">
        <f>'[3]Title IC Allocations'!D75</f>
        <v>0</v>
      </c>
      <c r="K103" s="33">
        <f>'[3]Title IC Allocations'!C75</f>
        <v>0</v>
      </c>
      <c r="L103" s="31">
        <f t="shared" si="3"/>
        <v>0</v>
      </c>
    </row>
    <row r="104" spans="1:12" x14ac:dyDescent="0.2">
      <c r="A104" s="57" t="s">
        <v>15595</v>
      </c>
      <c r="B104" s="26" t="s">
        <v>16083</v>
      </c>
      <c r="C104" s="27">
        <f>VLOOKUP(B104,'[3]Allocations Calculated'!B:FR,172,FALSE)</f>
        <v>7021934</v>
      </c>
      <c r="D104" s="28">
        <f>VLOOKUP(B104,'[3]Allocations Calculated'!B:FS,173,FALSE)</f>
        <v>27909.93934933019</v>
      </c>
      <c r="E104" s="29">
        <f>VLOOKUP(B104,'[3]Allocations Calculated'!GE:GH,4,FALSE)</f>
        <v>0</v>
      </c>
      <c r="F104" s="30">
        <f>IF(ISNA(VLOOKUP(B104,'[3]Amended FY15 Allocations'!B:H,5,FALSE)),0,VLOOKUP(B104,'[3]Amended FY15 Allocations'!B:H,5,FALSE))</f>
        <v>7142417</v>
      </c>
      <c r="G104" s="28">
        <f>IF(ISNA(VLOOKUP(B104,'[3]Amended FY15 Allocations'!B:H,6,FALSE)),0,VLOOKUP(B104,'[3]Amended FY15 Allocations'!B:H,6,FALSE))</f>
        <v>14158.242653917911</v>
      </c>
      <c r="H104" s="28">
        <f>IF(ISNA(VLOOKUP(B104,'[3]Amended FY15 Allocations'!B:H,7,FALSE)),0,VLOOKUP(B104,'[3]Amended FY15 Allocations'!B:H,7,FALSE))</f>
        <v>0</v>
      </c>
      <c r="I104" s="31">
        <f t="shared" si="5"/>
        <v>-120483</v>
      </c>
      <c r="J104" s="32">
        <f>'[3]Title IC Allocations'!D76</f>
        <v>0</v>
      </c>
      <c r="K104" s="33">
        <f>'[3]Title IC Allocations'!C76</f>
        <v>0</v>
      </c>
      <c r="L104" s="31">
        <f t="shared" si="3"/>
        <v>0</v>
      </c>
    </row>
    <row r="105" spans="1:12" x14ac:dyDescent="0.2">
      <c r="A105" s="57" t="s">
        <v>15596</v>
      </c>
      <c r="B105" s="26" t="s">
        <v>16194</v>
      </c>
      <c r="C105" s="27">
        <f>VLOOKUP(B105,'[3]Allocations Calculated'!B:FR,172,FALSE)</f>
        <v>0</v>
      </c>
      <c r="D105" s="28">
        <f>VLOOKUP(B105,'[3]Allocations Calculated'!B:FS,173,FALSE)</f>
        <v>0</v>
      </c>
      <c r="E105" s="29">
        <f>'[3]Allocations Calculated'!FS206</f>
        <v>0</v>
      </c>
      <c r="F105" s="30">
        <f>IF(ISNA(VLOOKUP(B105,'[3]Amended FY15 Allocations'!B:H,5,FALSE)),0,VLOOKUP(B105,'[3]Amended FY15 Allocations'!B:H,5,FALSE))</f>
        <v>0</v>
      </c>
      <c r="G105" s="28">
        <f>IF(ISNA(VLOOKUP(B105,'[3]Amended FY15 Allocations'!B:H,6,FALSE)),0,VLOOKUP(B105,'[3]Amended FY15 Allocations'!B:H,6,FALSE))</f>
        <v>0</v>
      </c>
      <c r="H105" s="28">
        <f>IF(ISNA(VLOOKUP(B105,'[3]Amended FY15 Allocations'!B:H,7,FALSE)),0,VLOOKUP(B105,'[3]Amended FY15 Allocations'!B:H,7,FALSE))</f>
        <v>0</v>
      </c>
      <c r="I105" s="31">
        <f t="shared" si="5"/>
        <v>0</v>
      </c>
      <c r="J105" s="32"/>
      <c r="K105" s="33"/>
      <c r="L105" s="31">
        <f t="shared" si="3"/>
        <v>0</v>
      </c>
    </row>
    <row r="106" spans="1:12" x14ac:dyDescent="0.2">
      <c r="A106" s="57" t="s">
        <v>15602</v>
      </c>
      <c r="B106" s="26" t="s">
        <v>16084</v>
      </c>
      <c r="C106" s="27">
        <f>VLOOKUP(B106,'[3]Allocations Calculated'!B:FR,172,FALSE)</f>
        <v>5689468</v>
      </c>
      <c r="D106" s="28">
        <f>VLOOKUP(B106,'[3]Allocations Calculated'!B:FS,173,FALSE)</f>
        <v>16527.140159767612</v>
      </c>
      <c r="E106" s="29">
        <f>VLOOKUP(B106,'[3]Allocations Calculated'!GE:GH,4,FALSE)</f>
        <v>0</v>
      </c>
      <c r="F106" s="30">
        <f>IF(ISNA(VLOOKUP(B106,'[3]Amended FY15 Allocations'!B:H,5,FALSE)),0,VLOOKUP(B106,'[3]Amended FY15 Allocations'!B:H,5,FALSE))</f>
        <v>5794596</v>
      </c>
      <c r="G106" s="28">
        <f>IF(ISNA(VLOOKUP(B106,'[3]Amended FY15 Allocations'!B:H,6,FALSE)),0,VLOOKUP(B106,'[3]Amended FY15 Allocations'!B:H,6,FALSE))</f>
        <v>11477.944232820355</v>
      </c>
      <c r="H106" s="28">
        <f>IF(ISNA(VLOOKUP(B106,'[3]Amended FY15 Allocations'!B:H,7,FALSE)),0,VLOOKUP(B106,'[3]Amended FY15 Allocations'!B:H,7,FALSE))</f>
        <v>0</v>
      </c>
      <c r="I106" s="31">
        <f t="shared" si="5"/>
        <v>-105128</v>
      </c>
      <c r="J106" s="32">
        <f>'[3]Title IC Allocations'!D77</f>
        <v>48054.602403214834</v>
      </c>
      <c r="K106" s="33">
        <f>'[3]Title IC Allocations'!C77</f>
        <v>55795.163860778543</v>
      </c>
      <c r="L106" s="31">
        <f t="shared" si="3"/>
        <v>-7740.5614575637082</v>
      </c>
    </row>
    <row r="107" spans="1:12" x14ac:dyDescent="0.2">
      <c r="A107" s="57"/>
      <c r="B107" s="26" t="s">
        <v>16185</v>
      </c>
      <c r="C107" s="27">
        <f>VLOOKUP(B107,'[3]Allocations Calculated'!B:FR,172,FALSE)</f>
        <v>44800</v>
      </c>
      <c r="D107" s="28">
        <f>VLOOKUP(B107,'[3]Allocations Calculated'!B:FS,173,FALSE)</f>
        <v>0</v>
      </c>
      <c r="E107" s="29">
        <f>'[3]Allocations Calculated'!FS195</f>
        <v>0</v>
      </c>
      <c r="F107" s="30">
        <f>IF(ISNA(VLOOKUP(B107,'[3]Amended FY15 Allocations'!B:H,5,FALSE)),0,VLOOKUP(B107,'[3]Amended FY15 Allocations'!B:H,5,FALSE))</f>
        <v>0</v>
      </c>
      <c r="G107" s="28">
        <f>IF(ISNA(VLOOKUP(B107,'[3]Amended FY15 Allocations'!B:H,6,FALSE)),0,VLOOKUP(B107,'[3]Amended FY15 Allocations'!B:H,6,FALSE))</f>
        <v>0</v>
      </c>
      <c r="H107" s="28">
        <f>IF(ISNA(VLOOKUP(B107,'[3]Amended FY15 Allocations'!B:H,7,FALSE)),0,VLOOKUP(B107,'[3]Amended FY15 Allocations'!B:H,7,FALSE))</f>
        <v>0</v>
      </c>
      <c r="I107" s="31">
        <f t="shared" si="5"/>
        <v>44800</v>
      </c>
      <c r="J107" s="32"/>
      <c r="K107" s="33"/>
      <c r="L107" s="31">
        <f t="shared" si="3"/>
        <v>0</v>
      </c>
    </row>
    <row r="108" spans="1:12" x14ac:dyDescent="0.2">
      <c r="A108" s="57" t="s">
        <v>15628</v>
      </c>
      <c r="B108" s="26" t="s">
        <v>16085</v>
      </c>
      <c r="C108" s="27">
        <f>VLOOKUP(B108,'[3]Allocations Calculated'!B:FR,172,FALSE)</f>
        <v>572512</v>
      </c>
      <c r="D108" s="28">
        <f>VLOOKUP(B108,'[3]Allocations Calculated'!B:FS,173,FALSE)</f>
        <v>0</v>
      </c>
      <c r="E108" s="29">
        <f>VLOOKUP(B108,'[3]Allocations Calculated'!GE:GH,4,FALSE)</f>
        <v>0</v>
      </c>
      <c r="F108" s="30">
        <f>IF(ISNA(VLOOKUP(B108,'[3]Amended FY15 Allocations'!B:H,5,FALSE)),0,VLOOKUP(B108,'[3]Amended FY15 Allocations'!B:H,5,FALSE))</f>
        <v>597995</v>
      </c>
      <c r="G108" s="28">
        <f>IF(ISNA(VLOOKUP(B108,'[3]Amended FY15 Allocations'!B:H,6,FALSE)),0,VLOOKUP(B108,'[3]Amended FY15 Allocations'!B:H,6,FALSE))</f>
        <v>0</v>
      </c>
      <c r="H108" s="28">
        <f>IF(ISNA(VLOOKUP(B108,'[3]Amended FY15 Allocations'!B:H,7,FALSE)),0,VLOOKUP(B108,'[3]Amended FY15 Allocations'!B:H,7,FALSE))</f>
        <v>0</v>
      </c>
      <c r="I108" s="31">
        <f t="shared" si="5"/>
        <v>-25483</v>
      </c>
      <c r="J108" s="32">
        <f>'[3]Title IC Allocations'!D78</f>
        <v>0</v>
      </c>
      <c r="K108" s="33">
        <f>'[3]Title IC Allocations'!C78</f>
        <v>11232.503216144087</v>
      </c>
      <c r="L108" s="31">
        <f t="shared" si="3"/>
        <v>-11232.503216144087</v>
      </c>
    </row>
    <row r="109" spans="1:12" x14ac:dyDescent="0.2">
      <c r="A109" s="57" t="s">
        <v>16199</v>
      </c>
      <c r="B109" s="26" t="s">
        <v>16200</v>
      </c>
      <c r="C109" s="27">
        <f>VLOOKUP(B109,'[3]Allocations Calculated'!B:FR,172,FALSE)</f>
        <v>68769</v>
      </c>
      <c r="D109" s="28">
        <f>VLOOKUP(B109,'[3]Allocations Calculated'!B:FS,173,FALSE)</f>
        <v>0</v>
      </c>
      <c r="E109" s="29">
        <f>'[3]Allocations Calculated'!FS211</f>
        <v>0</v>
      </c>
      <c r="F109" s="30">
        <f>IF(ISNA(VLOOKUP(B109,'[3]Amended FY15 Allocations'!B:H,5,FALSE)),0,VLOOKUP(B109,'[3]Amended FY15 Allocations'!B:H,5,FALSE))</f>
        <v>73158</v>
      </c>
      <c r="G109" s="28">
        <f>IF(ISNA(VLOOKUP(B109,'[3]Amended FY15 Allocations'!B:H,6,FALSE)),0,VLOOKUP(B109,'[3]Amended FY15 Allocations'!B:H,6,FALSE))</f>
        <v>0</v>
      </c>
      <c r="H109" s="28">
        <f>IF(ISNA(VLOOKUP(B109,'[3]Amended FY15 Allocations'!B:H,7,FALSE)),0,VLOOKUP(B109,'[3]Amended FY15 Allocations'!B:H,7,FALSE))</f>
        <v>0</v>
      </c>
      <c r="I109" s="31">
        <f t="shared" si="5"/>
        <v>-4389</v>
      </c>
      <c r="J109" s="32">
        <f>'[3]Title IC Allocations'!D196</f>
        <v>0</v>
      </c>
      <c r="K109" s="33">
        <f>'[3]Title IC Allocations'!C196</f>
        <v>0</v>
      </c>
      <c r="L109" s="31">
        <f t="shared" si="3"/>
        <v>0</v>
      </c>
    </row>
    <row r="110" spans="1:12" x14ac:dyDescent="0.2">
      <c r="A110" s="57" t="s">
        <v>15629</v>
      </c>
      <c r="B110" s="26" t="s">
        <v>16197</v>
      </c>
      <c r="C110" s="27">
        <f>VLOOKUP(B110,'[3]Allocations Calculated'!B:FR,172,FALSE)</f>
        <v>120984</v>
      </c>
      <c r="D110" s="28">
        <f>VLOOKUP(B110,'[3]Allocations Calculated'!B:FS,173,FALSE)</f>
        <v>0</v>
      </c>
      <c r="E110" s="29">
        <f>'[3]Allocations Calculated'!FS209</f>
        <v>0</v>
      </c>
      <c r="F110" s="30">
        <f>IF(ISNA(VLOOKUP(B110,'[3]Amended FY15 Allocations'!B:H,5,FALSE)),0,VLOOKUP(B110,'[3]Amended FY15 Allocations'!B:H,5,FALSE))</f>
        <v>114216</v>
      </c>
      <c r="G110" s="28">
        <f>IF(ISNA(VLOOKUP(B110,'[3]Amended FY15 Allocations'!B:H,6,FALSE)),0,VLOOKUP(B110,'[3]Amended FY15 Allocations'!B:H,6,FALSE))</f>
        <v>0</v>
      </c>
      <c r="H110" s="28">
        <f>IF(ISNA(VLOOKUP(B110,'[3]Amended FY15 Allocations'!B:H,7,FALSE)),0,VLOOKUP(B110,'[3]Amended FY15 Allocations'!B:H,7,FALSE))</f>
        <v>0</v>
      </c>
      <c r="I110" s="31">
        <f t="shared" si="5"/>
        <v>6768</v>
      </c>
      <c r="J110" s="32">
        <f>'[3]Title IC Allocations'!D193</f>
        <v>0</v>
      </c>
      <c r="K110" s="33">
        <f>'[3]Title IC Allocations'!C193</f>
        <v>0</v>
      </c>
      <c r="L110" s="31">
        <f t="shared" si="3"/>
        <v>0</v>
      </c>
    </row>
    <row r="111" spans="1:12" x14ac:dyDescent="0.2">
      <c r="A111" s="57" t="s">
        <v>15632</v>
      </c>
      <c r="B111" s="26" t="s">
        <v>16198</v>
      </c>
      <c r="C111" s="27">
        <f>VLOOKUP(B111,'[3]Allocations Calculated'!B:FR,172,FALSE)</f>
        <v>125392</v>
      </c>
      <c r="D111" s="28">
        <f>VLOOKUP(B111,'[3]Allocations Calculated'!B:FS,173,FALSE)</f>
        <v>0</v>
      </c>
      <c r="E111" s="29">
        <f>'[3]Allocations Calculated'!FS210</f>
        <v>0</v>
      </c>
      <c r="F111" s="30">
        <f>IF(ISNA(VLOOKUP(B111,'[3]Amended FY15 Allocations'!B:H,5,FALSE)),0,VLOOKUP(B111,'[3]Amended FY15 Allocations'!B:H,5,FALSE))</f>
        <v>117521</v>
      </c>
      <c r="G111" s="28">
        <f>IF(ISNA(VLOOKUP(B111,'[3]Amended FY15 Allocations'!B:H,6,FALSE)),0,VLOOKUP(B111,'[3]Amended FY15 Allocations'!B:H,6,FALSE))</f>
        <v>0</v>
      </c>
      <c r="H111" s="28">
        <f>IF(ISNA(VLOOKUP(B111,'[3]Amended FY15 Allocations'!B:H,7,FALSE)),0,VLOOKUP(B111,'[3]Amended FY15 Allocations'!B:H,7,FALSE))</f>
        <v>0</v>
      </c>
      <c r="I111" s="31">
        <f t="shared" si="5"/>
        <v>7871</v>
      </c>
      <c r="J111" s="32">
        <f>'[3]Title IC Allocations'!D194</f>
        <v>0</v>
      </c>
      <c r="K111" s="33">
        <f>'[3]Title IC Allocations'!C194</f>
        <v>0</v>
      </c>
      <c r="L111" s="31">
        <f t="shared" si="3"/>
        <v>0</v>
      </c>
    </row>
    <row r="112" spans="1:12" x14ac:dyDescent="0.2">
      <c r="A112" s="57" t="s">
        <v>15637</v>
      </c>
      <c r="B112" s="26" t="s">
        <v>16086</v>
      </c>
      <c r="C112" s="27">
        <f>VLOOKUP(B112,'[3]Allocations Calculated'!B:FR,172,FALSE)</f>
        <v>1363111</v>
      </c>
      <c r="D112" s="28">
        <f>VLOOKUP(B112,'[3]Allocations Calculated'!B:FS,173,FALSE)</f>
        <v>0</v>
      </c>
      <c r="E112" s="29">
        <f>VLOOKUP(B112,'[3]Allocations Calculated'!GE:GH,4,FALSE)</f>
        <v>0</v>
      </c>
      <c r="F112" s="30">
        <f>IF(ISNA(VLOOKUP(B112,'[3]Amended FY15 Allocations'!B:H,5,FALSE)),0,VLOOKUP(B112,'[3]Amended FY15 Allocations'!B:H,5,FALSE))</f>
        <v>1514566</v>
      </c>
      <c r="G112" s="28">
        <f>IF(ISNA(VLOOKUP(B112,'[3]Amended FY15 Allocations'!B:H,6,FALSE)),0,VLOOKUP(B112,'[3]Amended FY15 Allocations'!B:H,6,FALSE))</f>
        <v>0</v>
      </c>
      <c r="H112" s="28">
        <f>IF(ISNA(VLOOKUP(B112,'[3]Amended FY15 Allocations'!B:H,7,FALSE)),0,VLOOKUP(B112,'[3]Amended FY15 Allocations'!B:H,7,FALSE))</f>
        <v>0</v>
      </c>
      <c r="I112" s="31">
        <f t="shared" si="5"/>
        <v>-151455</v>
      </c>
      <c r="J112" s="32">
        <f>'[3]Title IC Allocations'!D79</f>
        <v>50090.454932212473</v>
      </c>
      <c r="K112" s="33">
        <f>'[3]Title IC Allocations'!C79</f>
        <v>49086.039054549663</v>
      </c>
      <c r="L112" s="31">
        <f t="shared" si="3"/>
        <v>1004.4158776628101</v>
      </c>
    </row>
    <row r="113" spans="1:12" x14ac:dyDescent="0.2">
      <c r="A113" s="57" t="s">
        <v>15638</v>
      </c>
      <c r="B113" s="26" t="s">
        <v>16087</v>
      </c>
      <c r="C113" s="27">
        <f>VLOOKUP(B113,'[3]Allocations Calculated'!B:FR,172,FALSE)</f>
        <v>671584</v>
      </c>
      <c r="D113" s="28">
        <f>VLOOKUP(B113,'[3]Allocations Calculated'!B:FS,173,FALSE)</f>
        <v>0</v>
      </c>
      <c r="E113" s="29">
        <f>VLOOKUP(B113,'[3]Allocations Calculated'!GE:GH,4,FALSE)</f>
        <v>0</v>
      </c>
      <c r="F113" s="30">
        <f>IF(ISNA(VLOOKUP(B113,'[3]Amended FY15 Allocations'!B:H,5,FALSE)),0,VLOOKUP(B113,'[3]Amended FY15 Allocations'!B:H,5,FALSE))</f>
        <v>679476</v>
      </c>
      <c r="G113" s="28">
        <f>IF(ISNA(VLOOKUP(B113,'[3]Amended FY15 Allocations'!B:H,6,FALSE)),0,VLOOKUP(B113,'[3]Amended FY15 Allocations'!B:H,6,FALSE))</f>
        <v>0</v>
      </c>
      <c r="H113" s="28">
        <f>IF(ISNA(VLOOKUP(B113,'[3]Amended FY15 Allocations'!B:H,7,FALSE)),0,VLOOKUP(B113,'[3]Amended FY15 Allocations'!B:H,7,FALSE))</f>
        <v>0</v>
      </c>
      <c r="I113" s="31">
        <f t="shared" si="5"/>
        <v>-7892</v>
      </c>
      <c r="J113" s="32">
        <f>'[3]Title IC Allocations'!D80</f>
        <v>0</v>
      </c>
      <c r="K113" s="33">
        <f>'[3]Title IC Allocations'!C80</f>
        <v>0</v>
      </c>
      <c r="L113" s="31">
        <f t="shared" si="3"/>
        <v>0</v>
      </c>
    </row>
    <row r="114" spans="1:12" x14ac:dyDescent="0.2">
      <c r="A114" s="57" t="s">
        <v>15639</v>
      </c>
      <c r="B114" s="26" t="s">
        <v>16088</v>
      </c>
      <c r="C114" s="27">
        <f>VLOOKUP(B114,'[3]Allocations Calculated'!B:FR,172,FALSE)</f>
        <v>1015004</v>
      </c>
      <c r="D114" s="28">
        <f>VLOOKUP(B114,'[3]Allocations Calculated'!B:FS,173,FALSE)</f>
        <v>0</v>
      </c>
      <c r="E114" s="29">
        <f>VLOOKUP(B114,'[3]Allocations Calculated'!GE:GH,4,FALSE)</f>
        <v>0</v>
      </c>
      <c r="F114" s="30">
        <f>IF(ISNA(VLOOKUP(B114,'[3]Amended FY15 Allocations'!B:H,5,FALSE)),0,VLOOKUP(B114,'[3]Amended FY15 Allocations'!B:H,5,FALSE))</f>
        <v>1023552</v>
      </c>
      <c r="G114" s="28">
        <f>IF(ISNA(VLOOKUP(B114,'[3]Amended FY15 Allocations'!B:H,6,FALSE)),0,VLOOKUP(B114,'[3]Amended FY15 Allocations'!B:H,6,FALSE))</f>
        <v>0</v>
      </c>
      <c r="H114" s="28">
        <f>IF(ISNA(VLOOKUP(B114,'[3]Amended FY15 Allocations'!B:H,7,FALSE)),0,VLOOKUP(B114,'[3]Amended FY15 Allocations'!B:H,7,FALSE))</f>
        <v>0</v>
      </c>
      <c r="I114" s="31">
        <f t="shared" si="5"/>
        <v>-8548</v>
      </c>
      <c r="J114" s="32">
        <f>'[3]Title IC Allocations'!D81</f>
        <v>64044.527474717041</v>
      </c>
      <c r="K114" s="33">
        <f>'[3]Title IC Allocations'!C81</f>
        <v>57225.809087977977</v>
      </c>
      <c r="L114" s="31">
        <f t="shared" si="3"/>
        <v>6818.7183867390631</v>
      </c>
    </row>
    <row r="115" spans="1:12" x14ac:dyDescent="0.2">
      <c r="A115" s="57" t="s">
        <v>15640</v>
      </c>
      <c r="B115" s="26" t="s">
        <v>16089</v>
      </c>
      <c r="C115" s="27">
        <f>VLOOKUP(B115,'[3]Allocations Calculated'!B:FR,172,FALSE)</f>
        <v>227970</v>
      </c>
      <c r="D115" s="28">
        <f>VLOOKUP(B115,'[3]Allocations Calculated'!B:FS,173,FALSE)</f>
        <v>0</v>
      </c>
      <c r="E115" s="29">
        <f>VLOOKUP(B115,'[3]Allocations Calculated'!GE:GH,4,FALSE)</f>
        <v>0</v>
      </c>
      <c r="F115" s="30">
        <f>IF(ISNA(VLOOKUP(B115,'[3]Amended FY15 Allocations'!B:H,5,FALSE)),0,VLOOKUP(B115,'[3]Amended FY15 Allocations'!B:H,5,FALSE))</f>
        <v>254117</v>
      </c>
      <c r="G115" s="28">
        <f>IF(ISNA(VLOOKUP(B115,'[3]Amended FY15 Allocations'!B:H,6,FALSE)),0,VLOOKUP(B115,'[3]Amended FY15 Allocations'!B:H,6,FALSE))</f>
        <v>0</v>
      </c>
      <c r="H115" s="28">
        <f>IF(ISNA(VLOOKUP(B115,'[3]Amended FY15 Allocations'!B:H,7,FALSE)),0,VLOOKUP(B115,'[3]Amended FY15 Allocations'!B:H,7,FALSE))</f>
        <v>0</v>
      </c>
      <c r="I115" s="31">
        <f t="shared" si="5"/>
        <v>-26147</v>
      </c>
      <c r="J115" s="32">
        <f>'[3]Title IC Allocations'!D173</f>
        <v>0</v>
      </c>
      <c r="K115" s="33">
        <f>'[3]Title IC Allocations'!C173</f>
        <v>0</v>
      </c>
      <c r="L115" s="31">
        <f t="shared" si="3"/>
        <v>0</v>
      </c>
    </row>
    <row r="116" spans="1:12" x14ac:dyDescent="0.2">
      <c r="A116" s="57" t="s">
        <v>15641</v>
      </c>
      <c r="B116" s="26" t="s">
        <v>16090</v>
      </c>
      <c r="C116" s="27">
        <f>VLOOKUP(B116,'[3]Allocations Calculated'!B:FR,172,FALSE)</f>
        <v>1210791</v>
      </c>
      <c r="D116" s="28">
        <f>VLOOKUP(B116,'[3]Allocations Calculated'!B:FS,173,FALSE)</f>
        <v>0</v>
      </c>
      <c r="E116" s="29">
        <f>VLOOKUP(B116,'[3]Allocations Calculated'!GE:GH,4,FALSE)</f>
        <v>0</v>
      </c>
      <c r="F116" s="30">
        <f>IF(ISNA(VLOOKUP(B116,'[3]Amended FY15 Allocations'!B:H,5,FALSE)),0,VLOOKUP(B116,'[3]Amended FY15 Allocations'!B:H,5,FALSE))</f>
        <v>1256390</v>
      </c>
      <c r="G116" s="28">
        <f>IF(ISNA(VLOOKUP(B116,'[3]Amended FY15 Allocations'!B:H,6,FALSE)),0,VLOOKUP(B116,'[3]Amended FY15 Allocations'!B:H,6,FALSE))</f>
        <v>0</v>
      </c>
      <c r="H116" s="28">
        <f>IF(ISNA(VLOOKUP(B116,'[3]Amended FY15 Allocations'!B:H,7,FALSE)),0,VLOOKUP(B116,'[3]Amended FY15 Allocations'!B:H,7,FALSE))</f>
        <v>0</v>
      </c>
      <c r="I116" s="31">
        <f t="shared" si="5"/>
        <v>-45599</v>
      </c>
      <c r="J116" s="32">
        <f>'[3]Title IC Allocations'!D82</f>
        <v>0</v>
      </c>
      <c r="K116" s="33">
        <f>'[3]Title IC Allocations'!C82</f>
        <v>0</v>
      </c>
      <c r="L116" s="31">
        <f t="shared" si="3"/>
        <v>0</v>
      </c>
    </row>
    <row r="117" spans="1:12" x14ac:dyDescent="0.2">
      <c r="A117" s="57" t="s">
        <v>15643</v>
      </c>
      <c r="B117" s="26" t="s">
        <v>16091</v>
      </c>
      <c r="C117" s="27">
        <f>VLOOKUP(B117,'[3]Allocations Calculated'!B:FR,172,FALSE)</f>
        <v>768421</v>
      </c>
      <c r="D117" s="28">
        <f>VLOOKUP(B117,'[3]Allocations Calculated'!B:FS,173,FALSE)</f>
        <v>0</v>
      </c>
      <c r="E117" s="29">
        <f>VLOOKUP(B117,'[3]Allocations Calculated'!GE:GH,4,FALSE)</f>
        <v>0</v>
      </c>
      <c r="F117" s="30">
        <f>IF(ISNA(VLOOKUP(B117,'[3]Amended FY15 Allocations'!B:H,5,FALSE)),0,VLOOKUP(B117,'[3]Amended FY15 Allocations'!B:H,5,FALSE))</f>
        <v>803356</v>
      </c>
      <c r="G117" s="28">
        <f>IF(ISNA(VLOOKUP(B117,'[3]Amended FY15 Allocations'!B:H,6,FALSE)),0,VLOOKUP(B117,'[3]Amended FY15 Allocations'!B:H,6,FALSE))</f>
        <v>0</v>
      </c>
      <c r="H117" s="28">
        <f>IF(ISNA(VLOOKUP(B117,'[3]Amended FY15 Allocations'!B:H,7,FALSE)),0,VLOOKUP(B117,'[3]Amended FY15 Allocations'!B:H,7,FALSE))</f>
        <v>0</v>
      </c>
      <c r="I117" s="31">
        <f t="shared" si="5"/>
        <v>-34935</v>
      </c>
      <c r="J117" s="32">
        <f>'[3]Title IC Allocations'!D83</f>
        <v>0</v>
      </c>
      <c r="K117" s="33">
        <f>'[3]Title IC Allocations'!C83</f>
        <v>0</v>
      </c>
      <c r="L117" s="31">
        <f t="shared" si="3"/>
        <v>0</v>
      </c>
    </row>
    <row r="118" spans="1:12" x14ac:dyDescent="0.2">
      <c r="A118" s="57" t="s">
        <v>15644</v>
      </c>
      <c r="B118" s="26" t="s">
        <v>16092</v>
      </c>
      <c r="C118" s="27">
        <f>VLOOKUP(B118,'[3]Allocations Calculated'!B:FR,172,FALSE)</f>
        <v>629349</v>
      </c>
      <c r="D118" s="28">
        <f>VLOOKUP(B118,'[3]Allocations Calculated'!B:FS,173,FALSE)</f>
        <v>0</v>
      </c>
      <c r="E118" s="29">
        <f>VLOOKUP(B118,'[3]Allocations Calculated'!GE:GH,4,FALSE)</f>
        <v>0</v>
      </c>
      <c r="F118" s="30">
        <f>IF(ISNA(VLOOKUP(B118,'[3]Amended FY15 Allocations'!B:H,5,FALSE)),0,VLOOKUP(B118,'[3]Amended FY15 Allocations'!B:H,5,FALSE))</f>
        <v>662471</v>
      </c>
      <c r="G118" s="28">
        <f>IF(ISNA(VLOOKUP(B118,'[3]Amended FY15 Allocations'!B:H,6,FALSE)),0,VLOOKUP(B118,'[3]Amended FY15 Allocations'!B:H,6,FALSE))</f>
        <v>0</v>
      </c>
      <c r="H118" s="28">
        <f>IF(ISNA(VLOOKUP(B118,'[3]Amended FY15 Allocations'!B:H,7,FALSE)),0,VLOOKUP(B118,'[3]Amended FY15 Allocations'!B:H,7,FALSE))</f>
        <v>0</v>
      </c>
      <c r="I118" s="31">
        <f t="shared" si="5"/>
        <v>-33122</v>
      </c>
      <c r="J118" s="32">
        <f>'[3]Title IC Allocations'!D84</f>
        <v>0</v>
      </c>
      <c r="K118" s="33">
        <f>'[3]Title IC Allocations'!C84</f>
        <v>0</v>
      </c>
      <c r="L118" s="31">
        <f t="shared" si="3"/>
        <v>0</v>
      </c>
    </row>
    <row r="119" spans="1:12" x14ac:dyDescent="0.2">
      <c r="A119" s="57" t="s">
        <v>15646</v>
      </c>
      <c r="B119" s="26" t="s">
        <v>16093</v>
      </c>
      <c r="C119" s="27">
        <f>VLOOKUP(B119,'[3]Allocations Calculated'!B:FR,172,FALSE)</f>
        <v>827762</v>
      </c>
      <c r="D119" s="28">
        <f>VLOOKUP(B119,'[3]Allocations Calculated'!B:FS,173,FALSE)</f>
        <v>0</v>
      </c>
      <c r="E119" s="29">
        <f>VLOOKUP(B119,'[3]Allocations Calculated'!GE:GH,4,FALSE)</f>
        <v>0</v>
      </c>
      <c r="F119" s="30">
        <f>IF(ISNA(VLOOKUP(B119,'[3]Amended FY15 Allocations'!B:H,5,FALSE)),0,VLOOKUP(B119,'[3]Amended FY15 Allocations'!B:H,5,FALSE))</f>
        <v>798691</v>
      </c>
      <c r="G119" s="28">
        <f>IF(ISNA(VLOOKUP(B119,'[3]Amended FY15 Allocations'!B:H,6,FALSE)),0,VLOOKUP(B119,'[3]Amended FY15 Allocations'!B:H,6,FALSE))</f>
        <v>0</v>
      </c>
      <c r="H119" s="28">
        <f>IF(ISNA(VLOOKUP(B119,'[3]Amended FY15 Allocations'!B:H,7,FALSE)),0,VLOOKUP(B119,'[3]Amended FY15 Allocations'!B:H,7,FALSE))</f>
        <v>0</v>
      </c>
      <c r="I119" s="31">
        <f t="shared" si="5"/>
        <v>29071</v>
      </c>
      <c r="J119" s="32">
        <f>'[3]Title IC Allocations'!D85</f>
        <v>0</v>
      </c>
      <c r="K119" s="33">
        <f>'[3]Title IC Allocations'!C85</f>
        <v>0</v>
      </c>
      <c r="L119" s="31">
        <f t="shared" si="3"/>
        <v>0</v>
      </c>
    </row>
    <row r="120" spans="1:12" x14ac:dyDescent="0.2">
      <c r="A120" s="57" t="s">
        <v>15676</v>
      </c>
      <c r="B120" s="26" t="s">
        <v>16094</v>
      </c>
      <c r="C120" s="27">
        <f>VLOOKUP(B120,'[3]Allocations Calculated'!B:FR,172,FALSE)</f>
        <v>670650</v>
      </c>
      <c r="D120" s="28">
        <f>VLOOKUP(B120,'[3]Allocations Calculated'!B:FS,173,FALSE)</f>
        <v>6193.3377308707131</v>
      </c>
      <c r="E120" s="29">
        <f>VLOOKUP(B120,'[3]Allocations Calculated'!GE:GH,4,FALSE)</f>
        <v>0</v>
      </c>
      <c r="F120" s="30">
        <f>IF(ISNA(VLOOKUP(B120,'[3]Amended FY15 Allocations'!B:H,5,FALSE)),0,VLOOKUP(B120,'[3]Amended FY15 Allocations'!B:H,5,FALSE))</f>
        <v>672652</v>
      </c>
      <c r="G120" s="28">
        <f>IF(ISNA(VLOOKUP(B120,'[3]Amended FY15 Allocations'!B:H,6,FALSE)),0,VLOOKUP(B120,'[3]Amended FY15 Allocations'!B:H,6,FALSE))</f>
        <v>0</v>
      </c>
      <c r="H120" s="28">
        <f>IF(ISNA(VLOOKUP(B120,'[3]Amended FY15 Allocations'!B:H,7,FALSE)),0,VLOOKUP(B120,'[3]Amended FY15 Allocations'!B:H,7,FALSE))</f>
        <v>0</v>
      </c>
      <c r="I120" s="31">
        <f t="shared" si="5"/>
        <v>-2002</v>
      </c>
      <c r="J120" s="32">
        <f>'[3]Title IC Allocations'!D86</f>
        <v>0</v>
      </c>
      <c r="K120" s="33">
        <f>'[3]Title IC Allocations'!C86</f>
        <v>0</v>
      </c>
      <c r="L120" s="31">
        <f t="shared" si="3"/>
        <v>0</v>
      </c>
    </row>
    <row r="121" spans="1:12" x14ac:dyDescent="0.2">
      <c r="A121" s="57" t="s">
        <v>15678</v>
      </c>
      <c r="B121" s="26" t="s">
        <v>16095</v>
      </c>
      <c r="C121" s="27">
        <f>VLOOKUP(B121,'[3]Allocations Calculated'!B:FR,172,FALSE)</f>
        <v>641267</v>
      </c>
      <c r="D121" s="28">
        <f>VLOOKUP(B121,'[3]Allocations Calculated'!B:FS,173,FALSE)</f>
        <v>0</v>
      </c>
      <c r="E121" s="29">
        <f>VLOOKUP(B121,'[3]Allocations Calculated'!GE:GH,4,FALSE)</f>
        <v>0</v>
      </c>
      <c r="F121" s="30">
        <f>IF(ISNA(VLOOKUP(B121,'[3]Amended FY15 Allocations'!B:H,5,FALSE)),0,VLOOKUP(B121,'[3]Amended FY15 Allocations'!B:H,5,FALSE))</f>
        <v>644056</v>
      </c>
      <c r="G121" s="28">
        <f>IF(ISNA(VLOOKUP(B121,'[3]Amended FY15 Allocations'!B:H,6,FALSE)),0,VLOOKUP(B121,'[3]Amended FY15 Allocations'!B:H,6,FALSE))</f>
        <v>0</v>
      </c>
      <c r="H121" s="28">
        <f>IF(ISNA(VLOOKUP(B121,'[3]Amended FY15 Allocations'!B:H,7,FALSE)),0,VLOOKUP(B121,'[3]Amended FY15 Allocations'!B:H,7,FALSE))</f>
        <v>0</v>
      </c>
      <c r="I121" s="31">
        <f t="shared" si="5"/>
        <v>-2789</v>
      </c>
      <c r="J121" s="32">
        <f>'[3]Title IC Allocations'!D87</f>
        <v>0</v>
      </c>
      <c r="K121" s="33">
        <f>'[3]Title IC Allocations'!C87</f>
        <v>15041.107929205024</v>
      </c>
      <c r="L121" s="31">
        <f t="shared" si="3"/>
        <v>-15041.107929205024</v>
      </c>
    </row>
    <row r="122" spans="1:12" x14ac:dyDescent="0.2">
      <c r="A122" s="57" t="s">
        <v>15682</v>
      </c>
      <c r="B122" s="26" t="s">
        <v>16096</v>
      </c>
      <c r="C122" s="27">
        <f>VLOOKUP(B122,'[3]Allocations Calculated'!B:FR,172,FALSE)</f>
        <v>1611756</v>
      </c>
      <c r="D122" s="28">
        <f>VLOOKUP(B122,'[3]Allocations Calculated'!B:FS,173,FALSE)</f>
        <v>0</v>
      </c>
      <c r="E122" s="29">
        <f>VLOOKUP(B122,'[3]Allocations Calculated'!GE:GH,4,FALSE)</f>
        <v>0</v>
      </c>
      <c r="F122" s="30">
        <f>IF(ISNA(VLOOKUP(B122,'[3]Amended FY15 Allocations'!B:H,5,FALSE)),0,VLOOKUP(B122,'[3]Amended FY15 Allocations'!B:H,5,FALSE))</f>
        <v>1638208</v>
      </c>
      <c r="G122" s="28">
        <f>IF(ISNA(VLOOKUP(B122,'[3]Amended FY15 Allocations'!B:H,6,FALSE)),0,VLOOKUP(B122,'[3]Amended FY15 Allocations'!B:H,6,FALSE))</f>
        <v>0</v>
      </c>
      <c r="H122" s="28">
        <f>IF(ISNA(VLOOKUP(B122,'[3]Amended FY15 Allocations'!B:H,7,FALSE)),0,VLOOKUP(B122,'[3]Amended FY15 Allocations'!B:H,7,FALSE))</f>
        <v>0</v>
      </c>
      <c r="I122" s="31">
        <f t="shared" si="5"/>
        <v>-26452</v>
      </c>
      <c r="J122" s="32">
        <f>'[3]Title IC Allocations'!D88</f>
        <v>20697.834044809213</v>
      </c>
      <c r="K122" s="33">
        <f>'[3]Title IC Allocations'!C88</f>
        <v>25712.948002368481</v>
      </c>
      <c r="L122" s="31">
        <f t="shared" si="3"/>
        <v>-5015.1139575592679</v>
      </c>
    </row>
    <row r="123" spans="1:12" x14ac:dyDescent="0.2">
      <c r="A123" s="57" t="s">
        <v>15686</v>
      </c>
      <c r="B123" s="26" t="s">
        <v>16097</v>
      </c>
      <c r="C123" s="27">
        <f>VLOOKUP(B123,'[3]Allocations Calculated'!B:FR,172,FALSE)</f>
        <v>658207</v>
      </c>
      <c r="D123" s="28">
        <f>VLOOKUP(B123,'[3]Allocations Calculated'!B:FS,173,FALSE)</f>
        <v>8199.6342015855043</v>
      </c>
      <c r="E123" s="29">
        <f>VLOOKUP(B123,'[3]Allocations Calculated'!GE:GH,4,FALSE)</f>
        <v>0</v>
      </c>
      <c r="F123" s="30">
        <f>IF(ISNA(VLOOKUP(B123,'[3]Amended FY15 Allocations'!B:H,5,FALSE)),0,VLOOKUP(B123,'[3]Amended FY15 Allocations'!B:H,5,FALSE))</f>
        <v>661150</v>
      </c>
      <c r="G123" s="28">
        <f>IF(ISNA(VLOOKUP(B123,'[3]Amended FY15 Allocations'!B:H,6,FALSE)),0,VLOOKUP(B123,'[3]Amended FY15 Allocations'!B:H,6,FALSE))</f>
        <v>3765.0911161731206</v>
      </c>
      <c r="H123" s="28">
        <f>IF(ISNA(VLOOKUP(B123,'[3]Amended FY15 Allocations'!B:H,7,FALSE)),0,VLOOKUP(B123,'[3]Amended FY15 Allocations'!B:H,7,FALSE))</f>
        <v>0</v>
      </c>
      <c r="I123" s="31">
        <f t="shared" si="5"/>
        <v>-2943</v>
      </c>
      <c r="J123" s="32">
        <f>'[3]Title IC Allocations'!D89</f>
        <v>0</v>
      </c>
      <c r="K123" s="33">
        <f>'[3]Title IC Allocations'!C89</f>
        <v>0</v>
      </c>
      <c r="L123" s="31">
        <f t="shared" si="3"/>
        <v>0</v>
      </c>
    </row>
    <row r="124" spans="1:12" x14ac:dyDescent="0.2">
      <c r="A124" s="57" t="s">
        <v>15687</v>
      </c>
      <c r="B124" s="26" t="s">
        <v>16098</v>
      </c>
      <c r="C124" s="27">
        <f>VLOOKUP(B124,'[3]Allocations Calculated'!B:FR,172,FALSE)</f>
        <v>2588670</v>
      </c>
      <c r="D124" s="28">
        <f>VLOOKUP(B124,'[3]Allocations Calculated'!B:FS,173,FALSE)</f>
        <v>8317.7543734380579</v>
      </c>
      <c r="E124" s="29">
        <f>VLOOKUP(B124,'[3]Allocations Calculated'!GE:GH,4,FALSE)</f>
        <v>0</v>
      </c>
      <c r="F124" s="30">
        <f>IF(ISNA(VLOOKUP(B124,'[3]Amended FY15 Allocations'!B:H,5,FALSE)),0,VLOOKUP(B124,'[3]Amended FY15 Allocations'!B:H,5,FALSE))</f>
        <v>2654793</v>
      </c>
      <c r="G124" s="28">
        <f>IF(ISNA(VLOOKUP(B124,'[3]Amended FY15 Allocations'!B:H,6,FALSE)),0,VLOOKUP(B124,'[3]Amended FY15 Allocations'!B:H,6,FALSE))</f>
        <v>6359.8737166324427</v>
      </c>
      <c r="H124" s="28">
        <f>IF(ISNA(VLOOKUP(B124,'[3]Amended FY15 Allocations'!B:H,7,FALSE)),0,VLOOKUP(B124,'[3]Amended FY15 Allocations'!B:H,7,FALSE))</f>
        <v>0</v>
      </c>
      <c r="I124" s="31">
        <f t="shared" si="5"/>
        <v>-66123</v>
      </c>
      <c r="J124" s="32">
        <f>'[3]Title IC Allocations'!D90</f>
        <v>0</v>
      </c>
      <c r="K124" s="33">
        <f>'[3]Title IC Allocations'!C90</f>
        <v>0</v>
      </c>
      <c r="L124" s="31">
        <f t="shared" si="3"/>
        <v>0</v>
      </c>
    </row>
    <row r="125" spans="1:12" x14ac:dyDescent="0.2">
      <c r="A125" s="57" t="s">
        <v>15688</v>
      </c>
      <c r="B125" s="26" t="s">
        <v>16099</v>
      </c>
      <c r="C125" s="27">
        <f>VLOOKUP(B125,'[3]Allocations Calculated'!B:FR,172,FALSE)</f>
        <v>303844</v>
      </c>
      <c r="D125" s="28">
        <f>VLOOKUP(B125,'[3]Allocations Calculated'!B:FS,173,FALSE)</f>
        <v>0</v>
      </c>
      <c r="E125" s="29">
        <f>VLOOKUP(B125,'[3]Allocations Calculated'!GE:GH,4,FALSE)</f>
        <v>0</v>
      </c>
      <c r="F125" s="30">
        <f>IF(ISNA(VLOOKUP(B125,'[3]Amended FY15 Allocations'!B:H,5,FALSE)),0,VLOOKUP(B125,'[3]Amended FY15 Allocations'!B:H,5,FALSE))</f>
        <v>306658</v>
      </c>
      <c r="G125" s="28">
        <f>IF(ISNA(VLOOKUP(B125,'[3]Amended FY15 Allocations'!B:H,6,FALSE)),0,VLOOKUP(B125,'[3]Amended FY15 Allocations'!B:H,6,FALSE))</f>
        <v>0</v>
      </c>
      <c r="H125" s="28">
        <f>IF(ISNA(VLOOKUP(B125,'[3]Amended FY15 Allocations'!B:H,7,FALSE)),0,VLOOKUP(B125,'[3]Amended FY15 Allocations'!B:H,7,FALSE))</f>
        <v>0</v>
      </c>
      <c r="I125" s="31">
        <f t="shared" si="5"/>
        <v>-2814</v>
      </c>
      <c r="J125" s="32">
        <f>'[3]Title IC Allocations'!D91</f>
        <v>0</v>
      </c>
      <c r="K125" s="33">
        <f>'[3]Title IC Allocations'!C91</f>
        <v>0</v>
      </c>
      <c r="L125" s="31">
        <f t="shared" si="3"/>
        <v>0</v>
      </c>
    </row>
    <row r="126" spans="1:12" x14ac:dyDescent="0.2">
      <c r="A126" s="57" t="s">
        <v>15693</v>
      </c>
      <c r="B126" s="26" t="s">
        <v>16100</v>
      </c>
      <c r="C126" s="27">
        <f>VLOOKUP(B126,'[3]Allocations Calculated'!B:FR,172,FALSE)</f>
        <v>943835</v>
      </c>
      <c r="D126" s="28">
        <f>VLOOKUP(B126,'[3]Allocations Calculated'!B:FS,173,FALSE)</f>
        <v>31008.952772073921</v>
      </c>
      <c r="E126" s="29">
        <f>VLOOKUP(B126,'[3]Allocations Calculated'!GE:GH,4,FALSE)</f>
        <v>0</v>
      </c>
      <c r="F126" s="30">
        <f>IF(ISNA(VLOOKUP(B126,'[3]Amended FY15 Allocations'!B:H,5,FALSE)),0,VLOOKUP(B126,'[3]Amended FY15 Allocations'!B:H,5,FALSE))</f>
        <v>997444</v>
      </c>
      <c r="G126" s="28">
        <f>IF(ISNA(VLOOKUP(B126,'[3]Amended FY15 Allocations'!B:H,6,FALSE)),0,VLOOKUP(B126,'[3]Amended FY15 Allocations'!B:H,6,FALSE))</f>
        <v>28315.717948717953</v>
      </c>
      <c r="H126" s="28">
        <f>IF(ISNA(VLOOKUP(B126,'[3]Amended FY15 Allocations'!B:H,7,FALSE)),0,VLOOKUP(B126,'[3]Amended FY15 Allocations'!B:H,7,FALSE))</f>
        <v>0</v>
      </c>
      <c r="I126" s="31">
        <f t="shared" si="5"/>
        <v>-53609</v>
      </c>
      <c r="J126" s="32">
        <f>'[3]Title IC Allocations'!D92</f>
        <v>97551.26701446966</v>
      </c>
      <c r="K126" s="33">
        <f>'[3]Title IC Allocations'!C92</f>
        <v>112131.65294265958</v>
      </c>
      <c r="L126" s="31">
        <f t="shared" si="3"/>
        <v>-14580.38592818992</v>
      </c>
    </row>
    <row r="127" spans="1:12" x14ac:dyDescent="0.2">
      <c r="A127" s="57" t="s">
        <v>15699</v>
      </c>
      <c r="B127" s="26" t="s">
        <v>16101</v>
      </c>
      <c r="C127" s="27">
        <f>VLOOKUP(B127,'[3]Allocations Calculated'!B:FR,172,FALSE)</f>
        <v>1998542</v>
      </c>
      <c r="D127" s="28">
        <f>VLOOKUP(B127,'[3]Allocations Calculated'!B:FS,173,FALSE)</f>
        <v>18004.882882882885</v>
      </c>
      <c r="E127" s="29">
        <f>VLOOKUP(B127,'[3]Allocations Calculated'!GE:GH,4,FALSE)</f>
        <v>0</v>
      </c>
      <c r="F127" s="30">
        <f>IF(ISNA(VLOOKUP(B127,'[3]Amended FY15 Allocations'!B:H,5,FALSE)),0,VLOOKUP(B127,'[3]Amended FY15 Allocations'!B:H,5,FALSE))</f>
        <v>2032713</v>
      </c>
      <c r="G127" s="28">
        <f>IF(ISNA(VLOOKUP(B127,'[3]Amended FY15 Allocations'!B:H,6,FALSE)),0,VLOOKUP(B127,'[3]Amended FY15 Allocations'!B:H,6,FALSE))</f>
        <v>33119.560081466392</v>
      </c>
      <c r="H127" s="28">
        <f>IF(ISNA(VLOOKUP(B127,'[3]Amended FY15 Allocations'!B:H,7,FALSE)),0,VLOOKUP(B127,'[3]Amended FY15 Allocations'!B:H,7,FALSE))</f>
        <v>0</v>
      </c>
      <c r="I127" s="31">
        <f t="shared" si="5"/>
        <v>-34171</v>
      </c>
      <c r="J127" s="32">
        <f>'[3]Title IC Allocations'!D93</f>
        <v>115152.90867142833</v>
      </c>
      <c r="K127" s="33">
        <f>'[3]Title IC Allocations'!C93</f>
        <v>99371.844159529341</v>
      </c>
      <c r="L127" s="31">
        <f t="shared" si="3"/>
        <v>15781.064511898992</v>
      </c>
    </row>
    <row r="128" spans="1:12" x14ac:dyDescent="0.2">
      <c r="A128" s="57" t="s">
        <v>15700</v>
      </c>
      <c r="B128" s="26" t="s">
        <v>16102</v>
      </c>
      <c r="C128" s="27">
        <f>VLOOKUP(B128,'[3]Allocations Calculated'!B:FR,172,FALSE)</f>
        <v>931542</v>
      </c>
      <c r="D128" s="28">
        <f>VLOOKUP(B128,'[3]Allocations Calculated'!B:FS,173,FALSE)</f>
        <v>9521.724020442929</v>
      </c>
      <c r="E128" s="29">
        <f>VLOOKUP(B128,'[3]Allocations Calculated'!GE:GH,4,FALSE)</f>
        <v>0</v>
      </c>
      <c r="F128" s="30">
        <f>IF(ISNA(VLOOKUP(B128,'[3]Amended FY15 Allocations'!B:H,5,FALSE)),0,VLOOKUP(B128,'[3]Amended FY15 Allocations'!B:H,5,FALSE))</f>
        <v>914187</v>
      </c>
      <c r="G128" s="28">
        <f>IF(ISNA(VLOOKUP(B128,'[3]Amended FY15 Allocations'!B:H,6,FALSE)),0,VLOOKUP(B128,'[3]Amended FY15 Allocations'!B:H,6,FALSE))</f>
        <v>6529.9071428571433</v>
      </c>
      <c r="H128" s="28">
        <f>IF(ISNA(VLOOKUP(B128,'[3]Amended FY15 Allocations'!B:H,7,FALSE)),0,VLOOKUP(B128,'[3]Amended FY15 Allocations'!B:H,7,FALSE))</f>
        <v>0</v>
      </c>
      <c r="I128" s="31">
        <f t="shared" si="5"/>
        <v>17355</v>
      </c>
      <c r="J128" s="32">
        <f>'[3]Title IC Allocations'!D94</f>
        <v>0</v>
      </c>
      <c r="K128" s="33">
        <f>'[3]Title IC Allocations'!C94</f>
        <v>0</v>
      </c>
      <c r="L128" s="31">
        <f t="shared" si="3"/>
        <v>0</v>
      </c>
    </row>
    <row r="129" spans="1:12" x14ac:dyDescent="0.2">
      <c r="A129" s="57" t="s">
        <v>15704</v>
      </c>
      <c r="B129" s="26" t="s">
        <v>16103</v>
      </c>
      <c r="C129" s="27">
        <f>VLOOKUP(B129,'[3]Allocations Calculated'!B:FR,172,FALSE)</f>
        <v>1003340</v>
      </c>
      <c r="D129" s="28">
        <f>VLOOKUP(B129,'[3]Allocations Calculated'!B:FS,173,FALSE)</f>
        <v>4823.75</v>
      </c>
      <c r="E129" s="29">
        <f>VLOOKUP(B129,'[3]Allocations Calculated'!GE:GH,4,FALSE)</f>
        <v>0</v>
      </c>
      <c r="F129" s="30">
        <f>IF(ISNA(VLOOKUP(B129,'[3]Amended FY15 Allocations'!B:H,5,FALSE)),0,VLOOKUP(B129,'[3]Amended FY15 Allocations'!B:H,5,FALSE))</f>
        <v>1052163</v>
      </c>
      <c r="G129" s="28">
        <f>IF(ISNA(VLOOKUP(B129,'[3]Amended FY15 Allocations'!B:H,6,FALSE)),0,VLOOKUP(B129,'[3]Amended FY15 Allocations'!B:H,6,FALSE))</f>
        <v>2257.8605150214594</v>
      </c>
      <c r="H129" s="28">
        <f>IF(ISNA(VLOOKUP(B129,'[3]Amended FY15 Allocations'!B:H,7,FALSE)),0,VLOOKUP(B129,'[3]Amended FY15 Allocations'!B:H,7,FALSE))</f>
        <v>0</v>
      </c>
      <c r="I129" s="31">
        <f t="shared" si="5"/>
        <v>-48823</v>
      </c>
      <c r="J129" s="32">
        <f>'[3]Title IC Allocations'!D95</f>
        <v>21386.045035597992</v>
      </c>
      <c r="K129" s="33">
        <f>'[3]Title IC Allocations'!C95</f>
        <v>25198.248881549902</v>
      </c>
      <c r="L129" s="31">
        <f t="shared" si="3"/>
        <v>-3812.2038459519099</v>
      </c>
    </row>
    <row r="130" spans="1:12" x14ac:dyDescent="0.2">
      <c r="A130" s="57" t="s">
        <v>15706</v>
      </c>
      <c r="B130" s="26" t="s">
        <v>16104</v>
      </c>
      <c r="C130" s="27">
        <f>VLOOKUP(B130,'[3]Allocations Calculated'!B:FR,172,FALSE)</f>
        <v>1031678</v>
      </c>
      <c r="D130" s="28">
        <f>VLOOKUP(B130,'[3]Allocations Calculated'!B:FS,173,FALSE)</f>
        <v>0</v>
      </c>
      <c r="E130" s="29">
        <f>VLOOKUP(B130,'[3]Allocations Calculated'!GE:GH,4,FALSE)</f>
        <v>0</v>
      </c>
      <c r="F130" s="30">
        <f>IF(ISNA(VLOOKUP(B130,'[3]Amended FY15 Allocations'!B:H,5,FALSE)),0,VLOOKUP(B130,'[3]Amended FY15 Allocations'!B:H,5,FALSE))</f>
        <v>1037754</v>
      </c>
      <c r="G130" s="28">
        <f>IF(ISNA(VLOOKUP(B130,'[3]Amended FY15 Allocations'!B:H,6,FALSE)),0,VLOOKUP(B130,'[3]Amended FY15 Allocations'!B:H,6,FALSE))</f>
        <v>0</v>
      </c>
      <c r="H130" s="28">
        <f>IF(ISNA(VLOOKUP(B130,'[3]Amended FY15 Allocations'!B:H,7,FALSE)),0,VLOOKUP(B130,'[3]Amended FY15 Allocations'!B:H,7,FALSE))</f>
        <v>0</v>
      </c>
      <c r="I130" s="31">
        <f t="shared" si="5"/>
        <v>-6076</v>
      </c>
      <c r="J130" s="32">
        <f>'[3]Title IC Allocations'!D96</f>
        <v>61038.481704288315</v>
      </c>
      <c r="K130" s="33">
        <f>'[3]Title IC Allocations'!C96</f>
        <v>56649.257886753345</v>
      </c>
      <c r="L130" s="31">
        <f t="shared" ref="L130:L193" si="6">J130-K130</f>
        <v>4389.2238175349703</v>
      </c>
    </row>
    <row r="131" spans="1:12" x14ac:dyDescent="0.2">
      <c r="A131" s="57" t="s">
        <v>15711</v>
      </c>
      <c r="B131" s="26" t="s">
        <v>16105</v>
      </c>
      <c r="C131" s="27">
        <f>VLOOKUP(B131,'[3]Allocations Calculated'!B:FR,172,FALSE)</f>
        <v>2640196</v>
      </c>
      <c r="D131" s="28">
        <f>VLOOKUP(B131,'[3]Allocations Calculated'!B:FS,173,FALSE)</f>
        <v>24049.310099009901</v>
      </c>
      <c r="E131" s="29">
        <f>VLOOKUP(B131,'[3]Allocations Calculated'!GE:GH,4,FALSE)</f>
        <v>0</v>
      </c>
      <c r="F131" s="30">
        <f>IF(ISNA(VLOOKUP(B131,'[3]Amended FY15 Allocations'!B:H,5,FALSE)),0,VLOOKUP(B131,'[3]Amended FY15 Allocations'!B:H,5,FALSE))</f>
        <v>2933549</v>
      </c>
      <c r="G131" s="28">
        <f>IF(ISNA(VLOOKUP(B131,'[3]Amended FY15 Allocations'!B:H,6,FALSE)),0,VLOOKUP(B131,'[3]Amended FY15 Allocations'!B:H,6,FALSE))</f>
        <v>16303.532789922194</v>
      </c>
      <c r="H131" s="28">
        <f>IF(ISNA(VLOOKUP(B131,'[3]Amended FY15 Allocations'!B:H,7,FALSE)),0,VLOOKUP(B131,'[3]Amended FY15 Allocations'!B:H,7,FALSE))</f>
        <v>0</v>
      </c>
      <c r="I131" s="31">
        <f t="shared" ref="I131:I162" si="7">(C131+E131)-(F131+H131)</f>
        <v>-293353</v>
      </c>
      <c r="J131" s="32">
        <f>'[3]Title IC Allocations'!D174</f>
        <v>0</v>
      </c>
      <c r="K131" s="33">
        <f>'[3]Title IC Allocations'!C174</f>
        <v>0</v>
      </c>
      <c r="L131" s="31">
        <f t="shared" si="6"/>
        <v>0</v>
      </c>
    </row>
    <row r="132" spans="1:12" x14ac:dyDescent="0.2">
      <c r="A132" s="57" t="s">
        <v>15712</v>
      </c>
      <c r="B132" s="26" t="s">
        <v>16106</v>
      </c>
      <c r="C132" s="27">
        <f>VLOOKUP(B132,'[3]Allocations Calculated'!B:FR,172,FALSE)</f>
        <v>524370</v>
      </c>
      <c r="D132" s="28">
        <f>VLOOKUP(B132,'[3]Allocations Calculated'!B:FS,173,FALSE)</f>
        <v>0</v>
      </c>
      <c r="E132" s="29">
        <f>VLOOKUP(B132,'[3]Allocations Calculated'!GE:GH,4,FALSE)</f>
        <v>0</v>
      </c>
      <c r="F132" s="30">
        <f>IF(ISNA(VLOOKUP(B132,'[3]Amended FY15 Allocations'!B:H,5,FALSE)),0,VLOOKUP(B132,'[3]Amended FY15 Allocations'!B:H,5,FALSE))</f>
        <v>551948</v>
      </c>
      <c r="G132" s="28">
        <f>IF(ISNA(VLOOKUP(B132,'[3]Amended FY15 Allocations'!B:H,6,FALSE)),0,VLOOKUP(B132,'[3]Amended FY15 Allocations'!B:H,6,FALSE))</f>
        <v>0</v>
      </c>
      <c r="H132" s="28">
        <f>IF(ISNA(VLOOKUP(B132,'[3]Amended FY15 Allocations'!B:H,7,FALSE)),0,VLOOKUP(B132,'[3]Amended FY15 Allocations'!B:H,7,FALSE))</f>
        <v>0</v>
      </c>
      <c r="I132" s="31">
        <f t="shared" si="7"/>
        <v>-27578</v>
      </c>
      <c r="J132" s="32">
        <f>'[3]Title IC Allocations'!D97</f>
        <v>15056.825995711621</v>
      </c>
      <c r="K132" s="33">
        <f>'[3]Title IC Allocations'!C97</f>
        <v>0</v>
      </c>
      <c r="L132" s="31">
        <f t="shared" si="6"/>
        <v>15056.825995711621</v>
      </c>
    </row>
    <row r="133" spans="1:12" x14ac:dyDescent="0.2">
      <c r="A133" s="57" t="s">
        <v>15713</v>
      </c>
      <c r="B133" s="26" t="s">
        <v>16107</v>
      </c>
      <c r="C133" s="27">
        <f>VLOOKUP(B133,'[3]Allocations Calculated'!B:FR,172,FALSE)</f>
        <v>1324851</v>
      </c>
      <c r="D133" s="28">
        <f>VLOOKUP(B133,'[3]Allocations Calculated'!B:FS,173,FALSE)</f>
        <v>0</v>
      </c>
      <c r="E133" s="29">
        <f>VLOOKUP(B133,'[3]Allocations Calculated'!GE:GH,4,FALSE)</f>
        <v>0</v>
      </c>
      <c r="F133" s="30">
        <f>IF(ISNA(VLOOKUP(B133,'[3]Amended FY15 Allocations'!B:H,5,FALSE)),0,VLOOKUP(B133,'[3]Amended FY15 Allocations'!B:H,5,FALSE))</f>
        <v>1317103</v>
      </c>
      <c r="G133" s="28">
        <f>IF(ISNA(VLOOKUP(B133,'[3]Amended FY15 Allocations'!B:H,6,FALSE)),0,VLOOKUP(B133,'[3]Amended FY15 Allocations'!B:H,6,FALSE))</f>
        <v>0</v>
      </c>
      <c r="H133" s="28">
        <f>IF(ISNA(VLOOKUP(B133,'[3]Amended FY15 Allocations'!B:H,7,FALSE)),0,VLOOKUP(B133,'[3]Amended FY15 Allocations'!B:H,7,FALSE))</f>
        <v>0</v>
      </c>
      <c r="I133" s="31">
        <f t="shared" si="7"/>
        <v>7748</v>
      </c>
      <c r="J133" s="32">
        <f>'[3]Title IC Allocations'!D98</f>
        <v>0</v>
      </c>
      <c r="K133" s="33">
        <f>'[3]Title IC Allocations'!C98</f>
        <v>0</v>
      </c>
      <c r="L133" s="31">
        <f t="shared" si="6"/>
        <v>0</v>
      </c>
    </row>
    <row r="134" spans="1:12" x14ac:dyDescent="0.2">
      <c r="A134" s="57" t="s">
        <v>15714</v>
      </c>
      <c r="B134" s="26" t="s">
        <v>16108</v>
      </c>
      <c r="C134" s="27">
        <f>VLOOKUP(B134,'[3]Allocations Calculated'!B:FR,172,FALSE)</f>
        <v>642991</v>
      </c>
      <c r="D134" s="28">
        <f>VLOOKUP(B134,'[3]Allocations Calculated'!B:FS,173,FALSE)</f>
        <v>0</v>
      </c>
      <c r="E134" s="29">
        <f>VLOOKUP(B134,'[3]Allocations Calculated'!GE:GH,4,FALSE)</f>
        <v>0</v>
      </c>
      <c r="F134" s="30">
        <f>IF(ISNA(VLOOKUP(B134,'[3]Amended FY15 Allocations'!B:H,5,FALSE)),0,VLOOKUP(B134,'[3]Amended FY15 Allocations'!B:H,5,FALSE))</f>
        <v>656180</v>
      </c>
      <c r="G134" s="28">
        <f>IF(ISNA(VLOOKUP(B134,'[3]Amended FY15 Allocations'!B:H,6,FALSE)),0,VLOOKUP(B134,'[3]Amended FY15 Allocations'!B:H,6,FALSE))</f>
        <v>0</v>
      </c>
      <c r="H134" s="28">
        <f>IF(ISNA(VLOOKUP(B134,'[3]Amended FY15 Allocations'!B:H,7,FALSE)),0,VLOOKUP(B134,'[3]Amended FY15 Allocations'!B:H,7,FALSE))</f>
        <v>0</v>
      </c>
      <c r="I134" s="31">
        <f t="shared" si="7"/>
        <v>-13189</v>
      </c>
      <c r="J134" s="32">
        <f>'[3]Title IC Allocations'!D99</f>
        <v>0</v>
      </c>
      <c r="K134" s="33">
        <f>'[3]Title IC Allocations'!C99</f>
        <v>0</v>
      </c>
      <c r="L134" s="31">
        <f t="shared" si="6"/>
        <v>0</v>
      </c>
    </row>
    <row r="135" spans="1:12" x14ac:dyDescent="0.2">
      <c r="A135" s="57" t="s">
        <v>15718</v>
      </c>
      <c r="B135" s="26" t="s">
        <v>16109</v>
      </c>
      <c r="C135" s="27">
        <f>VLOOKUP(B135,'[3]Allocations Calculated'!B:FR,172,FALSE)</f>
        <v>1394159</v>
      </c>
      <c r="D135" s="28">
        <f>VLOOKUP(B135,'[3]Allocations Calculated'!B:FS,173,FALSE)</f>
        <v>5362.15</v>
      </c>
      <c r="E135" s="29">
        <f>VLOOKUP(B135,'[3]Allocations Calculated'!GE:GH,4,FALSE)</f>
        <v>0</v>
      </c>
      <c r="F135" s="30">
        <f>IF(ISNA(VLOOKUP(B135,'[3]Amended FY15 Allocations'!B:H,5,FALSE)),0,VLOOKUP(B135,'[3]Amended FY15 Allocations'!B:H,5,FALSE))</f>
        <v>1306876</v>
      </c>
      <c r="G135" s="28">
        <f>IF(ISNA(VLOOKUP(B135,'[3]Amended FY15 Allocations'!B:H,6,FALSE)),0,VLOOKUP(B135,'[3]Amended FY15 Allocations'!B:H,6,FALSE))</f>
        <v>6512.6710963455153</v>
      </c>
      <c r="H135" s="28">
        <f>IF(ISNA(VLOOKUP(B135,'[3]Amended FY15 Allocations'!B:H,7,FALSE)),0,VLOOKUP(B135,'[3]Amended FY15 Allocations'!B:H,7,FALSE))</f>
        <v>0</v>
      </c>
      <c r="I135" s="31">
        <f t="shared" si="7"/>
        <v>87283</v>
      </c>
      <c r="J135" s="32">
        <f>'[3]Title IC Allocations'!D100</f>
        <v>0</v>
      </c>
      <c r="K135" s="33">
        <f>'[3]Title IC Allocations'!C100</f>
        <v>0</v>
      </c>
      <c r="L135" s="31">
        <f t="shared" si="6"/>
        <v>0</v>
      </c>
    </row>
    <row r="136" spans="1:12" x14ac:dyDescent="0.2">
      <c r="A136" s="57" t="s">
        <v>15727</v>
      </c>
      <c r="B136" s="26" t="s">
        <v>16110</v>
      </c>
      <c r="C136" s="27">
        <f>VLOOKUP(B136,'[3]Allocations Calculated'!B:FR,172,FALSE)</f>
        <v>563877</v>
      </c>
      <c r="D136" s="28">
        <f>VLOOKUP(B136,'[3]Allocations Calculated'!B:FS,173,FALSE)</f>
        <v>0</v>
      </c>
      <c r="E136" s="29">
        <f>VLOOKUP(B136,'[3]Allocations Calculated'!GE:GH,4,FALSE)</f>
        <v>0</v>
      </c>
      <c r="F136" s="30">
        <f>IF(ISNA(VLOOKUP(B136,'[3]Amended FY15 Allocations'!B:H,5,FALSE)),0,VLOOKUP(B136,'[3]Amended FY15 Allocations'!B:H,5,FALSE))</f>
        <v>593499</v>
      </c>
      <c r="G136" s="28">
        <f>IF(ISNA(VLOOKUP(B136,'[3]Amended FY15 Allocations'!B:H,6,FALSE)),0,VLOOKUP(B136,'[3]Amended FY15 Allocations'!B:H,6,FALSE))</f>
        <v>14514.921195652174</v>
      </c>
      <c r="H136" s="28">
        <f>IF(ISNA(VLOOKUP(B136,'[3]Amended FY15 Allocations'!B:H,7,FALSE)),0,VLOOKUP(B136,'[3]Amended FY15 Allocations'!B:H,7,FALSE))</f>
        <v>0</v>
      </c>
      <c r="I136" s="31">
        <f t="shared" si="7"/>
        <v>-29622</v>
      </c>
      <c r="J136" s="32">
        <f>'[3]Title IC Allocations'!D101</f>
        <v>0</v>
      </c>
      <c r="K136" s="33">
        <f>'[3]Title IC Allocations'!C101</f>
        <v>17167.742726393397</v>
      </c>
      <c r="L136" s="31">
        <f t="shared" si="6"/>
        <v>-17167.742726393397</v>
      </c>
    </row>
    <row r="137" spans="1:12" x14ac:dyDescent="0.2">
      <c r="A137" s="57" t="s">
        <v>15728</v>
      </c>
      <c r="B137" s="26" t="s">
        <v>16111</v>
      </c>
      <c r="C137" s="27">
        <f>VLOOKUP(B137,'[3]Allocations Calculated'!B:FR,172,FALSE)</f>
        <v>1219868</v>
      </c>
      <c r="D137" s="28">
        <f>VLOOKUP(B137,'[3]Allocations Calculated'!B:FS,173,FALSE)</f>
        <v>9485.7542768273706</v>
      </c>
      <c r="E137" s="29">
        <f>VLOOKUP(B137,'[3]Allocations Calculated'!GE:GH,4,FALSE)</f>
        <v>0</v>
      </c>
      <c r="F137" s="30">
        <f>IF(ISNA(VLOOKUP(B137,'[3]Amended FY15 Allocations'!B:H,5,FALSE)),0,VLOOKUP(B137,'[3]Amended FY15 Allocations'!B:H,5,FALSE))</f>
        <v>1197258</v>
      </c>
      <c r="G137" s="28">
        <f>IF(ISNA(VLOOKUP(B137,'[3]Amended FY15 Allocations'!B:H,6,FALSE)),0,VLOOKUP(B137,'[3]Amended FY15 Allocations'!B:H,6,FALSE))</f>
        <v>0</v>
      </c>
      <c r="H137" s="28">
        <f>IF(ISNA(VLOOKUP(B137,'[3]Amended FY15 Allocations'!B:H,7,FALSE)),0,VLOOKUP(B137,'[3]Amended FY15 Allocations'!B:H,7,FALSE))</f>
        <v>0</v>
      </c>
      <c r="I137" s="31">
        <f t="shared" si="7"/>
        <v>22610</v>
      </c>
      <c r="J137" s="32">
        <f>'[3]Title IC Allocations'!D102</f>
        <v>20893.468182570781</v>
      </c>
      <c r="K137" s="33">
        <f>'[3]Title IC Allocations'!C102</f>
        <v>28942.416620264597</v>
      </c>
      <c r="L137" s="31">
        <f t="shared" si="6"/>
        <v>-8048.9484376938162</v>
      </c>
    </row>
    <row r="138" spans="1:12" x14ac:dyDescent="0.2">
      <c r="A138" s="57" t="s">
        <v>15732</v>
      </c>
      <c r="B138" s="26" t="s">
        <v>16112</v>
      </c>
      <c r="C138" s="27">
        <f>VLOOKUP(B138,'[3]Allocations Calculated'!B:FR,172,FALSE)</f>
        <v>699926</v>
      </c>
      <c r="D138" s="28">
        <f>VLOOKUP(B138,'[3]Allocations Calculated'!B:FS,173,FALSE)</f>
        <v>0</v>
      </c>
      <c r="E138" s="29">
        <f>VLOOKUP(B138,'[3]Allocations Calculated'!GE:GH,4,FALSE)</f>
        <v>0</v>
      </c>
      <c r="F138" s="30">
        <f>IF(ISNA(VLOOKUP(B138,'[3]Amended FY15 Allocations'!B:H,5,FALSE)),0,VLOOKUP(B138,'[3]Amended FY15 Allocations'!B:H,5,FALSE))</f>
        <v>704085</v>
      </c>
      <c r="G138" s="28">
        <f>IF(ISNA(VLOOKUP(B138,'[3]Amended FY15 Allocations'!B:H,6,FALSE)),0,VLOOKUP(B138,'[3]Amended FY15 Allocations'!B:H,6,FALSE))</f>
        <v>0</v>
      </c>
      <c r="H138" s="28">
        <f>IF(ISNA(VLOOKUP(B138,'[3]Amended FY15 Allocations'!B:H,7,FALSE)),0,VLOOKUP(B138,'[3]Amended FY15 Allocations'!B:H,7,FALSE))</f>
        <v>0</v>
      </c>
      <c r="I138" s="31">
        <f t="shared" si="7"/>
        <v>-4159</v>
      </c>
      <c r="J138" s="32">
        <f>'[3]Title IC Allocations'!D103</f>
        <v>0</v>
      </c>
      <c r="K138" s="33">
        <f>'[3]Title IC Allocations'!C103</f>
        <v>0</v>
      </c>
      <c r="L138" s="31">
        <f t="shared" si="6"/>
        <v>0</v>
      </c>
    </row>
    <row r="139" spans="1:12" x14ac:dyDescent="0.2">
      <c r="A139" s="57" t="s">
        <v>15733</v>
      </c>
      <c r="B139" s="26" t="s">
        <v>16113</v>
      </c>
      <c r="C139" s="27">
        <f>VLOOKUP(B139,'[3]Allocations Calculated'!B:FR,172,FALSE)</f>
        <v>490793</v>
      </c>
      <c r="D139" s="28">
        <f>VLOOKUP(B139,'[3]Allocations Calculated'!B:FS,173,FALSE)</f>
        <v>0</v>
      </c>
      <c r="E139" s="29">
        <f>VLOOKUP(B139,'[3]Allocations Calculated'!GE:GH,4,FALSE)</f>
        <v>0</v>
      </c>
      <c r="F139" s="30">
        <f>IF(ISNA(VLOOKUP(B139,'[3]Amended FY15 Allocations'!B:H,5,FALSE)),0,VLOOKUP(B139,'[3]Amended FY15 Allocations'!B:H,5,FALSE))</f>
        <v>504900</v>
      </c>
      <c r="G139" s="28">
        <f>IF(ISNA(VLOOKUP(B139,'[3]Amended FY15 Allocations'!B:H,6,FALSE)),0,VLOOKUP(B139,'[3]Amended FY15 Allocations'!B:H,6,FALSE))</f>
        <v>0</v>
      </c>
      <c r="H139" s="28">
        <f>IF(ISNA(VLOOKUP(B139,'[3]Amended FY15 Allocations'!B:H,7,FALSE)),0,VLOOKUP(B139,'[3]Amended FY15 Allocations'!B:H,7,FALSE))</f>
        <v>0</v>
      </c>
      <c r="I139" s="31">
        <f t="shared" si="7"/>
        <v>-14107</v>
      </c>
      <c r="J139" s="32">
        <f>'[3]Title IC Allocations'!D104</f>
        <v>11494.084069965773</v>
      </c>
      <c r="K139" s="33">
        <f>'[3]Title IC Allocations'!C104</f>
        <v>13919.791399778429</v>
      </c>
      <c r="L139" s="31">
        <f t="shared" si="6"/>
        <v>-2425.7073298126561</v>
      </c>
    </row>
    <row r="140" spans="1:12" x14ac:dyDescent="0.2">
      <c r="A140" s="57" t="s">
        <v>15735</v>
      </c>
      <c r="B140" s="26" t="s">
        <v>16114</v>
      </c>
      <c r="C140" s="27">
        <f>VLOOKUP(B140,'[3]Allocations Calculated'!B:FR,172,FALSE)</f>
        <v>615329</v>
      </c>
      <c r="D140" s="28">
        <f>VLOOKUP(B140,'[3]Allocations Calculated'!B:FS,173,FALSE)</f>
        <v>0</v>
      </c>
      <c r="E140" s="29">
        <f>VLOOKUP(B140,'[3]Allocations Calculated'!GE:GH,4,FALSE)</f>
        <v>0</v>
      </c>
      <c r="F140" s="30">
        <f>IF(ISNA(VLOOKUP(B140,'[3]Amended FY15 Allocations'!B:H,5,FALSE)),0,VLOOKUP(B140,'[3]Amended FY15 Allocations'!B:H,5,FALSE))</f>
        <v>619831</v>
      </c>
      <c r="G140" s="28">
        <f>IF(ISNA(VLOOKUP(B140,'[3]Amended FY15 Allocations'!B:H,6,FALSE)),0,VLOOKUP(B140,'[3]Amended FY15 Allocations'!B:H,6,FALSE))</f>
        <v>0</v>
      </c>
      <c r="H140" s="28">
        <f>IF(ISNA(VLOOKUP(B140,'[3]Amended FY15 Allocations'!B:H,7,FALSE)),0,VLOOKUP(B140,'[3]Amended FY15 Allocations'!B:H,7,FALSE))</f>
        <v>0</v>
      </c>
      <c r="I140" s="31">
        <f t="shared" si="7"/>
        <v>-4502</v>
      </c>
      <c r="J140" s="32">
        <f>'[3]Title IC Allocations'!D105</f>
        <v>0</v>
      </c>
      <c r="K140" s="33">
        <f>'[3]Title IC Allocations'!C105</f>
        <v>0</v>
      </c>
      <c r="L140" s="31">
        <f t="shared" si="6"/>
        <v>0</v>
      </c>
    </row>
    <row r="141" spans="1:12" x14ac:dyDescent="0.2">
      <c r="A141" s="57" t="s">
        <v>16190</v>
      </c>
      <c r="B141" s="26" t="s">
        <v>20</v>
      </c>
      <c r="C141" s="27">
        <f>VLOOKUP(B141,'[3]Allocations Calculated'!B:FR,172,FALSE)</f>
        <v>341127</v>
      </c>
      <c r="D141" s="28">
        <f>VLOOKUP(B141,'[3]Allocations Calculated'!B:FS,173,FALSE)</f>
        <v>0</v>
      </c>
      <c r="E141" s="29">
        <f>'[3]Allocations Calculated'!FS200</f>
        <v>0</v>
      </c>
      <c r="F141" s="30">
        <f>IF(ISNA(VLOOKUP(B141,'[3]Amended FY15 Allocations'!B:H,5,FALSE)),0,VLOOKUP(B141,'[3]Amended FY15 Allocations'!B:H,5,FALSE))</f>
        <v>306708</v>
      </c>
      <c r="G141" s="28">
        <f>IF(ISNA(VLOOKUP(B141,'[3]Amended FY15 Allocations'!B:H,6,FALSE)),0,VLOOKUP(B141,'[3]Amended FY15 Allocations'!B:H,6,FALSE))</f>
        <v>0</v>
      </c>
      <c r="H141" s="28">
        <f>IF(ISNA(VLOOKUP(B141,'[3]Amended FY15 Allocations'!B:H,7,FALSE)),0,VLOOKUP(B141,'[3]Amended FY15 Allocations'!B:H,7,FALSE))</f>
        <v>0</v>
      </c>
      <c r="I141" s="31">
        <f t="shared" si="7"/>
        <v>34419</v>
      </c>
      <c r="J141" s="32">
        <f>'[3]Title IC Allocations'!D185</f>
        <v>0</v>
      </c>
      <c r="K141" s="33">
        <f>'[3]Title IC Allocations'!C185</f>
        <v>0</v>
      </c>
      <c r="L141" s="31">
        <f t="shared" si="6"/>
        <v>0</v>
      </c>
    </row>
    <row r="142" spans="1:12" x14ac:dyDescent="0.2">
      <c r="A142" s="57" t="s">
        <v>15745</v>
      </c>
      <c r="B142" s="26" t="s">
        <v>16115</v>
      </c>
      <c r="C142" s="27">
        <f>VLOOKUP(B142,'[3]Allocations Calculated'!B:FR,172,FALSE)</f>
        <v>1726000</v>
      </c>
      <c r="D142" s="28">
        <f>VLOOKUP(B142,'[3]Allocations Calculated'!B:FS,173,FALSE)</f>
        <v>4412.0654396728023</v>
      </c>
      <c r="E142" s="29">
        <f>VLOOKUP(B142,'[3]Allocations Calculated'!GE:GH,4,FALSE)</f>
        <v>0</v>
      </c>
      <c r="F142" s="30">
        <f>IF(ISNA(VLOOKUP(B142,'[3]Amended FY15 Allocations'!B:H,5,FALSE)),0,VLOOKUP(B142,'[3]Amended FY15 Allocations'!B:H,5,FALSE))</f>
        <v>1741423</v>
      </c>
      <c r="G142" s="28">
        <f>IF(ISNA(VLOOKUP(B142,'[3]Amended FY15 Allocations'!B:H,6,FALSE)),0,VLOOKUP(B142,'[3]Amended FY15 Allocations'!B:H,6,FALSE))</f>
        <v>879.06259464916707</v>
      </c>
      <c r="H142" s="28">
        <f>IF(ISNA(VLOOKUP(B142,'[3]Amended FY15 Allocations'!B:H,7,FALSE)),0,VLOOKUP(B142,'[3]Amended FY15 Allocations'!B:H,7,FALSE))</f>
        <v>0</v>
      </c>
      <c r="I142" s="31">
        <f t="shared" si="7"/>
        <v>-15423</v>
      </c>
      <c r="J142" s="32">
        <f>'[3]Title IC Allocations'!D106</f>
        <v>46951.848950007792</v>
      </c>
      <c r="K142" s="33">
        <f>'[3]Title IC Allocations'!C106</f>
        <v>44118.005519853294</v>
      </c>
      <c r="L142" s="31">
        <f t="shared" si="6"/>
        <v>2833.8434301544985</v>
      </c>
    </row>
    <row r="143" spans="1:12" x14ac:dyDescent="0.2">
      <c r="A143" s="57" t="s">
        <v>15747</v>
      </c>
      <c r="B143" s="26" t="s">
        <v>16116</v>
      </c>
      <c r="C143" s="27">
        <f>VLOOKUP(B143,'[3]Allocations Calculated'!B:FR,172,FALSE)</f>
        <v>9880848</v>
      </c>
      <c r="D143" s="28">
        <f>VLOOKUP(B143,'[3]Allocations Calculated'!B:FS,173,FALSE)</f>
        <v>56257.878355173976</v>
      </c>
      <c r="E143" s="29">
        <f>VLOOKUP(B143,'[3]Allocations Calculated'!GE:GH,4,FALSE)</f>
        <v>0</v>
      </c>
      <c r="F143" s="30">
        <f>IF(ISNA(VLOOKUP(B143,'[3]Amended FY15 Allocations'!B:H,5,FALSE)),0,VLOOKUP(B143,'[3]Amended FY15 Allocations'!B:H,5,FALSE))</f>
        <v>9476417</v>
      </c>
      <c r="G143" s="28">
        <f>IF(ISNA(VLOOKUP(B143,'[3]Amended FY15 Allocations'!B:H,6,FALSE)),0,VLOOKUP(B143,'[3]Amended FY15 Allocations'!B:H,6,FALSE))</f>
        <v>44671.346475251761</v>
      </c>
      <c r="H143" s="28">
        <f>IF(ISNA(VLOOKUP(B143,'[3]Amended FY15 Allocations'!B:H,7,FALSE)),0,VLOOKUP(B143,'[3]Amended FY15 Allocations'!B:H,7,FALSE))</f>
        <v>0</v>
      </c>
      <c r="I143" s="31">
        <f t="shared" si="7"/>
        <v>404431</v>
      </c>
      <c r="J143" s="32">
        <f>'[3]Title IC Allocations'!D107</f>
        <v>0</v>
      </c>
      <c r="K143" s="33">
        <f>'[3]Title IC Allocations'!C107</f>
        <v>0</v>
      </c>
      <c r="L143" s="31">
        <f t="shared" si="6"/>
        <v>0</v>
      </c>
    </row>
    <row r="144" spans="1:12" x14ac:dyDescent="0.2">
      <c r="A144" s="57" t="s">
        <v>15759</v>
      </c>
      <c r="B144" s="26" t="s">
        <v>16117</v>
      </c>
      <c r="C144" s="27">
        <f>VLOOKUP(B144,'[3]Allocations Calculated'!B:FR,172,FALSE)</f>
        <v>4253637</v>
      </c>
      <c r="D144" s="28">
        <f>VLOOKUP(B144,'[3]Allocations Calculated'!B:FS,173,FALSE)</f>
        <v>0</v>
      </c>
      <c r="E144" s="29">
        <f>VLOOKUP(B144,'[3]Allocations Calculated'!GE:GH,4,FALSE)</f>
        <v>0</v>
      </c>
      <c r="F144" s="30">
        <f>IF(ISNA(VLOOKUP(B144,'[3]Amended FY15 Allocations'!B:H,5,FALSE)),0,VLOOKUP(B144,'[3]Amended FY15 Allocations'!B:H,5,FALSE))</f>
        <v>4319482</v>
      </c>
      <c r="G144" s="28">
        <f>IF(ISNA(VLOOKUP(B144,'[3]Amended FY15 Allocations'!B:H,6,FALSE)),0,VLOOKUP(B144,'[3]Amended FY15 Allocations'!B:H,6,FALSE))</f>
        <v>0</v>
      </c>
      <c r="H144" s="28">
        <f>IF(ISNA(VLOOKUP(B144,'[3]Amended FY15 Allocations'!B:H,7,FALSE)),0,VLOOKUP(B144,'[3]Amended FY15 Allocations'!B:H,7,FALSE))</f>
        <v>0</v>
      </c>
      <c r="I144" s="31">
        <f t="shared" si="7"/>
        <v>-65845</v>
      </c>
      <c r="J144" s="32">
        <f>'[3]Title IC Allocations'!D108</f>
        <v>0</v>
      </c>
      <c r="K144" s="33">
        <f>'[3]Title IC Allocations'!C108</f>
        <v>0</v>
      </c>
      <c r="L144" s="31">
        <f t="shared" si="6"/>
        <v>0</v>
      </c>
    </row>
    <row r="145" spans="1:12" x14ac:dyDescent="0.2">
      <c r="A145" s="57" t="s">
        <v>15771</v>
      </c>
      <c r="B145" s="26" t="s">
        <v>16118</v>
      </c>
      <c r="C145" s="27">
        <f>VLOOKUP(B145,'[3]Allocations Calculated'!B:FR,172,FALSE)</f>
        <v>440978</v>
      </c>
      <c r="D145" s="28">
        <f>VLOOKUP(B145,'[3]Allocations Calculated'!B:FS,173,FALSE)</f>
        <v>0</v>
      </c>
      <c r="E145" s="29">
        <f>VLOOKUP(B145,'[3]Allocations Calculated'!GE:GH,4,FALSE)</f>
        <v>0</v>
      </c>
      <c r="F145" s="30">
        <f>IF(ISNA(VLOOKUP(B145,'[3]Amended FY15 Allocations'!B:H,5,FALSE)),0,VLOOKUP(B145,'[3]Amended FY15 Allocations'!B:H,5,FALSE))</f>
        <v>440513</v>
      </c>
      <c r="G145" s="28">
        <f>IF(ISNA(VLOOKUP(B145,'[3]Amended FY15 Allocations'!B:H,6,FALSE)),0,VLOOKUP(B145,'[3]Amended FY15 Allocations'!B:H,6,FALSE))</f>
        <v>0</v>
      </c>
      <c r="H145" s="28">
        <f>IF(ISNA(VLOOKUP(B145,'[3]Amended FY15 Allocations'!B:H,7,FALSE)),0,VLOOKUP(B145,'[3]Amended FY15 Allocations'!B:H,7,FALSE))</f>
        <v>0</v>
      </c>
      <c r="I145" s="31">
        <f t="shared" si="7"/>
        <v>465</v>
      </c>
      <c r="J145" s="32">
        <f>'[3]Title IC Allocations'!D109</f>
        <v>12554.423928818704</v>
      </c>
      <c r="K145" s="33">
        <f>'[3]Title IC Allocations'!C109</f>
        <v>9898.5183287313266</v>
      </c>
      <c r="L145" s="31">
        <f t="shared" si="6"/>
        <v>2655.905600087377</v>
      </c>
    </row>
    <row r="146" spans="1:12" x14ac:dyDescent="0.2">
      <c r="A146" s="57"/>
      <c r="B146" s="26" t="s">
        <v>14779</v>
      </c>
      <c r="C146" s="27">
        <f>VLOOKUP(B146,'[3]Allocations Calculated'!B:FR,172,FALSE)</f>
        <v>1965016</v>
      </c>
      <c r="D146" s="28">
        <f>VLOOKUP(B146,'[3]Allocations Calculated'!B:FS,173,FALSE)</f>
        <v>0</v>
      </c>
      <c r="E146" s="29">
        <f>'[3]Allocations Calculated'!FS214</f>
        <v>0</v>
      </c>
      <c r="F146" s="30">
        <f>IF(ISNA(VLOOKUP(B146,'[3]Amended FY15 Allocations'!B:H,5,FALSE)),0,VLOOKUP(B146,'[3]Amended FY15 Allocations'!B:H,5,FALSE))</f>
        <v>2311782</v>
      </c>
      <c r="G146" s="28">
        <f>IF(ISNA(VLOOKUP(B146,'[3]Amended FY15 Allocations'!B:H,6,FALSE)),0,VLOOKUP(B146,'[3]Amended FY15 Allocations'!B:H,6,FALSE))</f>
        <v>0</v>
      </c>
      <c r="H146" s="28">
        <f>IF(ISNA(VLOOKUP(B146,'[3]Amended FY15 Allocations'!B:H,7,FALSE)),0,VLOOKUP(B146,'[3]Amended FY15 Allocations'!B:H,7,FALSE))</f>
        <v>0</v>
      </c>
      <c r="I146" s="31">
        <f t="shared" si="7"/>
        <v>-346766</v>
      </c>
      <c r="J146" s="32">
        <f>'[3]Title IC Allocations'!D186</f>
        <v>0</v>
      </c>
      <c r="K146" s="33">
        <f>'[3]Title IC Allocations'!C186</f>
        <v>0</v>
      </c>
      <c r="L146" s="31">
        <f t="shared" si="6"/>
        <v>0</v>
      </c>
    </row>
    <row r="147" spans="1:12" x14ac:dyDescent="0.2">
      <c r="A147" s="57" t="s">
        <v>15777</v>
      </c>
      <c r="B147" s="26" t="s">
        <v>16119</v>
      </c>
      <c r="C147" s="27">
        <f>VLOOKUP(B147,'[3]Allocations Calculated'!B:FR,172,FALSE)</f>
        <v>461933</v>
      </c>
      <c r="D147" s="28">
        <f>VLOOKUP(B147,'[3]Allocations Calculated'!B:FS,173,FALSE)</f>
        <v>0</v>
      </c>
      <c r="E147" s="29">
        <f>VLOOKUP(B147,'[3]Allocations Calculated'!GE:GH,4,FALSE)</f>
        <v>0</v>
      </c>
      <c r="F147" s="30">
        <f>IF(ISNA(VLOOKUP(B147,'[3]Amended FY15 Allocations'!B:H,5,FALSE)),0,VLOOKUP(B147,'[3]Amended FY15 Allocations'!B:H,5,FALSE))</f>
        <v>464653</v>
      </c>
      <c r="G147" s="28">
        <f>IF(ISNA(VLOOKUP(B147,'[3]Amended FY15 Allocations'!B:H,6,FALSE)),0,VLOOKUP(B147,'[3]Amended FY15 Allocations'!B:H,6,FALSE))</f>
        <v>0</v>
      </c>
      <c r="H147" s="28">
        <f>IF(ISNA(VLOOKUP(B147,'[3]Amended FY15 Allocations'!B:H,7,FALSE)),0,VLOOKUP(B147,'[3]Amended FY15 Allocations'!B:H,7,FALSE))</f>
        <v>0</v>
      </c>
      <c r="I147" s="31">
        <f t="shared" si="7"/>
        <v>-2720</v>
      </c>
      <c r="J147" s="32">
        <f>'[3]Title IC Allocations'!D110</f>
        <v>18266.391633092331</v>
      </c>
      <c r="K147" s="33">
        <f>'[3]Title IC Allocations'!C110</f>
        <v>0</v>
      </c>
      <c r="L147" s="31">
        <f t="shared" si="6"/>
        <v>18266.391633092331</v>
      </c>
    </row>
    <row r="148" spans="1:12" x14ac:dyDescent="0.2">
      <c r="A148" s="57"/>
      <c r="B148" s="26" t="s">
        <v>16179</v>
      </c>
      <c r="C148" s="27">
        <v>0</v>
      </c>
      <c r="D148" s="28">
        <f>VLOOKUP(B148,'[3]Allocations Calculated'!B:FS,173,FALSE)</f>
        <v>0</v>
      </c>
      <c r="E148" s="29">
        <f>'[3]Allocations Calculated'!FS189</f>
        <v>0</v>
      </c>
      <c r="F148" s="30">
        <f>IF(ISNA(VLOOKUP(B148,'[3]Amended FY15 Allocations'!B:H,5,FALSE)),0,VLOOKUP(B148,'[3]Amended FY15 Allocations'!B:H,5,FALSE))</f>
        <v>0</v>
      </c>
      <c r="G148" s="28">
        <f>IF(ISNA(VLOOKUP(B148,'[3]Amended FY15 Allocations'!B:H,6,FALSE)),0,VLOOKUP(B148,'[3]Amended FY15 Allocations'!B:H,6,FALSE))</f>
        <v>0</v>
      </c>
      <c r="H148" s="28">
        <f>IF(ISNA(VLOOKUP(B148,'[3]Amended FY15 Allocations'!B:H,7,FALSE)),0,VLOOKUP(B148,'[3]Amended FY15 Allocations'!B:H,7,FALSE))</f>
        <v>0</v>
      </c>
      <c r="I148" s="31">
        <f t="shared" si="7"/>
        <v>0</v>
      </c>
      <c r="J148" s="32"/>
      <c r="K148" s="33"/>
      <c r="L148" s="31">
        <f t="shared" si="6"/>
        <v>0</v>
      </c>
    </row>
    <row r="149" spans="1:12" x14ac:dyDescent="0.2">
      <c r="A149" s="57" t="s">
        <v>15783</v>
      </c>
      <c r="B149" s="26" t="s">
        <v>22</v>
      </c>
      <c r="C149" s="27">
        <f>VLOOKUP(B149,'[3]Allocations Calculated'!B:FR,172,FALSE)</f>
        <v>174616</v>
      </c>
      <c r="D149" s="28">
        <f>VLOOKUP(B149,'[3]Allocations Calculated'!B:FS,173,FALSE)</f>
        <v>0</v>
      </c>
      <c r="E149" s="29">
        <f>'[3]Allocations Calculated'!FS201</f>
        <v>0</v>
      </c>
      <c r="F149" s="30">
        <f>IF(ISNA(VLOOKUP(B149,'[3]Amended FY15 Allocations'!B:H,5,FALSE)),0,VLOOKUP(B149,'[3]Amended FY15 Allocations'!B:H,5,FALSE))</f>
        <v>178572</v>
      </c>
      <c r="G149" s="28">
        <f>IF(ISNA(VLOOKUP(B149,'[3]Amended FY15 Allocations'!B:H,6,FALSE)),0,VLOOKUP(B149,'[3]Amended FY15 Allocations'!B:H,6,FALSE))</f>
        <v>0</v>
      </c>
      <c r="H149" s="28">
        <f>IF(ISNA(VLOOKUP(B149,'[3]Amended FY15 Allocations'!B:H,7,FALSE)),0,VLOOKUP(B149,'[3]Amended FY15 Allocations'!B:H,7,FALSE))</f>
        <v>0</v>
      </c>
      <c r="I149" s="31">
        <f t="shared" si="7"/>
        <v>-3956</v>
      </c>
      <c r="J149" s="32">
        <f>'[3]Title IC Allocations'!D197</f>
        <v>0</v>
      </c>
      <c r="K149" s="33">
        <f>'[3]Title IC Allocations'!C197</f>
        <v>0</v>
      </c>
      <c r="L149" s="31">
        <f t="shared" si="6"/>
        <v>0</v>
      </c>
    </row>
    <row r="150" spans="1:12" x14ac:dyDescent="0.2">
      <c r="A150" s="57" t="s">
        <v>15785</v>
      </c>
      <c r="B150" s="26" t="s">
        <v>16120</v>
      </c>
      <c r="C150" s="27">
        <f>VLOOKUP(B150,'[3]Allocations Calculated'!B:FR,172,FALSE)</f>
        <v>3517700</v>
      </c>
      <c r="D150" s="28">
        <f>VLOOKUP(B150,'[3]Allocations Calculated'!B:FS,173,FALSE)</f>
        <v>4044.2630489767762</v>
      </c>
      <c r="E150" s="29">
        <f>VLOOKUP(B150,'[3]Allocations Calculated'!GE:GH,4,FALSE)</f>
        <v>0</v>
      </c>
      <c r="F150" s="30">
        <f>IF(ISNA(VLOOKUP(B150,'[3]Amended FY15 Allocations'!B:H,5,FALSE)),0,VLOOKUP(B150,'[3]Amended FY15 Allocations'!B:H,5,FALSE))</f>
        <v>3451413</v>
      </c>
      <c r="G150" s="28">
        <f>IF(ISNA(VLOOKUP(B150,'[3]Amended FY15 Allocations'!B:H,6,FALSE)),0,VLOOKUP(B150,'[3]Amended FY15 Allocations'!B:H,6,FALSE))</f>
        <v>3237.7232645403378</v>
      </c>
      <c r="H150" s="28">
        <f>IF(ISNA(VLOOKUP(B150,'[3]Amended FY15 Allocations'!B:H,7,FALSE)),0,VLOOKUP(B150,'[3]Amended FY15 Allocations'!B:H,7,FALSE))</f>
        <v>0</v>
      </c>
      <c r="I150" s="31">
        <f t="shared" si="7"/>
        <v>66287</v>
      </c>
      <c r="J150" s="32">
        <f>'[3]Title IC Allocations'!D111</f>
        <v>0</v>
      </c>
      <c r="K150" s="33">
        <f>'[3]Title IC Allocations'!C111</f>
        <v>0</v>
      </c>
      <c r="L150" s="31">
        <f t="shared" si="6"/>
        <v>0</v>
      </c>
    </row>
    <row r="151" spans="1:12" x14ac:dyDescent="0.2">
      <c r="A151" s="57" t="s">
        <v>15790</v>
      </c>
      <c r="B151" s="26" t="s">
        <v>16121</v>
      </c>
      <c r="C151" s="27">
        <f>VLOOKUP(B151,'[3]Allocations Calculated'!B:FR,172,FALSE)</f>
        <v>1248521</v>
      </c>
      <c r="D151" s="28">
        <f>VLOOKUP(B151,'[3]Allocations Calculated'!B:FS,173,FALSE)</f>
        <v>0</v>
      </c>
      <c r="E151" s="29">
        <f>VLOOKUP(B151,'[3]Allocations Calculated'!GE:GH,4,FALSE)</f>
        <v>0</v>
      </c>
      <c r="F151" s="30">
        <f>IF(ISNA(VLOOKUP(B151,'[3]Amended FY15 Allocations'!B:H,5,FALSE)),0,VLOOKUP(B151,'[3]Amended FY15 Allocations'!B:H,5,FALSE))</f>
        <v>1380954</v>
      </c>
      <c r="G151" s="28">
        <f>IF(ISNA(VLOOKUP(B151,'[3]Amended FY15 Allocations'!B:H,6,FALSE)),0,VLOOKUP(B151,'[3]Amended FY15 Allocations'!B:H,6,FALSE))</f>
        <v>0</v>
      </c>
      <c r="H151" s="28">
        <f>IF(ISNA(VLOOKUP(B151,'[3]Amended FY15 Allocations'!B:H,7,FALSE)),0,VLOOKUP(B151,'[3]Amended FY15 Allocations'!B:H,7,FALSE))</f>
        <v>0</v>
      </c>
      <c r="I151" s="31">
        <f t="shared" si="7"/>
        <v>-132433</v>
      </c>
      <c r="J151" s="32">
        <f>'[3]Title IC Allocations'!D112</f>
        <v>17983.364006145712</v>
      </c>
      <c r="K151" s="33">
        <f>'[3]Title IC Allocations'!C112</f>
        <v>18795.722048347772</v>
      </c>
      <c r="L151" s="31">
        <f t="shared" si="6"/>
        <v>-812.35804220206046</v>
      </c>
    </row>
    <row r="152" spans="1:12" x14ac:dyDescent="0.2">
      <c r="A152" s="57" t="s">
        <v>15794</v>
      </c>
      <c r="B152" s="26" t="s">
        <v>16122</v>
      </c>
      <c r="C152" s="27">
        <f>VLOOKUP(B152,'[3]Allocations Calculated'!B:FR,172,FALSE)</f>
        <v>432694</v>
      </c>
      <c r="D152" s="28">
        <f>VLOOKUP(B152,'[3]Allocations Calculated'!B:FS,173,FALSE)</f>
        <v>0</v>
      </c>
      <c r="E152" s="29">
        <f>VLOOKUP(B152,'[3]Allocations Calculated'!GE:GH,4,FALSE)</f>
        <v>0</v>
      </c>
      <c r="F152" s="30">
        <f>IF(ISNA(VLOOKUP(B152,'[3]Amended FY15 Allocations'!B:H,5,FALSE)),0,VLOOKUP(B152,'[3]Amended FY15 Allocations'!B:H,5,FALSE))</f>
        <v>448213</v>
      </c>
      <c r="G152" s="28">
        <f>IF(ISNA(VLOOKUP(B152,'[3]Amended FY15 Allocations'!B:H,6,FALSE)),0,VLOOKUP(B152,'[3]Amended FY15 Allocations'!B:H,6,FALSE))</f>
        <v>0</v>
      </c>
      <c r="H152" s="28">
        <f>IF(ISNA(VLOOKUP(B152,'[3]Amended FY15 Allocations'!B:H,7,FALSE)),0,VLOOKUP(B152,'[3]Amended FY15 Allocations'!B:H,7,FALSE))</f>
        <v>0</v>
      </c>
      <c r="I152" s="31">
        <f t="shared" si="7"/>
        <v>-15519</v>
      </c>
      <c r="J152" s="32">
        <f>'[3]Title IC Allocations'!D175</f>
        <v>0</v>
      </c>
      <c r="K152" s="33">
        <f>'[3]Title IC Allocations'!C175</f>
        <v>0</v>
      </c>
      <c r="L152" s="31">
        <f t="shared" si="6"/>
        <v>0</v>
      </c>
    </row>
    <row r="153" spans="1:12" x14ac:dyDescent="0.2">
      <c r="A153" s="57" t="s">
        <v>15795</v>
      </c>
      <c r="B153" s="26" t="s">
        <v>16123</v>
      </c>
      <c r="C153" s="27">
        <f>VLOOKUP(B153,'[3]Allocations Calculated'!B:FR,172,FALSE)</f>
        <v>900890</v>
      </c>
      <c r="D153" s="28">
        <f>VLOOKUP(B153,'[3]Allocations Calculated'!B:FS,173,FALSE)</f>
        <v>22107.730061349692</v>
      </c>
      <c r="E153" s="29">
        <f>VLOOKUP(B153,'[3]Allocations Calculated'!GE:GH,4,FALSE)</f>
        <v>0</v>
      </c>
      <c r="F153" s="30">
        <f>IF(ISNA(VLOOKUP(B153,'[3]Amended FY15 Allocations'!B:H,5,FALSE)),0,VLOOKUP(B153,'[3]Amended FY15 Allocations'!B:H,5,FALSE))</f>
        <v>893734</v>
      </c>
      <c r="G153" s="28">
        <f>IF(ISNA(VLOOKUP(B153,'[3]Amended FY15 Allocations'!B:H,6,FALSE)),0,VLOOKUP(B153,'[3]Amended FY15 Allocations'!B:H,6,FALSE))</f>
        <v>12023.327354260089</v>
      </c>
      <c r="H153" s="28">
        <f>IF(ISNA(VLOOKUP(B153,'[3]Amended FY15 Allocations'!B:H,7,FALSE)),0,VLOOKUP(B153,'[3]Amended FY15 Allocations'!B:H,7,FALSE))</f>
        <v>0</v>
      </c>
      <c r="I153" s="31">
        <f t="shared" si="7"/>
        <v>7156</v>
      </c>
      <c r="J153" s="32">
        <f>'[3]Title IC Allocations'!D113</f>
        <v>0</v>
      </c>
      <c r="K153" s="33">
        <f>'[3]Title IC Allocations'!C113</f>
        <v>0</v>
      </c>
      <c r="L153" s="31">
        <f t="shared" si="6"/>
        <v>0</v>
      </c>
    </row>
    <row r="154" spans="1:12" x14ac:dyDescent="0.2">
      <c r="A154" s="57" t="s">
        <v>15797</v>
      </c>
      <c r="B154" s="26" t="s">
        <v>16124</v>
      </c>
      <c r="C154" s="27">
        <f>VLOOKUP(B154,'[3]Allocations Calculated'!B:FR,172,FALSE)</f>
        <v>937785</v>
      </c>
      <c r="D154" s="28">
        <f>VLOOKUP(B154,'[3]Allocations Calculated'!B:FS,173,FALSE)</f>
        <v>0</v>
      </c>
      <c r="E154" s="29">
        <f>VLOOKUP(B154,'[3]Allocations Calculated'!GE:GH,4,FALSE)</f>
        <v>0</v>
      </c>
      <c r="F154" s="30">
        <f>IF(ISNA(VLOOKUP(B154,'[3]Amended FY15 Allocations'!B:H,5,FALSE)),0,VLOOKUP(B154,'[3]Amended FY15 Allocations'!B:H,5,FALSE))</f>
        <v>943131</v>
      </c>
      <c r="G154" s="28">
        <f>IF(ISNA(VLOOKUP(B154,'[3]Amended FY15 Allocations'!B:H,6,FALSE)),0,VLOOKUP(B154,'[3]Amended FY15 Allocations'!B:H,6,FALSE))</f>
        <v>0</v>
      </c>
      <c r="H154" s="28">
        <f>IF(ISNA(VLOOKUP(B154,'[3]Amended FY15 Allocations'!B:H,7,FALSE)),0,VLOOKUP(B154,'[3]Amended FY15 Allocations'!B:H,7,FALSE))</f>
        <v>0</v>
      </c>
      <c r="I154" s="31">
        <f t="shared" si="7"/>
        <v>-5346</v>
      </c>
      <c r="J154" s="32">
        <f>'[3]Title IC Allocations'!D114</f>
        <v>44703.928449239575</v>
      </c>
      <c r="K154" s="33">
        <f>'[3]Title IC Allocations'!C114</f>
        <v>52624.54470860678</v>
      </c>
      <c r="L154" s="31">
        <f t="shared" si="6"/>
        <v>-7920.6162593672052</v>
      </c>
    </row>
    <row r="155" spans="1:12" x14ac:dyDescent="0.2">
      <c r="A155" s="57" t="s">
        <v>15798</v>
      </c>
      <c r="B155" s="26" t="s">
        <v>16125</v>
      </c>
      <c r="C155" s="27">
        <f>VLOOKUP(B155,'[3]Allocations Calculated'!B:FR,172,FALSE)</f>
        <v>455991</v>
      </c>
      <c r="D155" s="28">
        <f>VLOOKUP(B155,'[3]Allocations Calculated'!B:FS,173,FALSE)</f>
        <v>7284.2012779552715</v>
      </c>
      <c r="E155" s="29">
        <f>VLOOKUP(B155,'[3]Allocations Calculated'!GE:GH,4,FALSE)</f>
        <v>0</v>
      </c>
      <c r="F155" s="30">
        <f>IF(ISNA(VLOOKUP(B155,'[3]Amended FY15 Allocations'!B:H,5,FALSE)),0,VLOOKUP(B155,'[3]Amended FY15 Allocations'!B:H,5,FALSE))</f>
        <v>449048</v>
      </c>
      <c r="G155" s="28">
        <f>IF(ISNA(VLOOKUP(B155,'[3]Amended FY15 Allocations'!B:H,6,FALSE)),0,VLOOKUP(B155,'[3]Amended FY15 Allocations'!B:H,6,FALSE))</f>
        <v>5684.1518987341769</v>
      </c>
      <c r="H155" s="28">
        <f>IF(ISNA(VLOOKUP(B155,'[3]Amended FY15 Allocations'!B:H,7,FALSE)),0,VLOOKUP(B155,'[3]Amended FY15 Allocations'!B:H,7,FALSE))</f>
        <v>0</v>
      </c>
      <c r="I155" s="31">
        <f t="shared" si="7"/>
        <v>6943</v>
      </c>
      <c r="J155" s="32">
        <f>'[3]Title IC Allocations'!D115</f>
        <v>0</v>
      </c>
      <c r="K155" s="33">
        <f>'[3]Title IC Allocations'!C115</f>
        <v>0</v>
      </c>
      <c r="L155" s="31">
        <f t="shared" si="6"/>
        <v>0</v>
      </c>
    </row>
    <row r="156" spans="1:12" x14ac:dyDescent="0.2">
      <c r="A156" s="57" t="s">
        <v>15801</v>
      </c>
      <c r="B156" s="26" t="s">
        <v>16126</v>
      </c>
      <c r="C156" s="27">
        <f>VLOOKUP(B156,'[3]Allocations Calculated'!B:FR,172,FALSE)</f>
        <v>2259474</v>
      </c>
      <c r="D156" s="28">
        <f>VLOOKUP(B156,'[3]Allocations Calculated'!B:FS,173,FALSE)</f>
        <v>52091.619596541779</v>
      </c>
      <c r="E156" s="29">
        <f>VLOOKUP(B156,'[3]Allocations Calculated'!GE:GH,4,FALSE)</f>
        <v>0</v>
      </c>
      <c r="F156" s="30">
        <f>IF(ISNA(VLOOKUP(B156,'[3]Amended FY15 Allocations'!B:H,5,FALSE)),0,VLOOKUP(B156,'[3]Amended FY15 Allocations'!B:H,5,FALSE))</f>
        <v>2279728</v>
      </c>
      <c r="G156" s="28">
        <f>IF(ISNA(VLOOKUP(B156,'[3]Amended FY15 Allocations'!B:H,6,FALSE)),0,VLOOKUP(B156,'[3]Amended FY15 Allocations'!B:H,6,FALSE))</f>
        <v>59393.695180199735</v>
      </c>
      <c r="H156" s="28">
        <f>IF(ISNA(VLOOKUP(B156,'[3]Amended FY15 Allocations'!B:H,7,FALSE)),0,VLOOKUP(B156,'[3]Amended FY15 Allocations'!B:H,7,FALSE))</f>
        <v>0</v>
      </c>
      <c r="I156" s="31">
        <f t="shared" si="7"/>
        <v>-20254</v>
      </c>
      <c r="J156" s="32">
        <f>'[3]Title IC Allocations'!D116</f>
        <v>23327.476894764484</v>
      </c>
      <c r="K156" s="33">
        <f>'[3]Title IC Allocations'!C116</f>
        <v>27182.259316789543</v>
      </c>
      <c r="L156" s="31">
        <f t="shared" si="6"/>
        <v>-3854.7824220250586</v>
      </c>
    </row>
    <row r="157" spans="1:12" x14ac:dyDescent="0.2">
      <c r="A157" s="57" t="s">
        <v>15809</v>
      </c>
      <c r="B157" s="26" t="s">
        <v>16195</v>
      </c>
      <c r="C157" s="27">
        <f>VLOOKUP(B157,'[3]Allocations Calculated'!B:FR,172,FALSE)</f>
        <v>492260</v>
      </c>
      <c r="D157" s="28">
        <f>VLOOKUP(B157,'[3]Allocations Calculated'!B:FS,173,FALSE)</f>
        <v>0</v>
      </c>
      <c r="E157" s="29">
        <f>'[3]Allocations Calculated'!FS207</f>
        <v>0</v>
      </c>
      <c r="F157" s="30">
        <f>IF(ISNA(VLOOKUP(B157,'[3]Amended FY15 Allocations'!B:H,5,FALSE)),0,VLOOKUP(B157,'[3]Amended FY15 Allocations'!B:H,5,FALSE))</f>
        <v>465314</v>
      </c>
      <c r="G157" s="28">
        <f>IF(ISNA(VLOOKUP(B157,'[3]Amended FY15 Allocations'!B:H,6,FALSE)),0,VLOOKUP(B157,'[3]Amended FY15 Allocations'!B:H,6,FALSE))</f>
        <v>0</v>
      </c>
      <c r="H157" s="28">
        <f>IF(ISNA(VLOOKUP(B157,'[3]Amended FY15 Allocations'!B:H,7,FALSE)),0,VLOOKUP(B157,'[3]Amended FY15 Allocations'!B:H,7,FALSE))</f>
        <v>0</v>
      </c>
      <c r="I157" s="31">
        <f t="shared" si="7"/>
        <v>26946</v>
      </c>
      <c r="J157" s="32">
        <f>'[3]Title IC Allocations'!D188</f>
        <v>0</v>
      </c>
      <c r="K157" s="33">
        <f>'[3]Title IC Allocations'!C188</f>
        <v>0</v>
      </c>
      <c r="L157" s="31">
        <f t="shared" si="6"/>
        <v>0</v>
      </c>
    </row>
    <row r="158" spans="1:12" x14ac:dyDescent="0.2">
      <c r="A158" s="57" t="s">
        <v>15811</v>
      </c>
      <c r="B158" s="26" t="s">
        <v>16127</v>
      </c>
      <c r="C158" s="27">
        <f>VLOOKUP(B158,'[3]Allocations Calculated'!B:FR,172,FALSE)</f>
        <v>467464</v>
      </c>
      <c r="D158" s="28">
        <f>VLOOKUP(B158,'[3]Allocations Calculated'!B:FS,173,FALSE)</f>
        <v>0</v>
      </c>
      <c r="E158" s="29">
        <f>VLOOKUP(B158,'[3]Allocations Calculated'!GE:GH,4,FALSE)</f>
        <v>0</v>
      </c>
      <c r="F158" s="30">
        <f>IF(ISNA(VLOOKUP(B158,'[3]Amended FY15 Allocations'!B:H,5,FALSE)),0,VLOOKUP(B158,'[3]Amended FY15 Allocations'!B:H,5,FALSE))</f>
        <v>462158</v>
      </c>
      <c r="G158" s="28">
        <f>IF(ISNA(VLOOKUP(B158,'[3]Amended FY15 Allocations'!B:H,6,FALSE)),0,VLOOKUP(B158,'[3]Amended FY15 Allocations'!B:H,6,FALSE))</f>
        <v>0</v>
      </c>
      <c r="H158" s="28">
        <f>IF(ISNA(VLOOKUP(B158,'[3]Amended FY15 Allocations'!B:H,7,FALSE)),0,VLOOKUP(B158,'[3]Amended FY15 Allocations'!B:H,7,FALSE))</f>
        <v>0</v>
      </c>
      <c r="I158" s="31">
        <f t="shared" si="7"/>
        <v>5306</v>
      </c>
      <c r="J158" s="32">
        <f>'[3]Title IC Allocations'!D117</f>
        <v>0</v>
      </c>
      <c r="K158" s="33">
        <f>'[3]Title IC Allocations'!C117</f>
        <v>0</v>
      </c>
      <c r="L158" s="31">
        <f t="shared" si="6"/>
        <v>0</v>
      </c>
    </row>
    <row r="159" spans="1:12" x14ac:dyDescent="0.2">
      <c r="A159" s="57" t="s">
        <v>15812</v>
      </c>
      <c r="B159" s="26" t="s">
        <v>16128</v>
      </c>
      <c r="C159" s="27">
        <f>VLOOKUP(B159,'[3]Allocations Calculated'!B:FR,172,FALSE)</f>
        <v>1061001</v>
      </c>
      <c r="D159" s="28">
        <f>VLOOKUP(B159,'[3]Allocations Calculated'!B:FS,173,FALSE)</f>
        <v>0</v>
      </c>
      <c r="E159" s="29">
        <f>VLOOKUP(B159,'[3]Allocations Calculated'!GE:GH,4,FALSE)</f>
        <v>0</v>
      </c>
      <c r="F159" s="30">
        <f>IF(ISNA(VLOOKUP(B159,'[3]Amended FY15 Allocations'!B:H,5,FALSE)),0,VLOOKUP(B159,'[3]Amended FY15 Allocations'!B:H,5,FALSE))</f>
        <v>1068373</v>
      </c>
      <c r="G159" s="28">
        <f>IF(ISNA(VLOOKUP(B159,'[3]Amended FY15 Allocations'!B:H,6,FALSE)),0,VLOOKUP(B159,'[3]Amended FY15 Allocations'!B:H,6,FALSE))</f>
        <v>0</v>
      </c>
      <c r="H159" s="28">
        <f>IF(ISNA(VLOOKUP(B159,'[3]Amended FY15 Allocations'!B:H,7,FALSE)),0,VLOOKUP(B159,'[3]Amended FY15 Allocations'!B:H,7,FALSE))</f>
        <v>0</v>
      </c>
      <c r="I159" s="31">
        <f t="shared" si="7"/>
        <v>-7372</v>
      </c>
      <c r="J159" s="32">
        <f>'[3]Title IC Allocations'!D118</f>
        <v>22412.246812738005</v>
      </c>
      <c r="K159" s="33">
        <f>'[3]Title IC Allocations'!C118</f>
        <v>17110.846565926156</v>
      </c>
      <c r="L159" s="31">
        <f t="shared" si="6"/>
        <v>5301.4002468118488</v>
      </c>
    </row>
    <row r="160" spans="1:12" x14ac:dyDescent="0.2">
      <c r="A160" s="57" t="s">
        <v>15813</v>
      </c>
      <c r="B160" s="26" t="s">
        <v>16129</v>
      </c>
      <c r="C160" s="27">
        <f>VLOOKUP(B160,'[3]Allocations Calculated'!B:FR,172,FALSE)</f>
        <v>184687</v>
      </c>
      <c r="D160" s="28">
        <f>VLOOKUP(B160,'[3]Allocations Calculated'!B:FS,173,FALSE)</f>
        <v>0</v>
      </c>
      <c r="E160" s="29">
        <f>VLOOKUP(B160,'[3]Allocations Calculated'!GE:GH,4,FALSE)</f>
        <v>0</v>
      </c>
      <c r="F160" s="30">
        <f>IF(ISNA(VLOOKUP(B160,'[3]Amended FY15 Allocations'!B:H,5,FALSE)),0,VLOOKUP(B160,'[3]Amended FY15 Allocations'!B:H,5,FALSE))</f>
        <v>194202</v>
      </c>
      <c r="G160" s="28">
        <f>IF(ISNA(VLOOKUP(B160,'[3]Amended FY15 Allocations'!B:H,6,FALSE)),0,VLOOKUP(B160,'[3]Amended FY15 Allocations'!B:H,6,FALSE))</f>
        <v>0</v>
      </c>
      <c r="H160" s="28">
        <f>IF(ISNA(VLOOKUP(B160,'[3]Amended FY15 Allocations'!B:H,7,FALSE)),0,VLOOKUP(B160,'[3]Amended FY15 Allocations'!B:H,7,FALSE))</f>
        <v>0</v>
      </c>
      <c r="I160" s="31">
        <f t="shared" si="7"/>
        <v>-9515</v>
      </c>
      <c r="J160" s="32">
        <f>'[3]Title IC Allocations'!D119</f>
        <v>0</v>
      </c>
      <c r="K160" s="33">
        <f>'[3]Title IC Allocations'!C119</f>
        <v>0</v>
      </c>
      <c r="L160" s="31">
        <f t="shared" si="6"/>
        <v>0</v>
      </c>
    </row>
    <row r="161" spans="1:12" x14ac:dyDescent="0.2">
      <c r="A161" s="57" t="s">
        <v>15815</v>
      </c>
      <c r="B161" s="26" t="s">
        <v>16130</v>
      </c>
      <c r="C161" s="27">
        <f>VLOOKUP(B161,'[3]Allocations Calculated'!B:FR,172,FALSE)</f>
        <v>582716</v>
      </c>
      <c r="D161" s="28">
        <f>VLOOKUP(B161,'[3]Allocations Calculated'!B:FS,173,FALSE)</f>
        <v>0</v>
      </c>
      <c r="E161" s="29">
        <f>VLOOKUP(B161,'[3]Allocations Calculated'!GE:GH,4,FALSE)</f>
        <v>0</v>
      </c>
      <c r="F161" s="30">
        <f>IF(ISNA(VLOOKUP(B161,'[3]Amended FY15 Allocations'!B:H,5,FALSE)),0,VLOOKUP(B161,'[3]Amended FY15 Allocations'!B:H,5,FALSE))</f>
        <v>617757</v>
      </c>
      <c r="G161" s="28">
        <f>IF(ISNA(VLOOKUP(B161,'[3]Amended FY15 Allocations'!B:H,6,FALSE)),0,VLOOKUP(B161,'[3]Amended FY15 Allocations'!B:H,6,FALSE))</f>
        <v>0</v>
      </c>
      <c r="H161" s="28">
        <f>IF(ISNA(VLOOKUP(B161,'[3]Amended FY15 Allocations'!B:H,7,FALSE)),0,VLOOKUP(B161,'[3]Amended FY15 Allocations'!B:H,7,FALSE))</f>
        <v>0</v>
      </c>
      <c r="I161" s="31">
        <f t="shared" si="7"/>
        <v>-35041</v>
      </c>
      <c r="J161" s="32">
        <f>'[3]Title IC Allocations'!D120</f>
        <v>54963.367183619397</v>
      </c>
      <c r="K161" s="33">
        <f>'[3]Title IC Allocations'!C120</f>
        <v>52680.440083715759</v>
      </c>
      <c r="L161" s="31">
        <f t="shared" si="6"/>
        <v>2282.927099903638</v>
      </c>
    </row>
    <row r="162" spans="1:12" x14ac:dyDescent="0.2">
      <c r="A162" s="57" t="s">
        <v>15819</v>
      </c>
      <c r="B162" s="26" t="s">
        <v>16131</v>
      </c>
      <c r="C162" s="27">
        <f>VLOOKUP(B162,'[3]Allocations Calculated'!B:FR,172,FALSE)</f>
        <v>560759</v>
      </c>
      <c r="D162" s="28">
        <f>VLOOKUP(B162,'[3]Allocations Calculated'!B:FS,173,FALSE)</f>
        <v>0</v>
      </c>
      <c r="E162" s="29">
        <f>VLOOKUP(B162,'[3]Allocations Calculated'!GE:GH,4,FALSE)</f>
        <v>0</v>
      </c>
      <c r="F162" s="30">
        <f>IF(ISNA(VLOOKUP(B162,'[3]Amended FY15 Allocations'!B:H,5,FALSE)),0,VLOOKUP(B162,'[3]Amended FY15 Allocations'!B:H,5,FALSE))</f>
        <v>588084</v>
      </c>
      <c r="G162" s="28">
        <f>IF(ISNA(VLOOKUP(B162,'[3]Amended FY15 Allocations'!B:H,6,FALSE)),0,VLOOKUP(B162,'[3]Amended FY15 Allocations'!B:H,6,FALSE))</f>
        <v>0</v>
      </c>
      <c r="H162" s="28">
        <f>IF(ISNA(VLOOKUP(B162,'[3]Amended FY15 Allocations'!B:H,7,FALSE)),0,VLOOKUP(B162,'[3]Amended FY15 Allocations'!B:H,7,FALSE))</f>
        <v>0</v>
      </c>
      <c r="I162" s="31">
        <f t="shared" si="7"/>
        <v>-27325</v>
      </c>
      <c r="J162" s="32">
        <f>'[3]Title IC Allocations'!D121</f>
        <v>0</v>
      </c>
      <c r="K162" s="33">
        <f>'[3]Title IC Allocations'!C121</f>
        <v>0</v>
      </c>
      <c r="L162" s="31">
        <f t="shared" si="6"/>
        <v>0</v>
      </c>
    </row>
    <row r="163" spans="1:12" x14ac:dyDescent="0.2">
      <c r="A163" s="57" t="s">
        <v>15820</v>
      </c>
      <c r="B163" s="26" t="s">
        <v>16132</v>
      </c>
      <c r="C163" s="27">
        <f>VLOOKUP(B163,'[3]Allocations Calculated'!B:FR,172,FALSE)</f>
        <v>15772074</v>
      </c>
      <c r="D163" s="28">
        <f>VLOOKUP(B163,'[3]Allocations Calculated'!B:FS,173,FALSE)</f>
        <v>59289.458683616976</v>
      </c>
      <c r="E163" s="29">
        <f>VLOOKUP(B163,'[3]Allocations Calculated'!GE:GH,4,FALSE)</f>
        <v>0</v>
      </c>
      <c r="F163" s="30">
        <f>IF(ISNA(VLOOKUP(B163,'[3]Amended FY15 Allocations'!B:H,5,FALSE)),0,VLOOKUP(B163,'[3]Amended FY15 Allocations'!B:H,5,FALSE))</f>
        <v>16097100</v>
      </c>
      <c r="G163" s="28">
        <f>IF(ISNA(VLOOKUP(B163,'[3]Amended FY15 Allocations'!B:H,6,FALSE)),0,VLOOKUP(B163,'[3]Amended FY15 Allocations'!B:H,6,FALSE))</f>
        <v>84031.634996867826</v>
      </c>
      <c r="H163" s="28">
        <f>IF(ISNA(VLOOKUP(B163,'[3]Amended FY15 Allocations'!B:H,7,FALSE)),0,VLOOKUP(B163,'[3]Amended FY15 Allocations'!B:H,7,FALSE))</f>
        <v>0</v>
      </c>
      <c r="I163" s="31">
        <f t="shared" ref="I163:I187" si="8">(C163+E163)-(F163+H163)</f>
        <v>-325026</v>
      </c>
      <c r="J163" s="32">
        <f>'[3]Title IC Allocations'!D122</f>
        <v>0</v>
      </c>
      <c r="K163" s="33">
        <f>'[3]Title IC Allocations'!C122</f>
        <v>0</v>
      </c>
      <c r="L163" s="31">
        <f t="shared" si="6"/>
        <v>0</v>
      </c>
    </row>
    <row r="164" spans="1:12" x14ac:dyDescent="0.2">
      <c r="A164" s="57">
        <v>999</v>
      </c>
      <c r="B164" s="26" t="s">
        <v>16178</v>
      </c>
      <c r="C164" s="27">
        <f>VLOOKUP(B164,'[3]Allocations Calculated'!B:FR,172,FALSE)</f>
        <v>0</v>
      </c>
      <c r="D164" s="28">
        <f>VLOOKUP(B164,'[3]Allocations Calculated'!B:FS,173,FALSE)</f>
        <v>0</v>
      </c>
      <c r="E164" s="29">
        <f>'[3]Allocations Calculated'!FS188</f>
        <v>0</v>
      </c>
      <c r="F164" s="30">
        <f>IF(ISNA(VLOOKUP(B164,'[3]Amended FY15 Allocations'!B:H,5,FALSE)),0,VLOOKUP(B164,'[3]Amended FY15 Allocations'!B:H,5,FALSE))</f>
        <v>0</v>
      </c>
      <c r="G164" s="28">
        <f>IF(ISNA(VLOOKUP(B164,'[3]Amended FY15 Allocations'!B:H,6,FALSE)),0,VLOOKUP(B164,'[3]Amended FY15 Allocations'!B:H,6,FALSE))</f>
        <v>0</v>
      </c>
      <c r="H164" s="28">
        <f>IF(ISNA(VLOOKUP(B164,'[3]Amended FY15 Allocations'!B:H,7,FALSE)),0,VLOOKUP(B164,'[3]Amended FY15 Allocations'!B:H,7,FALSE))</f>
        <v>0</v>
      </c>
      <c r="I164" s="31">
        <f t="shared" si="8"/>
        <v>0</v>
      </c>
      <c r="J164" s="32">
        <f>'[3]Title IC Allocations'!D184</f>
        <v>0</v>
      </c>
      <c r="K164" s="33">
        <f>'[3]Title IC Allocations'!C184</f>
        <v>0</v>
      </c>
      <c r="L164" s="31">
        <f t="shared" si="6"/>
        <v>0</v>
      </c>
    </row>
    <row r="165" spans="1:12" x14ac:dyDescent="0.2">
      <c r="A165" s="57" t="s">
        <v>15821</v>
      </c>
      <c r="B165" s="26" t="s">
        <v>16133</v>
      </c>
      <c r="C165" s="27">
        <f>VLOOKUP(B165,'[3]Allocations Calculated'!B:FR,172,FALSE)</f>
        <v>3518292</v>
      </c>
      <c r="D165" s="28">
        <f>VLOOKUP(B165,'[3]Allocations Calculated'!B:FS,173,FALSE)</f>
        <v>15979.418648143201</v>
      </c>
      <c r="E165" s="29">
        <f>VLOOKUP(B165,'[3]Allocations Calculated'!GE:GH,4,FALSE)</f>
        <v>0</v>
      </c>
      <c r="F165" s="30">
        <f>IF(ISNA(VLOOKUP(B165,'[3]Amended FY15 Allocations'!B:H,5,FALSE)),0,VLOOKUP(B165,'[3]Amended FY15 Allocations'!B:H,5,FALSE))</f>
        <v>3629647</v>
      </c>
      <c r="G165" s="28">
        <f>IF(ISNA(VLOOKUP(B165,'[3]Amended FY15 Allocations'!B:H,6,FALSE)),0,VLOOKUP(B165,'[3]Amended FY15 Allocations'!B:H,6,FALSE))</f>
        <v>14133.451448040885</v>
      </c>
      <c r="H165" s="28">
        <f>IF(ISNA(VLOOKUP(B165,'[3]Amended FY15 Allocations'!B:H,7,FALSE)),0,VLOOKUP(B165,'[3]Amended FY15 Allocations'!B:H,7,FALSE))</f>
        <v>0</v>
      </c>
      <c r="I165" s="31">
        <f t="shared" si="8"/>
        <v>-111355</v>
      </c>
      <c r="J165" s="32">
        <f>'[3]Title IC Allocations'!D123</f>
        <v>0</v>
      </c>
      <c r="K165" s="33">
        <f>'[3]Title IC Allocations'!C123</f>
        <v>0</v>
      </c>
      <c r="L165" s="31">
        <f t="shared" si="6"/>
        <v>0</v>
      </c>
    </row>
    <row r="166" spans="1:12" x14ac:dyDescent="0.2">
      <c r="A166" s="57" t="s">
        <v>15823</v>
      </c>
      <c r="B166" s="26" t="s">
        <v>16134</v>
      </c>
      <c r="C166" s="27">
        <f>VLOOKUP(B166,'[3]Allocations Calculated'!B:FR,172,FALSE)</f>
        <v>2506618</v>
      </c>
      <c r="D166" s="28">
        <f>VLOOKUP(B166,'[3]Allocations Calculated'!B:FS,173,FALSE)</f>
        <v>39130.967885816237</v>
      </c>
      <c r="E166" s="29">
        <f>VLOOKUP(B166,'[3]Allocations Calculated'!GE:GH,4,FALSE)</f>
        <v>0</v>
      </c>
      <c r="F166" s="30">
        <f>IF(ISNA(VLOOKUP(B166,'[3]Amended FY15 Allocations'!B:H,5,FALSE)),0,VLOOKUP(B166,'[3]Amended FY15 Allocations'!B:H,5,FALSE))</f>
        <v>2638543</v>
      </c>
      <c r="G166" s="28">
        <f>IF(ISNA(VLOOKUP(B166,'[3]Amended FY15 Allocations'!B:H,6,FALSE)),0,VLOOKUP(B166,'[3]Amended FY15 Allocations'!B:H,6,FALSE))</f>
        <v>32477.82130730051</v>
      </c>
      <c r="H166" s="28">
        <f>IF(ISNA(VLOOKUP(B166,'[3]Amended FY15 Allocations'!B:H,7,FALSE)),0,VLOOKUP(B166,'[3]Amended FY15 Allocations'!B:H,7,FALSE))</f>
        <v>0</v>
      </c>
      <c r="I166" s="31">
        <f t="shared" si="8"/>
        <v>-131925</v>
      </c>
      <c r="J166" s="32">
        <f>'[3]Title IC Allocations'!D176</f>
        <v>0</v>
      </c>
      <c r="K166" s="33">
        <f>'[3]Title IC Allocations'!C176</f>
        <v>0</v>
      </c>
      <c r="L166" s="31">
        <f t="shared" si="6"/>
        <v>0</v>
      </c>
    </row>
    <row r="167" spans="1:12" x14ac:dyDescent="0.2">
      <c r="A167" s="57" t="s">
        <v>15826</v>
      </c>
      <c r="B167" s="26" t="s">
        <v>16135</v>
      </c>
      <c r="C167" s="27">
        <f>VLOOKUP(B167,'[3]Allocations Calculated'!B:FR,172,FALSE)</f>
        <v>226743</v>
      </c>
      <c r="D167" s="28">
        <f>VLOOKUP(B167,'[3]Allocations Calculated'!B:FS,173,FALSE)</f>
        <v>0</v>
      </c>
      <c r="E167" s="29">
        <f>VLOOKUP(B167,'[3]Allocations Calculated'!GE:GH,4,FALSE)</f>
        <v>0</v>
      </c>
      <c r="F167" s="30">
        <f>IF(ISNA(VLOOKUP(B167,'[3]Amended FY15 Allocations'!B:H,5,FALSE)),0,VLOOKUP(B167,'[3]Amended FY15 Allocations'!B:H,5,FALSE))</f>
        <v>225670</v>
      </c>
      <c r="G167" s="28">
        <f>IF(ISNA(VLOOKUP(B167,'[3]Amended FY15 Allocations'!B:H,6,FALSE)),0,VLOOKUP(B167,'[3]Amended FY15 Allocations'!B:H,6,FALSE))</f>
        <v>0</v>
      </c>
      <c r="H167" s="28">
        <f>IF(ISNA(VLOOKUP(B167,'[3]Amended FY15 Allocations'!B:H,7,FALSE)),0,VLOOKUP(B167,'[3]Amended FY15 Allocations'!B:H,7,FALSE))</f>
        <v>0</v>
      </c>
      <c r="I167" s="31">
        <f t="shared" si="8"/>
        <v>1073</v>
      </c>
      <c r="J167" s="32">
        <f>'[3]Title IC Allocations'!D124</f>
        <v>0</v>
      </c>
      <c r="K167" s="33">
        <f>'[3]Title IC Allocations'!C124</f>
        <v>0</v>
      </c>
      <c r="L167" s="31">
        <f t="shared" si="6"/>
        <v>0</v>
      </c>
    </row>
    <row r="168" spans="1:12" x14ac:dyDescent="0.2">
      <c r="A168" s="57" t="s">
        <v>15827</v>
      </c>
      <c r="B168" s="26" t="s">
        <v>16201</v>
      </c>
      <c r="C168" s="27">
        <f>VLOOKUP(B168,'[3]Allocations Calculated'!B:FR,172,FALSE)</f>
        <v>0</v>
      </c>
      <c r="D168" s="28">
        <f>VLOOKUP(B168,'[3]Allocations Calculated'!B:FS,173,FALSE)</f>
        <v>0</v>
      </c>
      <c r="E168" s="29">
        <f>'[3]Allocations Calculated'!FS212</f>
        <v>0</v>
      </c>
      <c r="F168" s="30">
        <f>IF(ISNA(VLOOKUP(B168,'[3]Amended FY15 Allocations'!B:H,5,FALSE)),0,VLOOKUP(B168,'[3]Amended FY15 Allocations'!B:H,5,FALSE))</f>
        <v>0</v>
      </c>
      <c r="G168" s="28">
        <f>IF(ISNA(VLOOKUP(B168,'[3]Amended FY15 Allocations'!B:H,6,FALSE)),0,VLOOKUP(B168,'[3]Amended FY15 Allocations'!B:H,6,FALSE))</f>
        <v>0</v>
      </c>
      <c r="H168" s="28">
        <f>IF(ISNA(VLOOKUP(B168,'[3]Amended FY15 Allocations'!B:H,7,FALSE)),0,VLOOKUP(B168,'[3]Amended FY15 Allocations'!B:H,7,FALSE))</f>
        <v>0</v>
      </c>
      <c r="I168" s="31">
        <f t="shared" si="8"/>
        <v>0</v>
      </c>
      <c r="J168" s="32">
        <f>'[3]Title IC Allocations'!D187</f>
        <v>0</v>
      </c>
      <c r="K168" s="33">
        <f>'[3]Title IC Allocations'!C187</f>
        <v>0</v>
      </c>
      <c r="L168" s="31">
        <f t="shared" si="6"/>
        <v>0</v>
      </c>
    </row>
    <row r="169" spans="1:12" x14ac:dyDescent="0.2">
      <c r="A169" s="57"/>
      <c r="B169" s="26" t="s">
        <v>16186</v>
      </c>
      <c r="C169" s="27">
        <f>VLOOKUP(B169,'[3]Allocations Calculated'!B:FR,172,FALSE)</f>
        <v>92659</v>
      </c>
      <c r="D169" s="28">
        <f>VLOOKUP(B169,'[3]Allocations Calculated'!B:FS,173,FALSE)</f>
        <v>0</v>
      </c>
      <c r="E169" s="29">
        <f>'[3]Allocations Calculated'!FS196</f>
        <v>0</v>
      </c>
      <c r="F169" s="30">
        <f>IF(ISNA(VLOOKUP(B169,'[3]Amended FY15 Allocations'!B:H,5,FALSE)),0,VLOOKUP(B169,'[3]Amended FY15 Allocations'!B:H,5,FALSE))</f>
        <v>0</v>
      </c>
      <c r="G169" s="28">
        <f>IF(ISNA(VLOOKUP(B169,'[3]Amended FY15 Allocations'!B:H,6,FALSE)),0,VLOOKUP(B169,'[3]Amended FY15 Allocations'!B:H,6,FALSE))</f>
        <v>0</v>
      </c>
      <c r="H169" s="28">
        <f>IF(ISNA(VLOOKUP(B169,'[3]Amended FY15 Allocations'!B:H,7,FALSE)),0,VLOOKUP(B169,'[3]Amended FY15 Allocations'!B:H,7,FALSE))</f>
        <v>0</v>
      </c>
      <c r="I169" s="31">
        <f t="shared" si="8"/>
        <v>92659</v>
      </c>
      <c r="J169" s="32"/>
      <c r="K169" s="33"/>
      <c r="L169" s="31">
        <f t="shared" si="6"/>
        <v>0</v>
      </c>
    </row>
    <row r="170" spans="1:12" x14ac:dyDescent="0.2">
      <c r="A170" s="57" t="s">
        <v>15830</v>
      </c>
      <c r="B170" s="26" t="s">
        <v>16136</v>
      </c>
      <c r="C170" s="27">
        <f>VLOOKUP(B170,'[3]Allocations Calculated'!B:FR,172,FALSE)</f>
        <v>891005</v>
      </c>
      <c r="D170" s="28">
        <f>VLOOKUP(B170,'[3]Allocations Calculated'!B:FS,173,FALSE)</f>
        <v>0</v>
      </c>
      <c r="E170" s="29">
        <f>VLOOKUP(B170,'[3]Allocations Calculated'!GE:GH,4,FALSE)</f>
        <v>0</v>
      </c>
      <c r="F170" s="30">
        <f>IF(ISNA(VLOOKUP(B170,'[3]Amended FY15 Allocations'!B:H,5,FALSE)),0,VLOOKUP(B170,'[3]Amended FY15 Allocations'!B:H,5,FALSE))</f>
        <v>884184</v>
      </c>
      <c r="G170" s="28">
        <f>IF(ISNA(VLOOKUP(B170,'[3]Amended FY15 Allocations'!B:H,6,FALSE)),0,VLOOKUP(B170,'[3]Amended FY15 Allocations'!B:H,6,FALSE))</f>
        <v>0</v>
      </c>
      <c r="H170" s="28">
        <f>IF(ISNA(VLOOKUP(B170,'[3]Amended FY15 Allocations'!B:H,7,FALSE)),0,VLOOKUP(B170,'[3]Amended FY15 Allocations'!B:H,7,FALSE))</f>
        <v>0</v>
      </c>
      <c r="I170" s="31">
        <f t="shared" si="8"/>
        <v>6821</v>
      </c>
      <c r="J170" s="32">
        <f>'[3]Title IC Allocations'!D125</f>
        <v>0</v>
      </c>
      <c r="K170" s="33">
        <f>'[3]Title IC Allocations'!C125</f>
        <v>0</v>
      </c>
      <c r="L170" s="31">
        <f t="shared" si="6"/>
        <v>0</v>
      </c>
    </row>
    <row r="171" spans="1:12" x14ac:dyDescent="0.2">
      <c r="A171" s="57" t="s">
        <v>15831</v>
      </c>
      <c r="B171" s="26" t="s">
        <v>16137</v>
      </c>
      <c r="C171" s="27">
        <f>VLOOKUP(B171,'[3]Allocations Calculated'!B:FR,172,FALSE)</f>
        <v>688537</v>
      </c>
      <c r="D171" s="28">
        <f>VLOOKUP(B171,'[3]Allocations Calculated'!B:FS,173,FALSE)</f>
        <v>8367.6371527777774</v>
      </c>
      <c r="E171" s="29">
        <f>VLOOKUP(B171,'[3]Allocations Calculated'!GE:GH,4,FALSE)</f>
        <v>0</v>
      </c>
      <c r="F171" s="30">
        <f>IF(ISNA(VLOOKUP(B171,'[3]Amended FY15 Allocations'!B:H,5,FALSE)),0,VLOOKUP(B171,'[3]Amended FY15 Allocations'!B:H,5,FALSE))</f>
        <v>724773</v>
      </c>
      <c r="G171" s="28">
        <f>IF(ISNA(VLOOKUP(B171,'[3]Amended FY15 Allocations'!B:H,6,FALSE)),0,VLOOKUP(B171,'[3]Amended FY15 Allocations'!B:H,6,FALSE))</f>
        <v>11463.896309314587</v>
      </c>
      <c r="H171" s="28">
        <f>IF(ISNA(VLOOKUP(B171,'[3]Amended FY15 Allocations'!B:H,7,FALSE)),0,VLOOKUP(B171,'[3]Amended FY15 Allocations'!B:H,7,FALSE))</f>
        <v>0</v>
      </c>
      <c r="I171" s="31">
        <f t="shared" si="8"/>
        <v>-36236</v>
      </c>
      <c r="J171" s="32">
        <f>'[3]Title IC Allocations'!D126</f>
        <v>21800.587498016263</v>
      </c>
      <c r="K171" s="33">
        <f>'[3]Title IC Allocations'!C126</f>
        <v>18521.055779149629</v>
      </c>
      <c r="L171" s="31">
        <f t="shared" si="6"/>
        <v>3279.531718866634</v>
      </c>
    </row>
    <row r="172" spans="1:12" x14ac:dyDescent="0.2">
      <c r="A172" s="57" t="s">
        <v>15832</v>
      </c>
      <c r="B172" s="26" t="s">
        <v>16138</v>
      </c>
      <c r="C172" s="27">
        <f>VLOOKUP(B172,'[3]Allocations Calculated'!B:FR,172,FALSE)</f>
        <v>313231</v>
      </c>
      <c r="D172" s="28">
        <f>VLOOKUP(B172,'[3]Allocations Calculated'!B:FS,173,FALSE)</f>
        <v>0</v>
      </c>
      <c r="E172" s="29">
        <f>VLOOKUP(B172,'[3]Allocations Calculated'!GE:GH,4,FALSE)</f>
        <v>0</v>
      </c>
      <c r="F172" s="30">
        <f>IF(ISNA(VLOOKUP(B172,'[3]Amended FY15 Allocations'!B:H,5,FALSE)),0,VLOOKUP(B172,'[3]Amended FY15 Allocations'!B:H,5,FALSE))</f>
        <v>336910</v>
      </c>
      <c r="G172" s="28">
        <f>IF(ISNA(VLOOKUP(B172,'[3]Amended FY15 Allocations'!B:H,6,FALSE)),0,VLOOKUP(B172,'[3]Amended FY15 Allocations'!B:H,6,FALSE))</f>
        <v>0</v>
      </c>
      <c r="H172" s="28">
        <f>IF(ISNA(VLOOKUP(B172,'[3]Amended FY15 Allocations'!B:H,7,FALSE)),0,VLOOKUP(B172,'[3]Amended FY15 Allocations'!B:H,7,FALSE))</f>
        <v>0</v>
      </c>
      <c r="I172" s="31">
        <f t="shared" si="8"/>
        <v>-23679</v>
      </c>
      <c r="J172" s="32">
        <f>'[3]Title IC Allocations'!D177</f>
        <v>0</v>
      </c>
      <c r="K172" s="33">
        <f>'[3]Title IC Allocations'!C177</f>
        <v>0</v>
      </c>
      <c r="L172" s="31">
        <f t="shared" si="6"/>
        <v>0</v>
      </c>
    </row>
    <row r="173" spans="1:12" x14ac:dyDescent="0.2">
      <c r="A173" s="57" t="s">
        <v>16193</v>
      </c>
      <c r="B173" s="26" t="s">
        <v>25</v>
      </c>
      <c r="C173" s="27">
        <f>VLOOKUP(B173,'[3]Allocations Calculated'!B:FR,172,FALSE)</f>
        <v>134528</v>
      </c>
      <c r="D173" s="28">
        <f>VLOOKUP(B173,'[3]Allocations Calculated'!B:FS,173,FALSE)</f>
        <v>0</v>
      </c>
      <c r="E173" s="29">
        <f>'[3]Allocations Calculated'!FS205</f>
        <v>0</v>
      </c>
      <c r="F173" s="30">
        <f>IF(ISNA(VLOOKUP(B173,'[3]Amended FY15 Allocations'!B:H,5,FALSE)),0,VLOOKUP(B173,'[3]Amended FY15 Allocations'!B:H,5,FALSE))</f>
        <v>141607</v>
      </c>
      <c r="G173" s="28">
        <f>IF(ISNA(VLOOKUP(B173,'[3]Amended FY15 Allocations'!B:H,6,FALSE)),0,VLOOKUP(B173,'[3]Amended FY15 Allocations'!B:H,6,FALSE))</f>
        <v>0</v>
      </c>
      <c r="H173" s="28">
        <f>IF(ISNA(VLOOKUP(B173,'[3]Amended FY15 Allocations'!B:H,7,FALSE)),0,VLOOKUP(B173,'[3]Amended FY15 Allocations'!B:H,7,FALSE))</f>
        <v>0</v>
      </c>
      <c r="I173" s="31">
        <f t="shared" si="8"/>
        <v>-7079</v>
      </c>
      <c r="J173" s="32"/>
      <c r="K173" s="33"/>
      <c r="L173" s="31">
        <f t="shared" si="6"/>
        <v>0</v>
      </c>
    </row>
    <row r="174" spans="1:12" x14ac:dyDescent="0.2">
      <c r="A174" s="57" t="s">
        <v>15864</v>
      </c>
      <c r="B174" s="26" t="s">
        <v>16139</v>
      </c>
      <c r="C174" s="27">
        <f>VLOOKUP(B174,'[3]Allocations Calculated'!B:FR,172,FALSE)</f>
        <v>1115591</v>
      </c>
      <c r="D174" s="28">
        <f>VLOOKUP(B174,'[3]Allocations Calculated'!B:FS,173,FALSE)</f>
        <v>0</v>
      </c>
      <c r="E174" s="29">
        <f>VLOOKUP(B174,'[3]Allocations Calculated'!GE:GH,4,FALSE)</f>
        <v>0</v>
      </c>
      <c r="F174" s="30">
        <f>IF(ISNA(VLOOKUP(B174,'[3]Amended FY15 Allocations'!B:H,5,FALSE)),0,VLOOKUP(B174,'[3]Amended FY15 Allocations'!B:H,5,FALSE))</f>
        <v>1206078</v>
      </c>
      <c r="G174" s="28">
        <f>IF(ISNA(VLOOKUP(B174,'[3]Amended FY15 Allocations'!B:H,6,FALSE)),0,VLOOKUP(B174,'[3]Amended FY15 Allocations'!B:H,6,FALSE))</f>
        <v>0</v>
      </c>
      <c r="H174" s="28">
        <f>IF(ISNA(VLOOKUP(B174,'[3]Amended FY15 Allocations'!B:H,7,FALSE)),0,VLOOKUP(B174,'[3]Amended FY15 Allocations'!B:H,7,FALSE))</f>
        <v>0</v>
      </c>
      <c r="I174" s="31">
        <f t="shared" si="8"/>
        <v>-90487</v>
      </c>
      <c r="J174" s="32">
        <f>'[3]Title IC Allocations'!D128</f>
        <v>0</v>
      </c>
      <c r="K174" s="33">
        <f>'[3]Title IC Allocations'!C128</f>
        <v>0</v>
      </c>
      <c r="L174" s="31">
        <f t="shared" si="6"/>
        <v>0</v>
      </c>
    </row>
    <row r="175" spans="1:12" x14ac:dyDescent="0.2">
      <c r="A175" s="57" t="s">
        <v>15866</v>
      </c>
      <c r="B175" s="26" t="s">
        <v>16140</v>
      </c>
      <c r="C175" s="27">
        <f>VLOOKUP(B175,'[3]Allocations Calculated'!B:FR,172,FALSE)</f>
        <v>338586</v>
      </c>
      <c r="D175" s="28">
        <f>VLOOKUP(B175,'[3]Allocations Calculated'!B:FS,173,FALSE)</f>
        <v>0</v>
      </c>
      <c r="E175" s="29">
        <f>VLOOKUP(B175,'[3]Allocations Calculated'!GE:GH,4,FALSE)</f>
        <v>0</v>
      </c>
      <c r="F175" s="30">
        <f>IF(ISNA(VLOOKUP(B175,'[3]Amended FY15 Allocations'!B:H,5,FALSE)),0,VLOOKUP(B175,'[3]Amended FY15 Allocations'!B:H,5,FALSE))</f>
        <v>352370</v>
      </c>
      <c r="G175" s="28">
        <f>IF(ISNA(VLOOKUP(B175,'[3]Amended FY15 Allocations'!B:H,6,FALSE)),0,VLOOKUP(B175,'[3]Amended FY15 Allocations'!B:H,6,FALSE))</f>
        <v>0</v>
      </c>
      <c r="H175" s="28">
        <f>IF(ISNA(VLOOKUP(B175,'[3]Amended FY15 Allocations'!B:H,7,FALSE)),0,VLOOKUP(B175,'[3]Amended FY15 Allocations'!B:H,7,FALSE))</f>
        <v>0</v>
      </c>
      <c r="I175" s="31">
        <f t="shared" si="8"/>
        <v>-13784</v>
      </c>
      <c r="J175" s="32">
        <f>'[3]Title IC Allocations'!D129</f>
        <v>0</v>
      </c>
      <c r="K175" s="33">
        <f>'[3]Title IC Allocations'!C129</f>
        <v>0</v>
      </c>
      <c r="L175" s="31">
        <f t="shared" si="6"/>
        <v>0</v>
      </c>
    </row>
    <row r="176" spans="1:12" x14ac:dyDescent="0.2">
      <c r="A176" s="57" t="s">
        <v>15867</v>
      </c>
      <c r="B176" s="26" t="s">
        <v>16141</v>
      </c>
      <c r="C176" s="27">
        <f>VLOOKUP(B176,'[3]Allocations Calculated'!B:FR,172,FALSE)</f>
        <v>2908432</v>
      </c>
      <c r="D176" s="28">
        <f>VLOOKUP(B176,'[3]Allocations Calculated'!B:FS,173,FALSE)</f>
        <v>10257.009404388715</v>
      </c>
      <c r="E176" s="29">
        <f>VLOOKUP(B176,'[3]Allocations Calculated'!GE:GH,4,FALSE)</f>
        <v>0</v>
      </c>
      <c r="F176" s="30">
        <f>IF(ISNA(VLOOKUP(B176,'[3]Amended FY15 Allocations'!B:H,5,FALSE)),0,VLOOKUP(B176,'[3]Amended FY15 Allocations'!B:H,5,FALSE))</f>
        <v>2999254</v>
      </c>
      <c r="G176" s="28">
        <f>IF(ISNA(VLOOKUP(B176,'[3]Amended FY15 Allocations'!B:H,6,FALSE)),0,VLOOKUP(B176,'[3]Amended FY15 Allocations'!B:H,6,FALSE))</f>
        <v>10515.499026100506</v>
      </c>
      <c r="H176" s="28">
        <f>IF(ISNA(VLOOKUP(B176,'[3]Amended FY15 Allocations'!B:H,7,FALSE)),0,VLOOKUP(B176,'[3]Amended FY15 Allocations'!B:H,7,FALSE))</f>
        <v>0</v>
      </c>
      <c r="I176" s="31">
        <f t="shared" si="8"/>
        <v>-90822</v>
      </c>
      <c r="J176" s="32">
        <f>'[3]Title IC Allocations'!D130</f>
        <v>66333.682874330814</v>
      </c>
      <c r="K176" s="33">
        <f>'[3]Title IC Allocations'!C130</f>
        <v>58334.133369174961</v>
      </c>
      <c r="L176" s="31">
        <f t="shared" si="6"/>
        <v>7999.5495051558537</v>
      </c>
    </row>
    <row r="177" spans="1:12" x14ac:dyDescent="0.2">
      <c r="A177" s="57" t="s">
        <v>15868</v>
      </c>
      <c r="B177" s="26" t="s">
        <v>16142</v>
      </c>
      <c r="C177" s="27">
        <f>VLOOKUP(B177,'[3]Allocations Calculated'!B:FR,172,FALSE)</f>
        <v>372535</v>
      </c>
      <c r="D177" s="28">
        <f>VLOOKUP(B177,'[3]Allocations Calculated'!B:FS,173,FALSE)</f>
        <v>0</v>
      </c>
      <c r="E177" s="29">
        <f>VLOOKUP(B177,'[3]Allocations Calculated'!GE:GH,4,FALSE)</f>
        <v>0</v>
      </c>
      <c r="F177" s="30">
        <f>IF(ISNA(VLOOKUP(B177,'[3]Amended FY15 Allocations'!B:H,5,FALSE)),0,VLOOKUP(B177,'[3]Amended FY15 Allocations'!B:H,5,FALSE))</f>
        <v>388591</v>
      </c>
      <c r="G177" s="28">
        <f>IF(ISNA(VLOOKUP(B177,'[3]Amended FY15 Allocations'!B:H,6,FALSE)),0,VLOOKUP(B177,'[3]Amended FY15 Allocations'!B:H,6,FALSE))</f>
        <v>0</v>
      </c>
      <c r="H177" s="28">
        <f>IF(ISNA(VLOOKUP(B177,'[3]Amended FY15 Allocations'!B:H,7,FALSE)),0,VLOOKUP(B177,'[3]Amended FY15 Allocations'!B:H,7,FALSE))</f>
        <v>0</v>
      </c>
      <c r="I177" s="31">
        <f t="shared" si="8"/>
        <v>-16056</v>
      </c>
      <c r="J177" s="32">
        <f>'[3]Title IC Allocations'!D131</f>
        <v>0</v>
      </c>
      <c r="K177" s="33">
        <f>'[3]Title IC Allocations'!C131</f>
        <v>0</v>
      </c>
      <c r="L177" s="31">
        <f t="shared" si="6"/>
        <v>0</v>
      </c>
    </row>
    <row r="178" spans="1:12" x14ac:dyDescent="0.2">
      <c r="A178" s="57" t="s">
        <v>15870</v>
      </c>
      <c r="B178" s="26" t="s">
        <v>16143</v>
      </c>
      <c r="C178" s="27">
        <f>VLOOKUP(B178,'[3]Allocations Calculated'!B:FR,172,FALSE)</f>
        <v>124277</v>
      </c>
      <c r="D178" s="28">
        <f>VLOOKUP(B178,'[3]Allocations Calculated'!B:FS,173,FALSE)</f>
        <v>0</v>
      </c>
      <c r="E178" s="29">
        <f>VLOOKUP(B178,'[3]Allocations Calculated'!GE:GH,4,FALSE)</f>
        <v>0</v>
      </c>
      <c r="F178" s="30">
        <f>IF(ISNA(VLOOKUP(B178,'[3]Amended FY15 Allocations'!B:H,5,FALSE)),0,VLOOKUP(B178,'[3]Amended FY15 Allocations'!B:H,5,FALSE))</f>
        <v>130694</v>
      </c>
      <c r="G178" s="28">
        <f>IF(ISNA(VLOOKUP(B178,'[3]Amended FY15 Allocations'!B:H,6,FALSE)),0,VLOOKUP(B178,'[3]Amended FY15 Allocations'!B:H,6,FALSE))</f>
        <v>0</v>
      </c>
      <c r="H178" s="28">
        <f>IF(ISNA(VLOOKUP(B178,'[3]Amended FY15 Allocations'!B:H,7,FALSE)),0,VLOOKUP(B178,'[3]Amended FY15 Allocations'!B:H,7,FALSE))</f>
        <v>0</v>
      </c>
      <c r="I178" s="31">
        <f t="shared" si="8"/>
        <v>-6417</v>
      </c>
      <c r="J178" s="32">
        <f>'[3]Title IC Allocations'!D132</f>
        <v>0</v>
      </c>
      <c r="K178" s="33">
        <f>'[3]Title IC Allocations'!C132</f>
        <v>0</v>
      </c>
      <c r="L178" s="31">
        <f t="shared" si="6"/>
        <v>0</v>
      </c>
    </row>
    <row r="179" spans="1:12" x14ac:dyDescent="0.2">
      <c r="A179" s="57" t="s">
        <v>15871</v>
      </c>
      <c r="B179" s="26" t="s">
        <v>16144</v>
      </c>
      <c r="C179" s="27">
        <f>VLOOKUP(B179,'[3]Allocations Calculated'!B:FR,172,FALSE)</f>
        <v>1337073</v>
      </c>
      <c r="D179" s="28">
        <f>VLOOKUP(B179,'[3]Allocations Calculated'!B:FS,173,FALSE)</f>
        <v>0</v>
      </c>
      <c r="E179" s="29">
        <f>VLOOKUP(B179,'[3]Allocations Calculated'!GE:GH,4,FALSE)</f>
        <v>0</v>
      </c>
      <c r="F179" s="30">
        <f>IF(ISNA(VLOOKUP(B179,'[3]Amended FY15 Allocations'!B:H,5,FALSE)),0,VLOOKUP(B179,'[3]Amended FY15 Allocations'!B:H,5,FALSE))</f>
        <v>1332276</v>
      </c>
      <c r="G179" s="28">
        <f>IF(ISNA(VLOOKUP(B179,'[3]Amended FY15 Allocations'!B:H,6,FALSE)),0,VLOOKUP(B179,'[3]Amended FY15 Allocations'!B:H,6,FALSE))</f>
        <v>0</v>
      </c>
      <c r="H179" s="28">
        <f>IF(ISNA(VLOOKUP(B179,'[3]Amended FY15 Allocations'!B:H,7,FALSE)),0,VLOOKUP(B179,'[3]Amended FY15 Allocations'!B:H,7,FALSE))</f>
        <v>0</v>
      </c>
      <c r="I179" s="31">
        <f t="shared" si="8"/>
        <v>4797</v>
      </c>
      <c r="J179" s="32">
        <f>'[3]Title IC Allocations'!D133</f>
        <v>229542.37264448253</v>
      </c>
      <c r="K179" s="33">
        <f>'[3]Title IC Allocations'!C133</f>
        <v>247810.95300327765</v>
      </c>
      <c r="L179" s="31">
        <f t="shared" si="6"/>
        <v>-18268.580358795123</v>
      </c>
    </row>
    <row r="180" spans="1:12" x14ac:dyDescent="0.2">
      <c r="A180" s="57" t="s">
        <v>15873</v>
      </c>
      <c r="B180" s="26" t="s">
        <v>16145</v>
      </c>
      <c r="C180" s="27">
        <f>VLOOKUP(B180,'[3]Allocations Calculated'!B:FR,172,FALSE)</f>
        <v>594323</v>
      </c>
      <c r="D180" s="28">
        <f>VLOOKUP(B180,'[3]Allocations Calculated'!B:FS,173,FALSE)</f>
        <v>0</v>
      </c>
      <c r="E180" s="29">
        <f>VLOOKUP(B180,'[3]Allocations Calculated'!GE:GH,4,FALSE)</f>
        <v>171248</v>
      </c>
      <c r="F180" s="30">
        <f>IF(ISNA(VLOOKUP(B180,'[3]Amended FY15 Allocations'!B:H,5,FALSE)),0,VLOOKUP(B180,'[3]Amended FY15 Allocations'!B:H,5,FALSE))</f>
        <v>615658</v>
      </c>
      <c r="G180" s="28">
        <f>IF(ISNA(VLOOKUP(B180,'[3]Amended FY15 Allocations'!B:H,6,FALSE)),0,VLOOKUP(B180,'[3]Amended FY15 Allocations'!B:H,6,FALSE))</f>
        <v>0</v>
      </c>
      <c r="H180" s="28">
        <f>IF(ISNA(VLOOKUP(B180,'[3]Amended FY15 Allocations'!B:H,7,FALSE)),0,VLOOKUP(B180,'[3]Amended FY15 Allocations'!B:H,7,FALSE))</f>
        <v>166404</v>
      </c>
      <c r="I180" s="31">
        <f t="shared" si="8"/>
        <v>-16491</v>
      </c>
      <c r="J180" s="32">
        <f>'[3]Title IC Allocations'!D134</f>
        <v>0</v>
      </c>
      <c r="K180" s="33">
        <f>'[3]Title IC Allocations'!C134</f>
        <v>0</v>
      </c>
      <c r="L180" s="31">
        <f t="shared" si="6"/>
        <v>0</v>
      </c>
    </row>
    <row r="181" spans="1:12" x14ac:dyDescent="0.2">
      <c r="A181" s="57" t="s">
        <v>15877</v>
      </c>
      <c r="B181" s="26" t="s">
        <v>16146</v>
      </c>
      <c r="C181" s="27">
        <f>VLOOKUP(B181,'[3]Allocations Calculated'!B:FR,172,FALSE)</f>
        <v>1077881</v>
      </c>
      <c r="D181" s="28">
        <f>VLOOKUP(B181,'[3]Allocations Calculated'!B:FS,173,FALSE)</f>
        <v>0</v>
      </c>
      <c r="E181" s="29">
        <f>VLOOKUP(B181,'[3]Allocations Calculated'!GE:GH,4,FALSE)</f>
        <v>0</v>
      </c>
      <c r="F181" s="30">
        <f>IF(ISNA(VLOOKUP(B181,'[3]Amended FY15 Allocations'!B:H,5,FALSE)),0,VLOOKUP(B181,'[3]Amended FY15 Allocations'!B:H,5,FALSE))</f>
        <v>1059462</v>
      </c>
      <c r="G181" s="28">
        <f>IF(ISNA(VLOOKUP(B181,'[3]Amended FY15 Allocations'!B:H,6,FALSE)),0,VLOOKUP(B181,'[3]Amended FY15 Allocations'!B:H,6,FALSE))</f>
        <v>0</v>
      </c>
      <c r="H181" s="28">
        <f>IF(ISNA(VLOOKUP(B181,'[3]Amended FY15 Allocations'!B:H,7,FALSE)),0,VLOOKUP(B181,'[3]Amended FY15 Allocations'!B:H,7,FALSE))</f>
        <v>0</v>
      </c>
      <c r="I181" s="31">
        <f t="shared" si="8"/>
        <v>18419</v>
      </c>
      <c r="J181" s="32">
        <f>'[3]Title IC Allocations'!D135</f>
        <v>22012.655469786852</v>
      </c>
      <c r="K181" s="33">
        <f>'[3]Title IC Allocations'!C135</f>
        <v>22890.323635191191</v>
      </c>
      <c r="L181" s="31">
        <f t="shared" si="6"/>
        <v>-877.66816540433865</v>
      </c>
    </row>
    <row r="182" spans="1:12" x14ac:dyDescent="0.2">
      <c r="A182" s="57" t="s">
        <v>15878</v>
      </c>
      <c r="B182" s="26" t="s">
        <v>16147</v>
      </c>
      <c r="C182" s="27">
        <f>VLOOKUP(B182,'[3]Allocations Calculated'!B:FR,172,FALSE)</f>
        <v>1022352</v>
      </c>
      <c r="D182" s="28">
        <f>VLOOKUP(B182,'[3]Allocations Calculated'!B:FS,173,FALSE)</f>
        <v>0</v>
      </c>
      <c r="E182" s="29">
        <f>VLOOKUP(B182,'[3]Allocations Calculated'!GE:GH,4,FALSE)</f>
        <v>0</v>
      </c>
      <c r="F182" s="30">
        <f>IF(ISNA(VLOOKUP(B182,'[3]Amended FY15 Allocations'!B:H,5,FALSE)),0,VLOOKUP(B182,'[3]Amended FY15 Allocations'!B:H,5,FALSE))</f>
        <v>1076159</v>
      </c>
      <c r="G182" s="28">
        <f>IF(ISNA(VLOOKUP(B182,'[3]Amended FY15 Allocations'!B:H,6,FALSE)),0,VLOOKUP(B182,'[3]Amended FY15 Allocations'!B:H,6,FALSE))</f>
        <v>0</v>
      </c>
      <c r="H182" s="28">
        <f>IF(ISNA(VLOOKUP(B182,'[3]Amended FY15 Allocations'!B:H,7,FALSE)),0,VLOOKUP(B182,'[3]Amended FY15 Allocations'!B:H,7,FALSE))</f>
        <v>0</v>
      </c>
      <c r="I182" s="31">
        <f t="shared" si="8"/>
        <v>-53807</v>
      </c>
      <c r="J182" s="32">
        <f>'[3]Title IC Allocations'!D136</f>
        <v>0</v>
      </c>
      <c r="K182" s="33">
        <f>'[3]Title IC Allocations'!C136</f>
        <v>0</v>
      </c>
      <c r="L182" s="31">
        <f t="shared" si="6"/>
        <v>0</v>
      </c>
    </row>
    <row r="183" spans="1:12" x14ac:dyDescent="0.2">
      <c r="A183" s="57" t="s">
        <v>15896</v>
      </c>
      <c r="B183" s="26" t="s">
        <v>16148</v>
      </c>
      <c r="C183" s="27">
        <f>VLOOKUP(B183,'[3]Allocations Calculated'!B:FR,172,FALSE)</f>
        <v>1149377</v>
      </c>
      <c r="D183" s="28">
        <f>VLOOKUP(B183,'[3]Allocations Calculated'!B:FS,173,FALSE)</f>
        <v>0</v>
      </c>
      <c r="E183" s="29">
        <f>VLOOKUP(B183,'[3]Allocations Calculated'!GE:GH,4,FALSE)</f>
        <v>0</v>
      </c>
      <c r="F183" s="30">
        <f>IF(ISNA(VLOOKUP(B183,'[3]Amended FY15 Allocations'!B:H,5,FALSE)),0,VLOOKUP(B183,'[3]Amended FY15 Allocations'!B:H,5,FALSE))</f>
        <v>1276478</v>
      </c>
      <c r="G183" s="28">
        <f>IF(ISNA(VLOOKUP(B183,'[3]Amended FY15 Allocations'!B:H,6,FALSE)),0,VLOOKUP(B183,'[3]Amended FY15 Allocations'!B:H,6,FALSE))</f>
        <v>0</v>
      </c>
      <c r="H183" s="28">
        <f>IF(ISNA(VLOOKUP(B183,'[3]Amended FY15 Allocations'!B:H,7,FALSE)),0,VLOOKUP(B183,'[3]Amended FY15 Allocations'!B:H,7,FALSE))</f>
        <v>0</v>
      </c>
      <c r="I183" s="31">
        <f t="shared" si="8"/>
        <v>-127101</v>
      </c>
      <c r="J183" s="32">
        <f>'[3]Title IC Allocations'!D137</f>
        <v>52762.511376521856</v>
      </c>
      <c r="K183" s="33">
        <f>'[3]Title IC Allocations'!C137</f>
        <v>50768.572521969654</v>
      </c>
      <c r="L183" s="31">
        <f t="shared" si="6"/>
        <v>1993.9388545522015</v>
      </c>
    </row>
    <row r="184" spans="1:12" x14ac:dyDescent="0.2">
      <c r="A184" s="57" t="s">
        <v>15898</v>
      </c>
      <c r="B184" s="26" t="s">
        <v>16149</v>
      </c>
      <c r="C184" s="27">
        <f>VLOOKUP(B184,'[3]Allocations Calculated'!B:FR,172,FALSE)</f>
        <v>1417913</v>
      </c>
      <c r="D184" s="28">
        <f>VLOOKUP(B184,'[3]Allocations Calculated'!B:FS,173,FALSE)</f>
        <v>7910.2538354253838</v>
      </c>
      <c r="E184" s="29">
        <f>VLOOKUP(B184,'[3]Allocations Calculated'!GE:GH,4,FALSE)</f>
        <v>0</v>
      </c>
      <c r="F184" s="30">
        <f>IF(ISNA(VLOOKUP(B184,'[3]Amended FY15 Allocations'!B:H,5,FALSE)),0,VLOOKUP(B184,'[3]Amended FY15 Allocations'!B:H,5,FALSE))</f>
        <v>1436976</v>
      </c>
      <c r="G184" s="28">
        <f>IF(ISNA(VLOOKUP(B184,'[3]Amended FY15 Allocations'!B:H,6,FALSE)),0,VLOOKUP(B184,'[3]Amended FY15 Allocations'!B:H,6,FALSE))</f>
        <v>9404.293193717278</v>
      </c>
      <c r="H184" s="28">
        <f>IF(ISNA(VLOOKUP(B184,'[3]Amended FY15 Allocations'!B:H,7,FALSE)),0,VLOOKUP(B184,'[3]Amended FY15 Allocations'!B:H,7,FALSE))</f>
        <v>0</v>
      </c>
      <c r="I184" s="31">
        <f t="shared" si="8"/>
        <v>-19063</v>
      </c>
      <c r="J184" s="32">
        <f>'[3]Title IC Allocations'!D146</f>
        <v>0</v>
      </c>
      <c r="K184" s="33">
        <f>'[3]Title IC Allocations'!C146</f>
        <v>0</v>
      </c>
      <c r="L184" s="31">
        <f t="shared" si="6"/>
        <v>0</v>
      </c>
    </row>
    <row r="185" spans="1:12" ht="13.25" customHeight="1" x14ac:dyDescent="0.2">
      <c r="A185" s="57" t="s">
        <v>15899</v>
      </c>
      <c r="B185" s="26" t="s">
        <v>16150</v>
      </c>
      <c r="C185" s="27">
        <f>VLOOKUP(B185,'[3]Allocations Calculated'!B:FR,172,FALSE)</f>
        <v>1262857</v>
      </c>
      <c r="D185" s="28">
        <f>VLOOKUP(B185,'[3]Allocations Calculated'!B:FS,173,FALSE)</f>
        <v>29199.005780346823</v>
      </c>
      <c r="E185" s="29">
        <f>VLOOKUP(B185,'[3]Allocations Calculated'!GE:GH,4,FALSE)</f>
        <v>0</v>
      </c>
      <c r="F185" s="30">
        <f>IF(ISNA(VLOOKUP(B185,'[3]Amended FY15 Allocations'!B:H,5,FALSE)),0,VLOOKUP(B185,'[3]Amended FY15 Allocations'!B:H,5,FALSE))</f>
        <v>1320768</v>
      </c>
      <c r="G185" s="28">
        <f>IF(ISNA(VLOOKUP(B185,'[3]Amended FY15 Allocations'!B:H,6,FALSE)),0,VLOOKUP(B185,'[3]Amended FY15 Allocations'!B:H,6,FALSE))</f>
        <v>33174.706436420718</v>
      </c>
      <c r="H185" s="28">
        <f>IF(ISNA(VLOOKUP(B185,'[3]Amended FY15 Allocations'!B:H,7,FALSE)),0,VLOOKUP(B185,'[3]Amended FY15 Allocations'!B:H,7,FALSE))</f>
        <v>0</v>
      </c>
      <c r="I185" s="31">
        <f t="shared" si="8"/>
        <v>-57911</v>
      </c>
      <c r="J185" s="32">
        <f>'[3]Title IC Allocations'!D178</f>
        <v>0</v>
      </c>
      <c r="K185" s="33">
        <f>'[3]Title IC Allocations'!C178</f>
        <v>0</v>
      </c>
      <c r="L185" s="31">
        <f t="shared" si="6"/>
        <v>0</v>
      </c>
    </row>
    <row r="186" spans="1:12" ht="13.25" customHeight="1" x14ac:dyDescent="0.2">
      <c r="A186" s="57" t="s">
        <v>15903</v>
      </c>
      <c r="B186" s="26" t="s">
        <v>16151</v>
      </c>
      <c r="C186" s="27">
        <f>VLOOKUP(B186,'[3]Allocations Calculated'!B:FR,172,FALSE)</f>
        <v>3784904</v>
      </c>
      <c r="D186" s="28">
        <f>VLOOKUP(B186,'[3]Allocations Calculated'!B:FS,173,FALSE)</f>
        <v>0</v>
      </c>
      <c r="E186" s="29">
        <f>VLOOKUP(B186,'[3]Allocations Calculated'!GE:GH,4,FALSE)</f>
        <v>0</v>
      </c>
      <c r="F186" s="30">
        <f>IF(ISNA(VLOOKUP(B186,'[3]Amended FY15 Allocations'!B:H,5,FALSE)),0,VLOOKUP(B186,'[3]Amended FY15 Allocations'!B:H,5,FALSE))</f>
        <v>3984107</v>
      </c>
      <c r="G186" s="28">
        <f>IF(ISNA(VLOOKUP(B186,'[3]Amended FY15 Allocations'!B:H,6,FALSE)),0,VLOOKUP(B186,'[3]Amended FY15 Allocations'!B:H,6,FALSE))</f>
        <v>0</v>
      </c>
      <c r="H186" s="28">
        <f>IF(ISNA(VLOOKUP(B186,'[3]Amended FY15 Allocations'!B:H,7,FALSE)),0,VLOOKUP(B186,'[3]Amended FY15 Allocations'!B:H,7,FALSE))</f>
        <v>0</v>
      </c>
      <c r="I186" s="31">
        <f t="shared" si="8"/>
        <v>-199203</v>
      </c>
      <c r="J186" s="32">
        <f>'[3]Title IC Allocations'!D138</f>
        <v>199555.96143612161</v>
      </c>
      <c r="K186" s="33">
        <f>'[3]Title IC Allocations'!C138</f>
        <v>225732.6171997402</v>
      </c>
      <c r="L186" s="31">
        <f t="shared" si="6"/>
        <v>-26176.65576361859</v>
      </c>
    </row>
    <row r="187" spans="1:12" x14ac:dyDescent="0.2">
      <c r="A187" s="57" t="s">
        <v>15905</v>
      </c>
      <c r="B187" s="26" t="s">
        <v>16152</v>
      </c>
      <c r="C187" s="27">
        <f>VLOOKUP(B187,'[3]Allocations Calculated'!B:FR,172,FALSE)</f>
        <v>1492076</v>
      </c>
      <c r="D187" s="28">
        <f>VLOOKUP(B187,'[3]Allocations Calculated'!B:FS,173,FALSE)</f>
        <v>0</v>
      </c>
      <c r="E187" s="29">
        <f>VLOOKUP(B187,'[3]Allocations Calculated'!GE:GH,4,FALSE)</f>
        <v>0</v>
      </c>
      <c r="F187" s="30">
        <f>IF(ISNA(VLOOKUP(B187,'[3]Amended FY15 Allocations'!B:H,5,FALSE)),0,VLOOKUP(B187,'[3]Amended FY15 Allocations'!B:H,5,FALSE))</f>
        <v>1535767</v>
      </c>
      <c r="G187" s="28">
        <f>IF(ISNA(VLOOKUP(B187,'[3]Amended FY15 Allocations'!B:H,6,FALSE)),0,VLOOKUP(B187,'[3]Amended FY15 Allocations'!B:H,6,FALSE))</f>
        <v>0</v>
      </c>
      <c r="H187" s="28">
        <f>IF(ISNA(VLOOKUP(B187,'[3]Amended FY15 Allocations'!B:H,7,FALSE)),0,VLOOKUP(B187,'[3]Amended FY15 Allocations'!B:H,7,FALSE))</f>
        <v>0</v>
      </c>
      <c r="I187" s="31">
        <f t="shared" si="8"/>
        <v>-43691</v>
      </c>
      <c r="J187" s="32">
        <f>'[3]Title IC Allocations'!D139</f>
        <v>337357.72949264856</v>
      </c>
      <c r="K187" s="33">
        <f>'[3]Title IC Allocations'!C139</f>
        <v>329821.72400030552</v>
      </c>
      <c r="L187" s="31">
        <f t="shared" si="6"/>
        <v>7536.0054923430434</v>
      </c>
    </row>
    <row r="188" spans="1:12" x14ac:dyDescent="0.2">
      <c r="A188" s="60"/>
      <c r="B188" s="26" t="s">
        <v>16204</v>
      </c>
      <c r="C188" s="27">
        <f t="shared" ref="C188:I188" si="9">SUM(C1:C186)</f>
        <v>443819754</v>
      </c>
      <c r="D188" s="28">
        <f t="shared" si="9"/>
        <v>2028297.2807288999</v>
      </c>
      <c r="E188" s="29">
        <f t="shared" si="9"/>
        <v>210168</v>
      </c>
      <c r="F188" s="30">
        <f t="shared" si="9"/>
        <v>450259320</v>
      </c>
      <c r="G188" s="28">
        <f t="shared" si="9"/>
        <v>1809869.780098337</v>
      </c>
      <c r="H188" s="28">
        <f t="shared" si="9"/>
        <v>228035</v>
      </c>
      <c r="I188" s="31">
        <f t="shared" si="9"/>
        <v>-6457433</v>
      </c>
      <c r="J188" s="32">
        <f>SUM(J1:J187)</f>
        <v>5829162.8994908426</v>
      </c>
      <c r="K188" s="33">
        <f>SUM(K1:K187)</f>
        <v>5764162.6078321934</v>
      </c>
      <c r="L188" s="31">
        <f t="shared" si="6"/>
        <v>65000.291658649221</v>
      </c>
    </row>
    <row r="189" spans="1:12" x14ac:dyDescent="0.2">
      <c r="A189" s="57" t="s">
        <v>15906</v>
      </c>
      <c r="B189" s="26" t="s">
        <v>16153</v>
      </c>
      <c r="C189" s="27">
        <f>VLOOKUP(B189,'[3]Allocations Calculated'!B:FR,172,FALSE)</f>
        <v>284620</v>
      </c>
      <c r="D189" s="28">
        <f>VLOOKUP(B189,'[3]Allocations Calculated'!B:FS,173,FALSE)</f>
        <v>0</v>
      </c>
      <c r="E189" s="29">
        <f>VLOOKUP(B189,'[3]Allocations Calculated'!GE:GH,4,FALSE)</f>
        <v>0</v>
      </c>
      <c r="F189" s="30">
        <f>IF(ISNA(VLOOKUP(B189,'[3]Amended FY15 Allocations'!B:H,5,FALSE)),0,VLOOKUP(B189,'[3]Amended FY15 Allocations'!B:H,5,FALSE))</f>
        <v>305047</v>
      </c>
      <c r="G189" s="28">
        <f>IF(ISNA(VLOOKUP(B189,'[3]Amended FY15 Allocations'!B:H,6,FALSE)),0,VLOOKUP(B189,'[3]Amended FY15 Allocations'!B:H,6,FALSE))</f>
        <v>0</v>
      </c>
      <c r="H189" s="28">
        <f>IF(ISNA(VLOOKUP(B189,'[3]Amended FY15 Allocations'!B:H,7,FALSE)),0,VLOOKUP(B189,'[3]Amended FY15 Allocations'!B:H,7,FALSE))</f>
        <v>0</v>
      </c>
      <c r="I189" s="31">
        <f t="shared" ref="I189:I212" si="10">(C189+E189)-(F189+H189)</f>
        <v>-20427</v>
      </c>
      <c r="J189" s="32">
        <f>'[3]Title IC Allocations'!D140</f>
        <v>0</v>
      </c>
      <c r="K189" s="33">
        <f>'[3]Title IC Allocations'!C140</f>
        <v>0</v>
      </c>
      <c r="L189" s="31">
        <f t="shared" si="6"/>
        <v>0</v>
      </c>
    </row>
    <row r="190" spans="1:12" x14ac:dyDescent="0.2">
      <c r="A190" s="57" t="s">
        <v>15907</v>
      </c>
      <c r="B190" s="26" t="s">
        <v>16154</v>
      </c>
      <c r="C190" s="27">
        <f>VLOOKUP(B190,'[3]Allocations Calculated'!B:FR,172,FALSE)</f>
        <v>509751</v>
      </c>
      <c r="D190" s="28">
        <f>VLOOKUP(B190,'[3]Allocations Calculated'!B:FS,173,FALSE)</f>
        <v>0</v>
      </c>
      <c r="E190" s="29">
        <f>VLOOKUP(B190,'[3]Allocations Calculated'!GE:GH,4,FALSE)</f>
        <v>0</v>
      </c>
      <c r="F190" s="30">
        <f>IF(ISNA(VLOOKUP(B190,'[3]Amended FY15 Allocations'!B:H,5,FALSE)),0,VLOOKUP(B190,'[3]Amended FY15 Allocations'!B:H,5,FALSE))</f>
        <v>530171</v>
      </c>
      <c r="G190" s="28">
        <f>IF(ISNA(VLOOKUP(B190,'[3]Amended FY15 Allocations'!B:H,6,FALSE)),0,VLOOKUP(B190,'[3]Amended FY15 Allocations'!B:H,6,FALSE))</f>
        <v>0</v>
      </c>
      <c r="H190" s="28">
        <f>IF(ISNA(VLOOKUP(B190,'[3]Amended FY15 Allocations'!B:H,7,FALSE)),0,VLOOKUP(B190,'[3]Amended FY15 Allocations'!B:H,7,FALSE))</f>
        <v>0</v>
      </c>
      <c r="I190" s="31">
        <f t="shared" si="10"/>
        <v>-20420</v>
      </c>
      <c r="J190" s="32">
        <f>'[3]Title IC Allocations'!D141</f>
        <v>0</v>
      </c>
      <c r="K190" s="33">
        <f>'[3]Title IC Allocations'!C141</f>
        <v>0</v>
      </c>
      <c r="L190" s="31">
        <f t="shared" si="6"/>
        <v>0</v>
      </c>
    </row>
    <row r="191" spans="1:12" x14ac:dyDescent="0.2">
      <c r="A191" s="57" t="s">
        <v>15909</v>
      </c>
      <c r="B191" s="26" t="s">
        <v>16155</v>
      </c>
      <c r="C191" s="27">
        <f>VLOOKUP(B191,'[3]Allocations Calculated'!B:FR,172,FALSE)</f>
        <v>211799</v>
      </c>
      <c r="D191" s="28">
        <f>VLOOKUP(B191,'[3]Allocations Calculated'!B:FS,173,FALSE)</f>
        <v>0</v>
      </c>
      <c r="E191" s="29">
        <f>VLOOKUP(B191,'[3]Allocations Calculated'!GE:GH,4,FALSE)</f>
        <v>0</v>
      </c>
      <c r="F191" s="30">
        <f>IF(ISNA(VLOOKUP(B191,'[3]Amended FY15 Allocations'!B:H,5,FALSE)),0,VLOOKUP(B191,'[3]Amended FY15 Allocations'!B:H,5,FALSE))</f>
        <v>192226</v>
      </c>
      <c r="G191" s="28">
        <f>IF(ISNA(VLOOKUP(B191,'[3]Amended FY15 Allocations'!B:H,6,FALSE)),0,VLOOKUP(B191,'[3]Amended FY15 Allocations'!B:H,6,FALSE))</f>
        <v>0</v>
      </c>
      <c r="H191" s="28">
        <f>IF(ISNA(VLOOKUP(B191,'[3]Amended FY15 Allocations'!B:H,7,FALSE)),0,VLOOKUP(B191,'[3]Amended FY15 Allocations'!B:H,7,FALSE))</f>
        <v>0</v>
      </c>
      <c r="I191" s="31">
        <f t="shared" si="10"/>
        <v>19573</v>
      </c>
      <c r="J191" s="32">
        <f>'[3]Title IC Allocations'!D179</f>
        <v>0</v>
      </c>
      <c r="K191" s="33">
        <f>'[3]Title IC Allocations'!C179</f>
        <v>0</v>
      </c>
      <c r="L191" s="31">
        <f t="shared" si="6"/>
        <v>0</v>
      </c>
    </row>
    <row r="192" spans="1:12" x14ac:dyDescent="0.2">
      <c r="A192" s="57" t="s">
        <v>15910</v>
      </c>
      <c r="B192" s="26" t="s">
        <v>16156</v>
      </c>
      <c r="C192" s="27">
        <f>VLOOKUP(B192,'[3]Allocations Calculated'!B:FR,172,FALSE)</f>
        <v>3613096</v>
      </c>
      <c r="D192" s="28">
        <f>VLOOKUP(B192,'[3]Allocations Calculated'!B:FS,173,FALSE)</f>
        <v>16165.977628635344</v>
      </c>
      <c r="E192" s="29">
        <f>VLOOKUP(B192,'[3]Allocations Calculated'!GE:GH,4,FALSE)</f>
        <v>114166</v>
      </c>
      <c r="F192" s="30">
        <f>IF(ISNA(VLOOKUP(B192,'[3]Amended FY15 Allocations'!B:H,5,FALSE)),0,VLOOKUP(B192,'[3]Amended FY15 Allocations'!B:H,5,FALSE))</f>
        <v>3573372</v>
      </c>
      <c r="G192" s="28">
        <f>IF(ISNA(VLOOKUP(B192,'[3]Amended FY15 Allocations'!B:H,6,FALSE)),0,VLOOKUP(B192,'[3]Amended FY15 Allocations'!B:H,6,FALSE))</f>
        <v>36226.022355081877</v>
      </c>
      <c r="H192" s="28">
        <f>IF(ISNA(VLOOKUP(B192,'[3]Amended FY15 Allocations'!B:H,7,FALSE)),0,VLOOKUP(B192,'[3]Amended FY15 Allocations'!B:H,7,FALSE))</f>
        <v>114018</v>
      </c>
      <c r="I192" s="31">
        <f t="shared" si="10"/>
        <v>39872</v>
      </c>
      <c r="J192" s="32">
        <f>'[3]Title IC Allocations'!D142</f>
        <v>0</v>
      </c>
      <c r="K192" s="33">
        <f>'[3]Title IC Allocations'!C142</f>
        <v>0</v>
      </c>
      <c r="L192" s="31">
        <f t="shared" si="6"/>
        <v>0</v>
      </c>
    </row>
    <row r="193" spans="1:12" x14ac:dyDescent="0.2">
      <c r="A193" s="57" t="s">
        <v>15912</v>
      </c>
      <c r="B193" s="26" t="s">
        <v>16157</v>
      </c>
      <c r="C193" s="27">
        <f>VLOOKUP(B193,'[3]Allocations Calculated'!B:FR,172,FALSE)</f>
        <v>834875</v>
      </c>
      <c r="D193" s="28">
        <f>VLOOKUP(B193,'[3]Allocations Calculated'!B:FS,173,FALSE)</f>
        <v>0</v>
      </c>
      <c r="E193" s="29">
        <f>VLOOKUP(B193,'[3]Allocations Calculated'!GE:GH,4,FALSE)</f>
        <v>0</v>
      </c>
      <c r="F193" s="30">
        <f>IF(ISNA(VLOOKUP(B193,'[3]Amended FY15 Allocations'!B:H,5,FALSE)),0,VLOOKUP(B193,'[3]Amended FY15 Allocations'!B:H,5,FALSE))</f>
        <v>878723</v>
      </c>
      <c r="G193" s="28">
        <f>IF(ISNA(VLOOKUP(B193,'[3]Amended FY15 Allocations'!B:H,6,FALSE)),0,VLOOKUP(B193,'[3]Amended FY15 Allocations'!B:H,6,FALSE))</f>
        <v>0</v>
      </c>
      <c r="H193" s="28">
        <f>IF(ISNA(VLOOKUP(B193,'[3]Amended FY15 Allocations'!B:H,7,FALSE)),0,VLOOKUP(B193,'[3]Amended FY15 Allocations'!B:H,7,FALSE))</f>
        <v>0</v>
      </c>
      <c r="I193" s="31">
        <f t="shared" si="10"/>
        <v>-43848</v>
      </c>
      <c r="J193" s="32">
        <f>'[3]Title IC Allocations'!D143</f>
        <v>43059.426568795185</v>
      </c>
      <c r="K193" s="33">
        <f>'[3]Title IC Allocations'!C143</f>
        <v>31750.542424300616</v>
      </c>
      <c r="L193" s="31">
        <f t="shared" si="6"/>
        <v>11308.884144494568</v>
      </c>
    </row>
    <row r="194" spans="1:12" x14ac:dyDescent="0.2">
      <c r="A194" s="57" t="s">
        <v>15913</v>
      </c>
      <c r="B194" s="26" t="s">
        <v>16158</v>
      </c>
      <c r="C194" s="27">
        <f>VLOOKUP(B194,'[3]Allocations Calculated'!B:FR,172,FALSE)</f>
        <v>475918</v>
      </c>
      <c r="D194" s="28">
        <f>VLOOKUP(B194,'[3]Allocations Calculated'!B:FS,173,FALSE)</f>
        <v>0</v>
      </c>
      <c r="E194" s="29">
        <f>VLOOKUP(B194,'[3]Allocations Calculated'!GE:GH,4,FALSE)</f>
        <v>0</v>
      </c>
      <c r="F194" s="30">
        <f>IF(ISNA(VLOOKUP(B194,'[3]Amended FY15 Allocations'!B:H,5,FALSE)),0,VLOOKUP(B194,'[3]Amended FY15 Allocations'!B:H,5,FALSE))</f>
        <v>500965</v>
      </c>
      <c r="G194" s="28">
        <f>IF(ISNA(VLOOKUP(B194,'[3]Amended FY15 Allocations'!B:H,6,FALSE)),0,VLOOKUP(B194,'[3]Amended FY15 Allocations'!B:H,6,FALSE))</f>
        <v>0</v>
      </c>
      <c r="H194" s="28">
        <f>IF(ISNA(VLOOKUP(B194,'[3]Amended FY15 Allocations'!B:H,7,FALSE)),0,VLOOKUP(B194,'[3]Amended FY15 Allocations'!B:H,7,FALSE))</f>
        <v>0</v>
      </c>
      <c r="I194" s="31">
        <f t="shared" si="10"/>
        <v>-25047</v>
      </c>
      <c r="J194" s="32">
        <f>'[3]Title IC Allocations'!D144</f>
        <v>0</v>
      </c>
      <c r="K194" s="33">
        <f>'[3]Title IC Allocations'!C144</f>
        <v>0</v>
      </c>
      <c r="L194" s="31">
        <f t="shared" ref="L194:L212" si="11">J194-K194</f>
        <v>0</v>
      </c>
    </row>
    <row r="195" spans="1:12" x14ac:dyDescent="0.2">
      <c r="A195" s="57" t="s">
        <v>15918</v>
      </c>
      <c r="B195" s="26" t="s">
        <v>16159</v>
      </c>
      <c r="C195" s="27">
        <f>VLOOKUP(B195,'[3]Allocations Calculated'!B:FR,172,FALSE)</f>
        <v>626087</v>
      </c>
      <c r="D195" s="28">
        <f>VLOOKUP(B195,'[3]Allocations Calculated'!B:FS,173,FALSE)</f>
        <v>0</v>
      </c>
      <c r="E195" s="29">
        <f>VLOOKUP(B195,'[3]Allocations Calculated'!GE:GH,4,FALSE)</f>
        <v>0</v>
      </c>
      <c r="F195" s="30">
        <f>IF(ISNA(VLOOKUP(B195,'[3]Amended FY15 Allocations'!B:H,5,FALSE)),0,VLOOKUP(B195,'[3]Amended FY15 Allocations'!B:H,5,FALSE))</f>
        <v>649028</v>
      </c>
      <c r="G195" s="28">
        <f>IF(ISNA(VLOOKUP(B195,'[3]Amended FY15 Allocations'!B:H,6,FALSE)),0,VLOOKUP(B195,'[3]Amended FY15 Allocations'!B:H,6,FALSE))</f>
        <v>0</v>
      </c>
      <c r="H195" s="28">
        <f>IF(ISNA(VLOOKUP(B195,'[3]Amended FY15 Allocations'!B:H,7,FALSE)),0,VLOOKUP(B195,'[3]Amended FY15 Allocations'!B:H,7,FALSE))</f>
        <v>0</v>
      </c>
      <c r="I195" s="31">
        <f t="shared" si="10"/>
        <v>-22941</v>
      </c>
      <c r="J195" s="32">
        <f>'[3]Title IC Allocations'!D145</f>
        <v>0</v>
      </c>
      <c r="K195" s="33">
        <f>'[3]Title IC Allocations'!C145</f>
        <v>0</v>
      </c>
      <c r="L195" s="31">
        <f t="shared" si="11"/>
        <v>0</v>
      </c>
    </row>
    <row r="196" spans="1:12" x14ac:dyDescent="0.2">
      <c r="A196" s="57"/>
      <c r="B196" s="26" t="s">
        <v>16202</v>
      </c>
      <c r="C196" s="27">
        <f>VLOOKUP(B196,'[3]Allocations Calculated'!B:FR,172,FALSE)</f>
        <v>109413</v>
      </c>
      <c r="D196" s="28">
        <f>VLOOKUP(B196,'[3]Allocations Calculated'!B:FS,173,FALSE)</f>
        <v>0</v>
      </c>
      <c r="E196" s="29">
        <f>'[3]Allocations Calculated'!FS213</f>
        <v>0</v>
      </c>
      <c r="F196" s="30">
        <f>IF(ISNA(VLOOKUP(B196,'[3]Amended FY15 Allocations'!B:H,5,FALSE)),0,VLOOKUP(B196,'[3]Amended FY15 Allocations'!B:H,5,FALSE))</f>
        <v>121569</v>
      </c>
      <c r="G196" s="28">
        <f>IF(ISNA(VLOOKUP(B196,'[3]Amended FY15 Allocations'!B:H,6,FALSE)),0,VLOOKUP(B196,'[3]Amended FY15 Allocations'!B:H,6,FALSE))</f>
        <v>0</v>
      </c>
      <c r="H196" s="28">
        <f>IF(ISNA(VLOOKUP(B196,'[3]Amended FY15 Allocations'!B:H,7,FALSE)),0,VLOOKUP(B196,'[3]Amended FY15 Allocations'!B:H,7,FALSE))</f>
        <v>0</v>
      </c>
      <c r="I196" s="31">
        <f t="shared" si="10"/>
        <v>-12156</v>
      </c>
      <c r="J196" s="32">
        <f>'[3]Title IC Allocations'!D190</f>
        <v>0</v>
      </c>
      <c r="K196" s="33">
        <f>'[3]Title IC Allocations'!C190</f>
        <v>0</v>
      </c>
      <c r="L196" s="31">
        <f t="shared" si="11"/>
        <v>0</v>
      </c>
    </row>
    <row r="197" spans="1:12" x14ac:dyDescent="0.2">
      <c r="A197" s="57" t="s">
        <v>15931</v>
      </c>
      <c r="B197" s="26" t="s">
        <v>16160</v>
      </c>
      <c r="C197" s="27">
        <f>VLOOKUP(B197,'[3]Allocations Calculated'!B:FR,172,FALSE)</f>
        <v>3526564</v>
      </c>
      <c r="D197" s="28">
        <f>VLOOKUP(B197,'[3]Allocations Calculated'!B:FS,173,FALSE)</f>
        <v>11884.866421568628</v>
      </c>
      <c r="E197" s="29">
        <f>VLOOKUP(B197,'[3]Allocations Calculated'!GE:GH,4,FALSE)</f>
        <v>0</v>
      </c>
      <c r="F197" s="30">
        <f>IF(ISNA(VLOOKUP(B197,'[3]Amended FY15 Allocations'!B:H,5,FALSE)),0,VLOOKUP(B197,'[3]Amended FY15 Allocations'!B:H,5,FALSE))</f>
        <v>3712170</v>
      </c>
      <c r="G197" s="28">
        <f>IF(ISNA(VLOOKUP(B197,'[3]Amended FY15 Allocations'!B:H,6,FALSE)),0,VLOOKUP(B197,'[3]Amended FY15 Allocations'!B:H,6,FALSE))</f>
        <v>11415.036900369003</v>
      </c>
      <c r="H197" s="28">
        <f>IF(ISNA(VLOOKUP(B197,'[3]Amended FY15 Allocations'!B:H,7,FALSE)),0,VLOOKUP(B197,'[3]Amended FY15 Allocations'!B:H,7,FALSE))</f>
        <v>0</v>
      </c>
      <c r="I197" s="31">
        <f t="shared" si="10"/>
        <v>-185606</v>
      </c>
      <c r="J197" s="32">
        <f>'[3]Title IC Allocations'!D180</f>
        <v>18025.777600499827</v>
      </c>
      <c r="K197" s="33">
        <f>'[3]Title IC Allocations'!C180</f>
        <v>23470.314943515295</v>
      </c>
      <c r="L197" s="31">
        <f t="shared" si="11"/>
        <v>-5444.5373430154687</v>
      </c>
    </row>
    <row r="198" spans="1:12" x14ac:dyDescent="0.2">
      <c r="A198" s="57" t="s">
        <v>15932</v>
      </c>
      <c r="B198" s="26" t="s">
        <v>16161</v>
      </c>
      <c r="C198" s="27">
        <f>VLOOKUP(B198,'[3]Allocations Calculated'!B:FR,172,FALSE)</f>
        <v>696496</v>
      </c>
      <c r="D198" s="28">
        <f>VLOOKUP(B198,'[3]Allocations Calculated'!B:FS,173,FALSE)</f>
        <v>8291.6190476190477</v>
      </c>
      <c r="E198" s="29">
        <f>VLOOKUP(B198,'[3]Allocations Calculated'!GE:GH,4,FALSE)</f>
        <v>0</v>
      </c>
      <c r="F198" s="30">
        <f>IF(ISNA(VLOOKUP(B198,'[3]Amended FY15 Allocations'!B:H,5,FALSE)),0,VLOOKUP(B198,'[3]Amended FY15 Allocations'!B:H,5,FALSE))</f>
        <v>724721</v>
      </c>
      <c r="G198" s="28">
        <f>IF(ISNA(VLOOKUP(B198,'[3]Amended FY15 Allocations'!B:H,6,FALSE)),0,VLOOKUP(B198,'[3]Amended FY15 Allocations'!B:H,6,FALSE))</f>
        <v>7055.6981919332411</v>
      </c>
      <c r="H198" s="28">
        <f>IF(ISNA(VLOOKUP(B198,'[3]Amended FY15 Allocations'!B:H,7,FALSE)),0,VLOOKUP(B198,'[3]Amended FY15 Allocations'!B:H,7,FALSE))</f>
        <v>0</v>
      </c>
      <c r="I198" s="31">
        <f t="shared" si="10"/>
        <v>-28225</v>
      </c>
      <c r="J198" s="32">
        <f>'[3]Title IC Allocations'!D181</f>
        <v>0</v>
      </c>
      <c r="K198" s="33">
        <f>'[3]Title IC Allocations'!C181</f>
        <v>0</v>
      </c>
      <c r="L198" s="31">
        <f t="shared" si="11"/>
        <v>0</v>
      </c>
    </row>
    <row r="199" spans="1:12" x14ac:dyDescent="0.2">
      <c r="A199" s="57" t="s">
        <v>15933</v>
      </c>
      <c r="B199" s="26" t="s">
        <v>16162</v>
      </c>
      <c r="C199" s="27">
        <f>VLOOKUP(B199,'[3]Allocations Calculated'!B:FR,172,FALSE)</f>
        <v>2481353</v>
      </c>
      <c r="D199" s="28">
        <f>VLOOKUP(B199,'[3]Allocations Calculated'!B:FS,173,FALSE)</f>
        <v>15542.741709653648</v>
      </c>
      <c r="E199" s="29">
        <f>VLOOKUP(B199,'[3]Allocations Calculated'!GE:GH,4,FALSE)</f>
        <v>0</v>
      </c>
      <c r="F199" s="30">
        <f>IF(ISNA(VLOOKUP(B199,'[3]Amended FY15 Allocations'!B:H,5,FALSE)),0,VLOOKUP(B199,'[3]Amended FY15 Allocations'!B:H,5,FALSE))</f>
        <v>2591951</v>
      </c>
      <c r="G199" s="28">
        <f>IF(ISNA(VLOOKUP(B199,'[3]Amended FY15 Allocations'!B:H,6,FALSE)),0,VLOOKUP(B199,'[3]Amended FY15 Allocations'!B:H,6,FALSE))</f>
        <v>9661.6269061335133</v>
      </c>
      <c r="H199" s="28">
        <f>IF(ISNA(VLOOKUP(B199,'[3]Amended FY15 Allocations'!B:H,7,FALSE)),0,VLOOKUP(B199,'[3]Amended FY15 Allocations'!B:H,7,FALSE))</f>
        <v>0</v>
      </c>
      <c r="I199" s="31">
        <f t="shared" si="10"/>
        <v>-110598</v>
      </c>
      <c r="J199" s="32">
        <f>'[3]Title IC Allocations'!D147</f>
        <v>0</v>
      </c>
      <c r="K199" s="33">
        <f>'[3]Title IC Allocations'!C147</f>
        <v>0</v>
      </c>
      <c r="L199" s="31">
        <f t="shared" si="11"/>
        <v>0</v>
      </c>
    </row>
    <row r="200" spans="1:12" x14ac:dyDescent="0.2">
      <c r="A200" s="57" t="s">
        <v>15935</v>
      </c>
      <c r="B200" s="26" t="s">
        <v>16163</v>
      </c>
      <c r="C200" s="27">
        <f>VLOOKUP(B200,'[3]Allocations Calculated'!B:FR,172,FALSE)</f>
        <v>2696750</v>
      </c>
      <c r="D200" s="28">
        <f>VLOOKUP(B200,'[3]Allocations Calculated'!B:FS,173,FALSE)</f>
        <v>0</v>
      </c>
      <c r="E200" s="29">
        <f>VLOOKUP(B200,'[3]Allocations Calculated'!GE:GH,4,FALSE)</f>
        <v>0</v>
      </c>
      <c r="F200" s="30">
        <f>IF(ISNA(VLOOKUP(B200,'[3]Amended FY15 Allocations'!B:H,5,FALSE)),0,VLOOKUP(B200,'[3]Amended FY15 Allocations'!B:H,5,FALSE))</f>
        <v>2832087</v>
      </c>
      <c r="G200" s="28">
        <f>IF(ISNA(VLOOKUP(B200,'[3]Amended FY15 Allocations'!B:H,6,FALSE)),0,VLOOKUP(B200,'[3]Amended FY15 Allocations'!B:H,6,FALSE))</f>
        <v>0</v>
      </c>
      <c r="H200" s="28">
        <f>IF(ISNA(VLOOKUP(B200,'[3]Amended FY15 Allocations'!B:H,7,FALSE)),0,VLOOKUP(B200,'[3]Amended FY15 Allocations'!B:H,7,FALSE))</f>
        <v>0</v>
      </c>
      <c r="I200" s="31">
        <f t="shared" si="10"/>
        <v>-135337</v>
      </c>
      <c r="J200" s="32">
        <f>'[3]Title IC Allocations'!D148</f>
        <v>0</v>
      </c>
      <c r="K200" s="33">
        <f>'[3]Title IC Allocations'!C148</f>
        <v>0</v>
      </c>
      <c r="L200" s="31">
        <f t="shared" si="11"/>
        <v>0</v>
      </c>
    </row>
    <row r="201" spans="1:12" x14ac:dyDescent="0.2">
      <c r="A201" s="57" t="s">
        <v>15937</v>
      </c>
      <c r="B201" s="26" t="s">
        <v>16164</v>
      </c>
      <c r="C201" s="27">
        <f>VLOOKUP(B201,'[3]Allocations Calculated'!B:FR,172,FALSE)</f>
        <v>2312818</v>
      </c>
      <c r="D201" s="28">
        <f>VLOOKUP(B201,'[3]Allocations Calculated'!B:FS,173,FALSE)</f>
        <v>0</v>
      </c>
      <c r="E201" s="29">
        <f>VLOOKUP(B201,'[3]Allocations Calculated'!GE:GH,4,FALSE)</f>
        <v>0</v>
      </c>
      <c r="F201" s="30">
        <f>IF(ISNA(VLOOKUP(B201,'[3]Amended FY15 Allocations'!B:H,5,FALSE)),0,VLOOKUP(B201,'[3]Amended FY15 Allocations'!B:H,5,FALSE))</f>
        <v>2254693</v>
      </c>
      <c r="G201" s="28">
        <f>IF(ISNA(VLOOKUP(B201,'[3]Amended FY15 Allocations'!B:H,6,FALSE)),0,VLOOKUP(B201,'[3]Amended FY15 Allocations'!B:H,6,FALSE))</f>
        <v>0</v>
      </c>
      <c r="H201" s="28">
        <f>IF(ISNA(VLOOKUP(B201,'[3]Amended FY15 Allocations'!B:H,7,FALSE)),0,VLOOKUP(B201,'[3]Amended FY15 Allocations'!B:H,7,FALSE))</f>
        <v>0</v>
      </c>
      <c r="I201" s="31">
        <f t="shared" si="10"/>
        <v>58125</v>
      </c>
      <c r="J201" s="32">
        <f>'[3]Title IC Allocations'!D149</f>
        <v>81110.988465147078</v>
      </c>
      <c r="K201" s="33">
        <f>'[3]Title IC Allocations'!C149</f>
        <v>68368.502908930343</v>
      </c>
      <c r="L201" s="31">
        <f t="shared" si="11"/>
        <v>12742.485556216736</v>
      </c>
    </row>
    <row r="202" spans="1:12" x14ac:dyDescent="0.2">
      <c r="A202" s="57" t="s">
        <v>15938</v>
      </c>
      <c r="B202" s="26" t="s">
        <v>16165</v>
      </c>
      <c r="C202" s="27">
        <f>VLOOKUP(B202,'[3]Allocations Calculated'!B:FR,172,FALSE)</f>
        <v>396906</v>
      </c>
      <c r="D202" s="28">
        <f>VLOOKUP(B202,'[3]Allocations Calculated'!B:FS,173,FALSE)</f>
        <v>0</v>
      </c>
      <c r="E202" s="29">
        <f>VLOOKUP(B202,'[3]Allocations Calculated'!GE:GH,4,FALSE)</f>
        <v>0</v>
      </c>
      <c r="F202" s="30">
        <f>IF(ISNA(VLOOKUP(B202,'[3]Amended FY15 Allocations'!B:H,5,FALSE)),0,VLOOKUP(B202,'[3]Amended FY15 Allocations'!B:H,5,FALSE))</f>
        <v>413712</v>
      </c>
      <c r="G202" s="28">
        <f>IF(ISNA(VLOOKUP(B202,'[3]Amended FY15 Allocations'!B:H,6,FALSE)),0,VLOOKUP(B202,'[3]Amended FY15 Allocations'!B:H,6,FALSE))</f>
        <v>0</v>
      </c>
      <c r="H202" s="28">
        <f>IF(ISNA(VLOOKUP(B202,'[3]Amended FY15 Allocations'!B:H,7,FALSE)),0,VLOOKUP(B202,'[3]Amended FY15 Allocations'!B:H,7,FALSE))</f>
        <v>0</v>
      </c>
      <c r="I202" s="31">
        <f t="shared" si="10"/>
        <v>-16806</v>
      </c>
      <c r="J202" s="32">
        <f>'[3]Title IC Allocations'!D150</f>
        <v>0</v>
      </c>
      <c r="K202" s="33">
        <f>'[3]Title IC Allocations'!C150</f>
        <v>0</v>
      </c>
      <c r="L202" s="31">
        <f t="shared" si="11"/>
        <v>0</v>
      </c>
    </row>
    <row r="203" spans="1:12" x14ac:dyDescent="0.2">
      <c r="A203" s="57" t="s">
        <v>15940</v>
      </c>
      <c r="B203" s="26" t="s">
        <v>16166</v>
      </c>
      <c r="C203" s="27">
        <f>VLOOKUP(B203,'[3]Allocations Calculated'!B:FR,172,FALSE)</f>
        <v>1147781</v>
      </c>
      <c r="D203" s="28">
        <f>VLOOKUP(B203,'[3]Allocations Calculated'!B:FS,173,FALSE)</f>
        <v>0</v>
      </c>
      <c r="E203" s="29">
        <f>VLOOKUP(B203,'[3]Allocations Calculated'!GE:GH,4,FALSE)</f>
        <v>0</v>
      </c>
      <c r="F203" s="30">
        <f>IF(ISNA(VLOOKUP(B203,'[3]Amended FY15 Allocations'!B:H,5,FALSE)),0,VLOOKUP(B203,'[3]Amended FY15 Allocations'!B:H,5,FALSE))</f>
        <v>1196476</v>
      </c>
      <c r="G203" s="28">
        <f>IF(ISNA(VLOOKUP(B203,'[3]Amended FY15 Allocations'!B:H,6,FALSE)),0,VLOOKUP(B203,'[3]Amended FY15 Allocations'!B:H,6,FALSE))</f>
        <v>0</v>
      </c>
      <c r="H203" s="28">
        <f>IF(ISNA(VLOOKUP(B203,'[3]Amended FY15 Allocations'!B:H,7,FALSE)),0,VLOOKUP(B203,'[3]Amended FY15 Allocations'!B:H,7,FALSE))</f>
        <v>0</v>
      </c>
      <c r="I203" s="31">
        <f t="shared" si="10"/>
        <v>-48695</v>
      </c>
      <c r="J203" s="32">
        <f>'[3]Title IC Allocations'!D151</f>
        <v>0</v>
      </c>
      <c r="K203" s="33">
        <f>'[3]Title IC Allocations'!C151</f>
        <v>0</v>
      </c>
      <c r="L203" s="31">
        <f t="shared" si="11"/>
        <v>0</v>
      </c>
    </row>
    <row r="204" spans="1:12" x14ac:dyDescent="0.2">
      <c r="A204" s="57" t="s">
        <v>15941</v>
      </c>
      <c r="B204" s="26" t="s">
        <v>16167</v>
      </c>
      <c r="C204" s="27">
        <f>VLOOKUP(B204,'[3]Allocations Calculated'!B:FR,172,FALSE)</f>
        <v>1663386</v>
      </c>
      <c r="D204" s="28">
        <f>VLOOKUP(B204,'[3]Allocations Calculated'!B:FS,173,FALSE)</f>
        <v>0</v>
      </c>
      <c r="E204" s="29">
        <f>VLOOKUP(B204,'[3]Allocations Calculated'!GE:GH,4,FALSE)</f>
        <v>0</v>
      </c>
      <c r="F204" s="30">
        <f>IF(ISNA(VLOOKUP(B204,'[3]Amended FY15 Allocations'!B:H,5,FALSE)),0,VLOOKUP(B204,'[3]Amended FY15 Allocations'!B:H,5,FALSE))</f>
        <v>1703140</v>
      </c>
      <c r="G204" s="28">
        <f>IF(ISNA(VLOOKUP(B204,'[3]Amended FY15 Allocations'!B:H,6,FALSE)),0,VLOOKUP(B204,'[3]Amended FY15 Allocations'!B:H,6,FALSE))</f>
        <v>0</v>
      </c>
      <c r="H204" s="28">
        <f>IF(ISNA(VLOOKUP(B204,'[3]Amended FY15 Allocations'!B:H,7,FALSE)),0,VLOOKUP(B204,'[3]Amended FY15 Allocations'!B:H,7,FALSE))</f>
        <v>0</v>
      </c>
      <c r="I204" s="31">
        <f t="shared" si="10"/>
        <v>-39754</v>
      </c>
      <c r="J204" s="32">
        <f>'[3]Title IC Allocations'!D152</f>
        <v>68625.195664961706</v>
      </c>
      <c r="K204" s="33">
        <f>'[3]Title IC Allocations'!C152</f>
        <v>59429.776059609569</v>
      </c>
      <c r="L204" s="31">
        <f t="shared" si="11"/>
        <v>9195.4196053521373</v>
      </c>
    </row>
    <row r="205" spans="1:12" x14ac:dyDescent="0.2">
      <c r="A205" s="57" t="s">
        <v>15943</v>
      </c>
      <c r="B205" s="26" t="s">
        <v>16168</v>
      </c>
      <c r="C205" s="27">
        <f>VLOOKUP(B205,'[3]Allocations Calculated'!B:FR,172,FALSE)</f>
        <v>121441</v>
      </c>
      <c r="D205" s="28">
        <f>VLOOKUP(B205,'[3]Allocations Calculated'!B:FS,173,FALSE)</f>
        <v>0</v>
      </c>
      <c r="E205" s="29">
        <f>VLOOKUP(B205,'[3]Allocations Calculated'!GE:GH,4,FALSE)</f>
        <v>0</v>
      </c>
      <c r="F205" s="30">
        <f>IF(ISNA(VLOOKUP(B205,'[3]Amended FY15 Allocations'!B:H,5,FALSE)),0,VLOOKUP(B205,'[3]Amended FY15 Allocations'!B:H,5,FALSE))</f>
        <v>125051</v>
      </c>
      <c r="G205" s="28">
        <f>IF(ISNA(VLOOKUP(B205,'[3]Amended FY15 Allocations'!B:H,6,FALSE)),0,VLOOKUP(B205,'[3]Amended FY15 Allocations'!B:H,6,FALSE))</f>
        <v>0</v>
      </c>
      <c r="H205" s="28">
        <f>IF(ISNA(VLOOKUP(B205,'[3]Amended FY15 Allocations'!B:H,7,FALSE)),0,VLOOKUP(B205,'[3]Amended FY15 Allocations'!B:H,7,FALSE))</f>
        <v>0</v>
      </c>
      <c r="I205" s="31">
        <f t="shared" si="10"/>
        <v>-3610</v>
      </c>
      <c r="J205" s="32">
        <f>'[3]Title IC Allocations'!D153</f>
        <v>0</v>
      </c>
      <c r="K205" s="33">
        <f>'[3]Title IC Allocations'!C153</f>
        <v>0</v>
      </c>
      <c r="L205" s="31">
        <f t="shared" si="11"/>
        <v>0</v>
      </c>
    </row>
    <row r="206" spans="1:12" x14ac:dyDescent="0.2">
      <c r="A206" s="57" t="s">
        <v>15950</v>
      </c>
      <c r="B206" s="26" t="s">
        <v>16169</v>
      </c>
      <c r="C206" s="27">
        <f>VLOOKUP(B206,'[3]Allocations Calculated'!B:FR,172,FALSE)</f>
        <v>455098</v>
      </c>
      <c r="D206" s="28">
        <f>VLOOKUP(B206,'[3]Allocations Calculated'!B:FS,173,FALSE)</f>
        <v>0</v>
      </c>
      <c r="E206" s="29">
        <f>VLOOKUP(B206,'[3]Allocations Calculated'!GE:GH,4,FALSE)</f>
        <v>0</v>
      </c>
      <c r="F206" s="30">
        <f>IF(ISNA(VLOOKUP(B206,'[3]Amended FY15 Allocations'!B:H,5,FALSE)),0,VLOOKUP(B206,'[3]Amended FY15 Allocations'!B:H,5,FALSE))</f>
        <v>474196</v>
      </c>
      <c r="G206" s="28">
        <f>IF(ISNA(VLOOKUP(B206,'[3]Amended FY15 Allocations'!B:H,6,FALSE)),0,VLOOKUP(B206,'[3]Amended FY15 Allocations'!B:H,6,FALSE))</f>
        <v>0</v>
      </c>
      <c r="H206" s="28">
        <f>IF(ISNA(VLOOKUP(B206,'[3]Amended FY15 Allocations'!B:H,7,FALSE)),0,VLOOKUP(B206,'[3]Amended FY15 Allocations'!B:H,7,FALSE))</f>
        <v>0</v>
      </c>
      <c r="I206" s="31">
        <f t="shared" si="10"/>
        <v>-19098</v>
      </c>
      <c r="J206" s="32">
        <f>'[3]Title IC Allocations'!D154</f>
        <v>0</v>
      </c>
      <c r="K206" s="33">
        <f>'[3]Title IC Allocations'!C154</f>
        <v>0</v>
      </c>
      <c r="L206" s="31">
        <f t="shared" si="11"/>
        <v>0</v>
      </c>
    </row>
    <row r="207" spans="1:12" x14ac:dyDescent="0.2">
      <c r="A207" s="57" t="s">
        <v>15951</v>
      </c>
      <c r="B207" s="26" t="s">
        <v>16170</v>
      </c>
      <c r="C207" s="27">
        <f>VLOOKUP(B207,'[3]Allocations Calculated'!B:FR,172,FALSE)</f>
        <v>965473</v>
      </c>
      <c r="D207" s="28">
        <f>VLOOKUP(B207,'[3]Allocations Calculated'!B:FS,173,FALSE)</f>
        <v>0</v>
      </c>
      <c r="E207" s="29">
        <f>VLOOKUP(B207,'[3]Allocations Calculated'!GE:GH,4,FALSE)</f>
        <v>0</v>
      </c>
      <c r="F207" s="30">
        <f>IF(ISNA(VLOOKUP(B207,'[3]Amended FY15 Allocations'!B:H,5,FALSE)),0,VLOOKUP(B207,'[3]Amended FY15 Allocations'!B:H,5,FALSE))</f>
        <v>946063</v>
      </c>
      <c r="G207" s="28">
        <f>IF(ISNA(VLOOKUP(B207,'[3]Amended FY15 Allocations'!B:H,6,FALSE)),0,VLOOKUP(B207,'[3]Amended FY15 Allocations'!B:H,6,FALSE))</f>
        <v>0</v>
      </c>
      <c r="H207" s="28">
        <f>IF(ISNA(VLOOKUP(B207,'[3]Amended FY15 Allocations'!B:H,7,FALSE)),0,VLOOKUP(B207,'[3]Amended FY15 Allocations'!B:H,7,FALSE))</f>
        <v>0</v>
      </c>
      <c r="I207" s="31">
        <f t="shared" si="10"/>
        <v>19410</v>
      </c>
      <c r="J207" s="32">
        <f>'[3]Title IC Allocations'!D155</f>
        <v>0</v>
      </c>
      <c r="K207" s="33">
        <f>'[3]Title IC Allocations'!C155</f>
        <v>0</v>
      </c>
      <c r="L207" s="31">
        <f t="shared" si="11"/>
        <v>0</v>
      </c>
    </row>
    <row r="208" spans="1:12" x14ac:dyDescent="0.2">
      <c r="A208" s="57" t="s">
        <v>15952</v>
      </c>
      <c r="B208" s="26" t="s">
        <v>16171</v>
      </c>
      <c r="C208" s="27">
        <f>VLOOKUP(B208,'[3]Allocations Calculated'!B:FR,172,FALSE)</f>
        <v>3085900</v>
      </c>
      <c r="D208" s="28">
        <f>VLOOKUP(B208,'[3]Allocations Calculated'!B:FS,173,FALSE)</f>
        <v>36348.565388100273</v>
      </c>
      <c r="E208" s="29">
        <f>VLOOKUP(B208,'[3]Allocations Calculated'!GE:GH,4,FALSE)</f>
        <v>0</v>
      </c>
      <c r="F208" s="30">
        <f>IF(ISNA(VLOOKUP(B208,'[3]Amended FY15 Allocations'!B:H,5,FALSE)),0,VLOOKUP(B208,'[3]Amended FY15 Allocations'!B:H,5,FALSE))</f>
        <v>3152418</v>
      </c>
      <c r="G208" s="28">
        <f>IF(ISNA(VLOOKUP(B208,'[3]Amended FY15 Allocations'!B:H,6,FALSE)),0,VLOOKUP(B208,'[3]Amended FY15 Allocations'!B:H,6,FALSE))</f>
        <v>30606</v>
      </c>
      <c r="H208" s="28">
        <f>IF(ISNA(VLOOKUP(B208,'[3]Amended FY15 Allocations'!B:H,7,FALSE)),0,VLOOKUP(B208,'[3]Amended FY15 Allocations'!B:H,7,FALSE))</f>
        <v>0</v>
      </c>
      <c r="I208" s="31">
        <f t="shared" si="10"/>
        <v>-66518</v>
      </c>
      <c r="J208" s="32">
        <f>'[3]Title IC Allocations'!D156</f>
        <v>60015.236011075896</v>
      </c>
      <c r="K208" s="33">
        <f>'[3]Title IC Allocations'!C156</f>
        <v>52817.87514471481</v>
      </c>
      <c r="L208" s="31">
        <f t="shared" si="11"/>
        <v>7197.3608663610867</v>
      </c>
    </row>
    <row r="209" spans="1:12" x14ac:dyDescent="0.2">
      <c r="A209" s="57" t="s">
        <v>15954</v>
      </c>
      <c r="B209" s="26" t="s">
        <v>16172</v>
      </c>
      <c r="C209" s="27">
        <f>VLOOKUP(B209,'[3]Allocations Calculated'!B:FR,172,FALSE)</f>
        <v>498445</v>
      </c>
      <c r="D209" s="28">
        <f>VLOOKUP(B209,'[3]Allocations Calculated'!B:FS,173,FALSE)</f>
        <v>0</v>
      </c>
      <c r="E209" s="29">
        <f>VLOOKUP(B209,'[3]Allocations Calculated'!GE:GH,4,FALSE)</f>
        <v>0</v>
      </c>
      <c r="F209" s="30">
        <f>IF(ISNA(VLOOKUP(B209,'[3]Amended FY15 Allocations'!B:H,5,FALSE)),0,VLOOKUP(B209,'[3]Amended FY15 Allocations'!B:H,5,FALSE))</f>
        <v>522559</v>
      </c>
      <c r="G209" s="28">
        <f>IF(ISNA(VLOOKUP(B209,'[3]Amended FY15 Allocations'!B:H,6,FALSE)),0,VLOOKUP(B209,'[3]Amended FY15 Allocations'!B:H,6,FALSE))</f>
        <v>0</v>
      </c>
      <c r="H209" s="28">
        <f>IF(ISNA(VLOOKUP(B209,'[3]Amended FY15 Allocations'!B:H,7,FALSE)),0,VLOOKUP(B209,'[3]Amended FY15 Allocations'!B:H,7,FALSE))</f>
        <v>0</v>
      </c>
      <c r="I209" s="31">
        <f t="shared" si="10"/>
        <v>-24114</v>
      </c>
      <c r="J209" s="32">
        <f>'[3]Title IC Allocations'!D157</f>
        <v>0</v>
      </c>
      <c r="K209" s="33">
        <f>'[3]Title IC Allocations'!C157</f>
        <v>0</v>
      </c>
      <c r="L209" s="31">
        <f t="shared" si="11"/>
        <v>0</v>
      </c>
    </row>
    <row r="210" spans="1:12" x14ac:dyDescent="0.2">
      <c r="A210" s="57" t="s">
        <v>15956</v>
      </c>
      <c r="B210" s="26" t="s">
        <v>16173</v>
      </c>
      <c r="C210" s="27">
        <f>VLOOKUP(B210,'[3]Allocations Calculated'!B:FR,172,FALSE)</f>
        <v>576793</v>
      </c>
      <c r="D210" s="28">
        <f>VLOOKUP(B210,'[3]Allocations Calculated'!B:FS,173,FALSE)</f>
        <v>0</v>
      </c>
      <c r="E210" s="29">
        <f>VLOOKUP(B210,'[3]Allocations Calculated'!GE:GH,4,FALSE)</f>
        <v>0</v>
      </c>
      <c r="F210" s="30">
        <f>IF(ISNA(VLOOKUP(B210,'[3]Amended FY15 Allocations'!B:H,5,FALSE)),0,VLOOKUP(B210,'[3]Amended FY15 Allocations'!B:H,5,FALSE))</f>
        <v>580518</v>
      </c>
      <c r="G210" s="28">
        <f>IF(ISNA(VLOOKUP(B210,'[3]Amended FY15 Allocations'!B:H,6,FALSE)),0,VLOOKUP(B210,'[3]Amended FY15 Allocations'!B:H,6,FALSE))</f>
        <v>0</v>
      </c>
      <c r="H210" s="28">
        <f>IF(ISNA(VLOOKUP(B210,'[3]Amended FY15 Allocations'!B:H,7,FALSE)),0,VLOOKUP(B210,'[3]Amended FY15 Allocations'!B:H,7,FALSE))</f>
        <v>0</v>
      </c>
      <c r="I210" s="31">
        <f t="shared" si="10"/>
        <v>-3725</v>
      </c>
      <c r="J210" s="32">
        <f>'[3]Title IC Allocations'!D158</f>
        <v>0</v>
      </c>
      <c r="K210" s="33">
        <f>'[3]Title IC Allocations'!C158</f>
        <v>0</v>
      </c>
      <c r="L210" s="31">
        <f t="shared" si="11"/>
        <v>0</v>
      </c>
    </row>
    <row r="211" spans="1:12" x14ac:dyDescent="0.2">
      <c r="A211" s="58" t="s">
        <v>15957</v>
      </c>
      <c r="B211" s="38" t="s">
        <v>16174</v>
      </c>
      <c r="C211" s="27">
        <f>VLOOKUP(B211,'[3]Allocations Calculated'!B:FR,172,FALSE)</f>
        <v>536289</v>
      </c>
      <c r="D211" s="28">
        <f>VLOOKUP(B211,'[3]Allocations Calculated'!B:FS,173,FALSE)</f>
        <v>0</v>
      </c>
      <c r="E211" s="39">
        <f>VLOOKUP(B211,'[3]Allocations Calculated'!GE:GH,4,FALSE)</f>
        <v>0</v>
      </c>
      <c r="F211" s="30">
        <f>IF(ISNA(VLOOKUP(B211,'[3]Amended FY15 Allocations'!B:H,5,FALSE)),0,VLOOKUP(B211,'[3]Amended FY15 Allocations'!B:H,5,FALSE))</f>
        <v>538978</v>
      </c>
      <c r="G211" s="28">
        <f>IF(ISNA(VLOOKUP(B211,'[3]Amended FY15 Allocations'!B:H,6,FALSE)),0,VLOOKUP(B211,'[3]Amended FY15 Allocations'!B:H,6,FALSE))</f>
        <v>0</v>
      </c>
      <c r="H211" s="28">
        <f>IF(ISNA(VLOOKUP(B211,'[3]Amended FY15 Allocations'!B:H,7,FALSE)),0,VLOOKUP(B211,'[3]Amended FY15 Allocations'!B:H,7,FALSE))</f>
        <v>0</v>
      </c>
      <c r="I211" s="40">
        <f t="shared" si="10"/>
        <v>-2689</v>
      </c>
      <c r="J211" s="32">
        <f>'[3]Title IC Allocations'!D159</f>
        <v>0</v>
      </c>
      <c r="K211" s="33">
        <f>'[3]Title IC Allocations'!C159</f>
        <v>0</v>
      </c>
      <c r="L211" s="31">
        <f t="shared" si="11"/>
        <v>0</v>
      </c>
    </row>
    <row r="212" spans="1:12" ht="17" thickBot="1" x14ac:dyDescent="0.25">
      <c r="A212" s="61" t="s">
        <v>15962</v>
      </c>
      <c r="B212" s="62" t="s">
        <v>16175</v>
      </c>
      <c r="C212" s="27">
        <f>VLOOKUP(B212,'[3]Allocations Calculated'!B:FR,172,FALSE)</f>
        <v>1172847</v>
      </c>
      <c r="D212" s="28">
        <f>VLOOKUP(B212,'[3]Allocations Calculated'!B:FS,173,FALSE)</f>
        <v>0</v>
      </c>
      <c r="E212" s="41">
        <f>VLOOKUP(B212,'[3]Allocations Calculated'!GE:GH,4,FALSE)</f>
        <v>0</v>
      </c>
      <c r="F212" s="30">
        <f>IF(ISNA(VLOOKUP(B212,'[3]Amended FY15 Allocations'!B:H,5,FALSE)),0,VLOOKUP(B212,'[3]Amended FY15 Allocations'!B:H,5,FALSE))</f>
        <v>1184623</v>
      </c>
      <c r="G212" s="28">
        <f>IF(ISNA(VLOOKUP(B212,'[3]Amended FY15 Allocations'!B:H,6,FALSE)),0,VLOOKUP(B212,'[3]Amended FY15 Allocations'!B:H,6,FALSE))</f>
        <v>0</v>
      </c>
      <c r="H212" s="28">
        <f>IF(ISNA(VLOOKUP(B212,'[3]Amended FY15 Allocations'!B:H,7,FALSE)),0,VLOOKUP(B212,'[3]Amended FY15 Allocations'!B:H,7,FALSE))</f>
        <v>0</v>
      </c>
      <c r="I212" s="63">
        <f t="shared" si="10"/>
        <v>-11776</v>
      </c>
      <c r="J212" s="32">
        <f>'[3]Title IC Allocations'!D160</f>
        <v>0</v>
      </c>
      <c r="K212" s="33">
        <f>'[3]Title IC Allocations'!C160</f>
        <v>0</v>
      </c>
      <c r="L212" s="31">
        <f t="shared" si="11"/>
        <v>0</v>
      </c>
    </row>
    <row r="213" spans="1:12" ht="17" thickTop="1" x14ac:dyDescent="0.2">
      <c r="C213" s="43"/>
      <c r="E213" s="43"/>
      <c r="J213" s="46"/>
    </row>
    <row r="214" spans="1:12" x14ac:dyDescent="0.2">
      <c r="C214" s="43"/>
      <c r="E214" s="43"/>
      <c r="J214" s="46"/>
    </row>
    <row r="215" spans="1:12" x14ac:dyDescent="0.2">
      <c r="C215" s="43"/>
      <c r="E215" s="43"/>
      <c r="J215" s="46"/>
    </row>
    <row r="216" spans="1:12" x14ac:dyDescent="0.2">
      <c r="C216" s="43"/>
      <c r="E216" s="43"/>
      <c r="J216" s="46"/>
    </row>
    <row r="217" spans="1:12" x14ac:dyDescent="0.2">
      <c r="C217" s="43"/>
      <c r="E217" s="43"/>
      <c r="J217" s="46"/>
    </row>
    <row r="218" spans="1:12" x14ac:dyDescent="0.2">
      <c r="C218" s="43"/>
      <c r="E218" s="43"/>
      <c r="J218" s="46"/>
    </row>
    <row r="219" spans="1:12" x14ac:dyDescent="0.2">
      <c r="C219" s="43"/>
      <c r="E219" s="43"/>
      <c r="J219" s="46"/>
    </row>
    <row r="220" spans="1:12" x14ac:dyDescent="0.2">
      <c r="C220" s="43"/>
      <c r="E220" s="43"/>
      <c r="J220" s="46"/>
    </row>
    <row r="221" spans="1:12" x14ac:dyDescent="0.2">
      <c r="C221" s="43"/>
      <c r="E221" s="43"/>
      <c r="J221" s="46"/>
    </row>
    <row r="222" spans="1:12" x14ac:dyDescent="0.2">
      <c r="C222" s="43"/>
      <c r="E222" s="43"/>
      <c r="J222" s="46"/>
    </row>
    <row r="223" spans="1:12" x14ac:dyDescent="0.2">
      <c r="C223" s="43"/>
      <c r="E223" s="43"/>
      <c r="J223" s="46"/>
    </row>
    <row r="224" spans="1:12" x14ac:dyDescent="0.2">
      <c r="C224" s="43"/>
      <c r="E224" s="43"/>
      <c r="J224" s="46"/>
    </row>
    <row r="225" spans="3:10" x14ac:dyDescent="0.2">
      <c r="C225" s="43"/>
      <c r="E225" s="43"/>
      <c r="J225" s="46"/>
    </row>
    <row r="226" spans="3:10" x14ac:dyDescent="0.2">
      <c r="C226" s="43"/>
      <c r="E226" s="43"/>
      <c r="J226" s="46"/>
    </row>
    <row r="227" spans="3:10" x14ac:dyDescent="0.2">
      <c r="C227" s="43"/>
      <c r="E227" s="43"/>
      <c r="J227" s="46"/>
    </row>
    <row r="228" spans="3:10" x14ac:dyDescent="0.2">
      <c r="C228" s="43"/>
      <c r="E228" s="43"/>
      <c r="J228" s="46"/>
    </row>
    <row r="229" spans="3:10" x14ac:dyDescent="0.2">
      <c r="C229" s="43"/>
      <c r="E229" s="43"/>
      <c r="J229" s="46"/>
    </row>
    <row r="230" spans="3:10" x14ac:dyDescent="0.2">
      <c r="C230" s="43"/>
      <c r="E230" s="43"/>
      <c r="J230" s="46"/>
    </row>
    <row r="231" spans="3:10" x14ac:dyDescent="0.2">
      <c r="C231" s="43"/>
      <c r="E231" s="43"/>
      <c r="J231" s="46"/>
    </row>
    <row r="232" spans="3:10" x14ac:dyDescent="0.2">
      <c r="C232" s="43"/>
      <c r="E232" s="43"/>
      <c r="J232" s="46"/>
    </row>
    <row r="233" spans="3:10" x14ac:dyDescent="0.2">
      <c r="C233" s="43"/>
      <c r="E233" s="43"/>
      <c r="J233" s="46"/>
    </row>
    <row r="234" spans="3:10" x14ac:dyDescent="0.2">
      <c r="C234" s="43"/>
      <c r="E234" s="43"/>
      <c r="J234" s="46"/>
    </row>
    <row r="235" spans="3:10" x14ac:dyDescent="0.2">
      <c r="C235" s="43"/>
      <c r="E235" s="43"/>
      <c r="J235" s="46"/>
    </row>
    <row r="236" spans="3:10" x14ac:dyDescent="0.2">
      <c r="C236" s="43"/>
      <c r="E236" s="43"/>
      <c r="J236" s="46"/>
    </row>
    <row r="237" spans="3:10" x14ac:dyDescent="0.2">
      <c r="C237" s="43"/>
      <c r="E237" s="43"/>
      <c r="J237" s="46"/>
    </row>
    <row r="238" spans="3:10" x14ac:dyDescent="0.2">
      <c r="C238" s="43"/>
      <c r="E238" s="43"/>
      <c r="J238" s="46"/>
    </row>
    <row r="239" spans="3:10" x14ac:dyDescent="0.2">
      <c r="C239" s="43"/>
      <c r="E239" s="43"/>
      <c r="J239" s="46"/>
    </row>
    <row r="240" spans="3:10" x14ac:dyDescent="0.2">
      <c r="C240" s="43"/>
      <c r="E240" s="43"/>
      <c r="J240" s="46"/>
    </row>
  </sheetData>
  <autoFilter ref="A1:L1" xr:uid="{00000000-0009-0000-0000-000014000000}">
    <sortState xmlns:xlrd2="http://schemas.microsoft.com/office/spreadsheetml/2017/richdata2" ref="A2:L212">
      <sortCondition ref="B1"/>
    </sortState>
  </autoFilter>
  <printOptions horizontalCentered="1"/>
  <pageMargins left="0.37" right="0.2" top="0.84216666666666662" bottom="0.51" header="0.17" footer="0.17"/>
  <pageSetup scale="68" fitToHeight="0" orientation="landscape" r:id="rId1"/>
  <headerFooter>
    <oddHeader>&amp;L&amp;G&amp;C&amp;"Arial,Bold"&amp;14
FY16 Title I A, Title I D Neglected and Delinquent Subpart 2, and Title I C Recommended Allocations</oddHeader>
    <oddFooter>&amp;C&amp;"Arial,Regular"&amp;9Georgia Department of Education
July 2015 ● &amp;P of &amp;N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12E4C403378F47A618332D9916A030" ma:contentTypeVersion="3" ma:contentTypeDescription="Create a new document." ma:contentTypeScope="" ma:versionID="6ac4b79b0382c3939450016a27d0129a">
  <xsd:schema xmlns:xsd="http://www.w3.org/2001/XMLSchema" xmlns:xs="http://www.w3.org/2001/XMLSchema" xmlns:p="http://schemas.microsoft.com/office/2006/metadata/properties" xmlns:ns1="http://schemas.microsoft.com/sharepoint/v3" xmlns:ns2="1d496aed-39d0-4758-b3cf-4e4773287716" xmlns:ns3="b7527f4a-27d2-4365-bb00-5557e26fcc68" targetNamespace="http://schemas.microsoft.com/office/2006/metadata/properties" ma:root="true" ma:fieldsID="cde36a88d8ed0dc029bb35ffa8089f11" ns1:_="" ns2:_="" ns3:_="">
    <xsd:import namespace="http://schemas.microsoft.com/sharepoint/v3"/>
    <xsd:import namespace="1d496aed-39d0-4758-b3cf-4e4773287716"/>
    <xsd:import namespace="b7527f4a-27d2-4365-bb00-5557e26fcc6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1:PublishingStartDate" minOccurs="0"/>
                <xsd:element ref="ns1:PublishingExpirationDate" minOccurs="0"/>
                <xsd:element ref="ns3:Page" minOccurs="0"/>
                <xsd:element ref="ns3:Page_x0020_SubHea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0" nillable="true" ma:displayName="Scheduling Start Date" ma:internalName="PublishingStartDate">
      <xsd:simpleType>
        <xsd:restriction base="dms:Unknown"/>
      </xsd:simpleType>
    </xsd:element>
    <xsd:element name="PublishingExpirationDate" ma:index="11" nillable="true" ma:displayName="Scheduling End Dat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496aed-39d0-4758-b3cf-4e4773287716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description="" ma:hidden="true" ma:list="{c9dd594f-b3c3-485c-979e-10fa5fdd8c85}" ma:internalName="TaxCatchAll" ma:showField="CatchAllData" ma:web="f9e61c99-8b37-4962-a864-d7fde1b0d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description="" ma:hidden="true" ma:list="{c9dd594f-b3c3-485c-979e-10fa5fdd8c85}" ma:internalName="TaxCatchAllLabel" ma:readOnly="true" ma:showField="CatchAllDataLabel" ma:web="f9e61c99-8b37-4962-a864-d7fde1b0d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527f4a-27d2-4365-bb00-5557e26fcc68" elementFormDefault="qualified">
    <xsd:import namespace="http://schemas.microsoft.com/office/2006/documentManagement/types"/>
    <xsd:import namespace="http://schemas.microsoft.com/office/infopath/2007/PartnerControls"/>
    <xsd:element name="Page" ma:index="12" nillable="true" ma:displayName="Page" ma:list="{f4ebcf08-5b0d-4472-bae5-a80e8e51b02c}" ma:internalName="Page" ma:web="eea8ad8c-e1e5-411d-8561-105e2a5e3075">
      <xsd:simpleType>
        <xsd:restriction base="dms:Lookup"/>
      </xsd:simpleType>
    </xsd:element>
    <xsd:element name="Page_x0020_SubHeader" ma:index="13" nillable="true" ma:displayName="Page SubHeader" ma:internalName="Page_x0020_SubHeader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d496aed-39d0-4758-b3cf-4e4773287716"/>
    <Page_x0020_SubHeader xmlns="b7527f4a-27d2-4365-bb00-5557e26fcc68" xsi:nil="true"/>
    <Page xmlns="b7527f4a-27d2-4365-bb00-5557e26fcc68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C9AE827-BA4A-4FD5-90FE-6D41F5FA8975}"/>
</file>

<file path=customXml/itemProps2.xml><?xml version="1.0" encoding="utf-8"?>
<ds:datastoreItem xmlns:ds="http://schemas.openxmlformats.org/officeDocument/2006/customXml" ds:itemID="{600C8211-5C6B-4708-BD4B-9B7DE36C578D}"/>
</file>

<file path=customXml/itemProps3.xml><?xml version="1.0" encoding="utf-8"?>
<ds:datastoreItem xmlns:ds="http://schemas.openxmlformats.org/officeDocument/2006/customXml" ds:itemID="{8D438D4A-5795-4B5F-A03D-FFC25E6337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Statewide</vt:lpstr>
      <vt:lpstr>Sheet1</vt:lpstr>
      <vt:lpstr>Indirect Cost Rates</vt:lpstr>
      <vt:lpstr>DUNS</vt:lpstr>
      <vt:lpstr>FY16 Final Allocations to LEAs</vt:lpstr>
      <vt:lpstr>'FY16 Final Allocations to LEAs'!Print_Area</vt:lpstr>
      <vt:lpstr>Statewide!Print_Area</vt:lpstr>
      <vt:lpstr>DUNS!Print_Titles</vt:lpstr>
      <vt:lpstr>'FY16 Final Allocations to LEAs'!Print_Titles</vt:lpstr>
      <vt:lpstr>Statewide!Print_Titles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Davenport</dc:creator>
  <cp:lastModifiedBy>Zach Sanders</cp:lastModifiedBy>
  <cp:lastPrinted>2020-07-28T17:37:08Z</cp:lastPrinted>
  <dcterms:created xsi:type="dcterms:W3CDTF">2012-07-17T16:43:43Z</dcterms:created>
  <dcterms:modified xsi:type="dcterms:W3CDTF">2020-08-04T18:59:25Z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0x0101001D12E4C403378F47A618332D9916A030</vt:lpwstr>
  </property>
</Properties>
</file>