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zach.sanders/Desktop/"/>
    </mc:Choice>
  </mc:AlternateContent>
  <xr:revisionPtr revIDLastSave="0" documentId="8_{86DFD30A-9F04-EB4D-9DE8-9439D1FE5FEA}" xr6:coauthVersionLast="43" xr6:coauthVersionMax="43" xr10:uidLastSave="{00000000-0000-0000-0000-000000000000}"/>
  <bookViews>
    <workbookView xWindow="0" yWindow="460" windowWidth="33600" windowHeight="19600" xr2:uid="{00000000-000D-0000-FFFF-FFFF00000000}"/>
  </bookViews>
  <sheets>
    <sheet name="Indirect Cost Calculator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1" l="1"/>
  <c r="J39" i="1"/>
  <c r="J41" i="1"/>
  <c r="J43" i="1"/>
</calcChain>
</file>

<file path=xl/sharedStrings.xml><?xml version="1.0" encoding="utf-8"?>
<sst xmlns="http://schemas.openxmlformats.org/spreadsheetml/2006/main" count="35" uniqueCount="31">
  <si>
    <t>Calculation of Indirect Costs</t>
  </si>
  <si>
    <t>Equipment purchases must be deducted before applying the indirect cost rate.</t>
  </si>
  <si>
    <t xml:space="preserve"> </t>
  </si>
  <si>
    <t>The following is an example of how indirect costs are calculated.</t>
  </si>
  <si>
    <t>Grant Amount:</t>
  </si>
  <si>
    <t>Equipment Purchases under Object Codes 730 and 734:</t>
  </si>
  <si>
    <t>Indirect Costs: =</t>
  </si>
  <si>
    <t xml:space="preserve">If you decide to apply an indirect cost rate, it is strongly recommended that you </t>
  </si>
  <si>
    <t>Add "1" to the Indirect Cost Rate (Automatic)</t>
  </si>
  <si>
    <t>Divide the dollar total in Step 3 by the number in Step 5 (Automatic)</t>
  </si>
  <si>
    <t>Multiply the dollar total in Step 6 by the Indirect Cost Rate in Step 4 (Automatic)</t>
  </si>
  <si>
    <t xml:space="preserve">The maximum amount you can charge to Indirect costs is the amount shown here </t>
  </si>
  <si>
    <t>State Approved Indirect Cost Rate for Your District:</t>
  </si>
  <si>
    <t>Enter cost of equipment budgeted (Object Codes 730, 732, 734)</t>
  </si>
  <si>
    <t>Enter Amount</t>
  </si>
  <si>
    <t>Enter ICR</t>
  </si>
  <si>
    <t>Worksheet for your calculations (Fill in Shaded Cells Only)</t>
  </si>
  <si>
    <t>Difference in #1 minus  #2 (Automatic)</t>
  </si>
  <si>
    <t>Get your approved current Indirect Cost Rate (ICR) from your business office.</t>
  </si>
  <si>
    <r>
      <rPr>
        <b/>
        <i/>
        <sz val="10"/>
        <rFont val="Arial"/>
        <family val="2"/>
      </rPr>
      <t>Enter rate as a decimal.</t>
    </r>
    <r>
      <rPr>
        <i/>
        <sz val="10"/>
        <rFont val="Arial"/>
        <family val="2"/>
      </rPr>
      <t xml:space="preserve"> (Example 2.16% = 0.0216)(.87% = 0.0087)</t>
    </r>
  </si>
  <si>
    <t>(it also prevents paying indirect costs on indirect costs).</t>
  </si>
  <si>
    <t xml:space="preserve">The direct costs must be found first before the indirect cost rate can be applied </t>
  </si>
  <si>
    <t>$100,000 - $5,000 = $95,000.  (subtract equipment purchases)</t>
  </si>
  <si>
    <t>$ 95,000 / (1 + .0216) = 92,991.386  (direct costs figure)</t>
  </si>
  <si>
    <t>$ 2008 (always rounddown to nearest dollar)</t>
  </si>
  <si>
    <r>
      <t xml:space="preserve">$ 92,991.386 X .0216 </t>
    </r>
    <r>
      <rPr>
        <b/>
        <i/>
        <sz val="12"/>
        <rFont val="Arial"/>
        <family val="2"/>
      </rPr>
      <t>OR</t>
    </r>
    <r>
      <rPr>
        <i/>
        <sz val="12"/>
        <rFont val="Arial"/>
        <family val="2"/>
      </rPr>
      <t xml:space="preserve"> X 2.16% = $ 2008.61  (indirect cost figure)</t>
    </r>
  </si>
  <si>
    <t>Direct Costs</t>
  </si>
  <si>
    <t>work with your finance services office in the calculation of the dollar amount.</t>
  </si>
  <si>
    <t>Remember:</t>
  </si>
  <si>
    <t>You must use your state approved fiscal year indirect cost rate.</t>
  </si>
  <si>
    <t>Enter the amount of the LEA's original Title IIIA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</si>
</sst>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4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6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horizontal="left" indent="12"/>
    </xf>
    <xf numFmtId="0" fontId="5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Border="1"/>
    <xf numFmtId="0" fontId="6" fillId="0" borderId="0" xfId="0" applyFont="1" applyBorder="1"/>
    <xf numFmtId="0" fontId="7" fillId="0" borderId="0" xfId="0" applyFont="1"/>
    <xf numFmtId="0" fontId="5" fillId="0" borderId="0" xfId="0" applyFont="1" applyBorder="1"/>
    <xf numFmtId="0" fontId="0" fillId="0" borderId="5" xfId="0" applyBorder="1"/>
    <xf numFmtId="0" fontId="6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7" fillId="0" borderId="12" xfId="0" applyFont="1" applyBorder="1"/>
    <xf numFmtId="0" fontId="7" fillId="0" borderId="1" xfId="0" applyFont="1" applyBorder="1"/>
    <xf numFmtId="0" fontId="7" fillId="0" borderId="4" xfId="0" applyFont="1" applyBorder="1"/>
    <xf numFmtId="44" fontId="7" fillId="0" borderId="2" xfId="0" applyNumberFormat="1" applyFont="1" applyBorder="1" applyAlignment="1"/>
    <xf numFmtId="0" fontId="7" fillId="0" borderId="3" xfId="0" applyFont="1" applyBorder="1" applyAlignment="1"/>
    <xf numFmtId="164" fontId="5" fillId="2" borderId="2" xfId="1" applyNumberFormat="1" applyFont="1" applyFill="1" applyBorder="1" applyAlignment="1" applyProtection="1">
      <protection locked="0"/>
    </xf>
    <xf numFmtId="164" fontId="0" fillId="2" borderId="3" xfId="1" applyNumberFormat="1" applyFont="1" applyFill="1" applyBorder="1" applyAlignment="1" applyProtection="1">
      <protection locked="0"/>
    </xf>
    <xf numFmtId="164" fontId="0" fillId="0" borderId="1" xfId="1" applyNumberFormat="1" applyFont="1" applyFill="1" applyBorder="1" applyAlignment="1"/>
    <xf numFmtId="164" fontId="0" fillId="0" borderId="9" xfId="1" applyNumberFormat="1" applyFont="1" applyFill="1" applyBorder="1" applyAlignment="1"/>
    <xf numFmtId="0" fontId="5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" xfId="0" applyBorder="1" applyAlignment="1"/>
    <xf numFmtId="0" fontId="0" fillId="0" borderId="9" xfId="0" applyBorder="1" applyAlignment="1"/>
    <xf numFmtId="0" fontId="0" fillId="0" borderId="1" xfId="1" applyNumberFormat="1" applyFont="1" applyBorder="1" applyAlignment="1"/>
    <xf numFmtId="44" fontId="0" fillId="0" borderId="9" xfId="1" applyFont="1" applyBorder="1" applyAlignment="1"/>
    <xf numFmtId="44" fontId="0" fillId="0" borderId="1" xfId="1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4"/>
  <sheetViews>
    <sheetView tabSelected="1" workbookViewId="0">
      <selection activeCell="J36" sqref="J36"/>
    </sheetView>
  </sheetViews>
  <sheetFormatPr baseColWidth="10" defaultColWidth="8.83203125" defaultRowHeight="13" x14ac:dyDescent="0.15"/>
  <cols>
    <col min="1" max="1" width="2.1640625" customWidth="1"/>
    <col min="2" max="2" width="2.6640625" customWidth="1"/>
    <col min="3" max="3" width="13.33203125" customWidth="1"/>
    <col min="8" max="8" width="8" customWidth="1"/>
    <col min="9" max="9" width="13.6640625" customWidth="1"/>
    <col min="10" max="10" width="16.33203125" customWidth="1"/>
    <col min="11" max="11" width="0.5" customWidth="1"/>
    <col min="12" max="12" width="2" customWidth="1"/>
  </cols>
  <sheetData>
    <row r="1" spans="2:9" ht="16" x14ac:dyDescent="0.2">
      <c r="B1" s="1" t="s">
        <v>0</v>
      </c>
    </row>
    <row r="2" spans="2:9" ht="16" x14ac:dyDescent="0.2">
      <c r="B2" s="2"/>
    </row>
    <row r="3" spans="2:9" ht="16" x14ac:dyDescent="0.2">
      <c r="B3" s="2" t="s">
        <v>7</v>
      </c>
    </row>
    <row r="4" spans="2:9" ht="16" x14ac:dyDescent="0.2">
      <c r="B4" s="2" t="s">
        <v>27</v>
      </c>
    </row>
    <row r="5" spans="2:9" ht="16" x14ac:dyDescent="0.2">
      <c r="B5" s="2" t="s">
        <v>28</v>
      </c>
    </row>
    <row r="6" spans="2:9" ht="16" x14ac:dyDescent="0.2">
      <c r="B6" s="2"/>
    </row>
    <row r="7" spans="2:9" ht="16" x14ac:dyDescent="0.2">
      <c r="B7" s="9">
        <v>1</v>
      </c>
      <c r="C7" s="8" t="s">
        <v>1</v>
      </c>
    </row>
    <row r="8" spans="2:9" ht="16" x14ac:dyDescent="0.2">
      <c r="B8" s="9"/>
    </row>
    <row r="9" spans="2:9" ht="16" x14ac:dyDescent="0.2">
      <c r="B9" s="9">
        <v>2</v>
      </c>
      <c r="C9" s="8" t="s">
        <v>21</v>
      </c>
    </row>
    <row r="10" spans="2:9" ht="16" x14ac:dyDescent="0.2">
      <c r="B10" s="9"/>
      <c r="C10" s="2" t="s">
        <v>20</v>
      </c>
    </row>
    <row r="11" spans="2:9" ht="16" x14ac:dyDescent="0.2">
      <c r="B11" s="9"/>
      <c r="C11" s="2"/>
    </row>
    <row r="12" spans="2:9" ht="16" x14ac:dyDescent="0.2">
      <c r="B12" s="9">
        <v>3</v>
      </c>
      <c r="C12" s="8" t="s">
        <v>29</v>
      </c>
    </row>
    <row r="13" spans="2:9" ht="16" x14ac:dyDescent="0.2">
      <c r="B13" s="2" t="s">
        <v>2</v>
      </c>
    </row>
    <row r="14" spans="2:9" ht="16" x14ac:dyDescent="0.2">
      <c r="B14" s="2" t="s">
        <v>3</v>
      </c>
    </row>
    <row r="15" spans="2:9" ht="16" x14ac:dyDescent="0.2">
      <c r="B15" s="2"/>
    </row>
    <row r="16" spans="2:9" ht="16" x14ac:dyDescent="0.2">
      <c r="B16" s="3" t="s">
        <v>4</v>
      </c>
      <c r="I16" s="4">
        <v>100000</v>
      </c>
    </row>
    <row r="17" spans="2:14" ht="16" x14ac:dyDescent="0.2">
      <c r="B17" s="3" t="s">
        <v>5</v>
      </c>
      <c r="I17" s="4">
        <v>5000</v>
      </c>
    </row>
    <row r="18" spans="2:14" ht="16" x14ac:dyDescent="0.2">
      <c r="B18" s="3" t="s">
        <v>12</v>
      </c>
      <c r="I18" s="5">
        <v>2.1600000000000001E-2</v>
      </c>
    </row>
    <row r="19" spans="2:14" ht="16" x14ac:dyDescent="0.2">
      <c r="B19" s="3"/>
    </row>
    <row r="20" spans="2:14" ht="16" x14ac:dyDescent="0.2">
      <c r="B20" s="6" t="s">
        <v>6</v>
      </c>
      <c r="C20" s="10" t="s">
        <v>22</v>
      </c>
    </row>
    <row r="21" spans="2:14" ht="16" x14ac:dyDescent="0.2">
      <c r="C21" s="3" t="s">
        <v>23</v>
      </c>
    </row>
    <row r="22" spans="2:14" ht="16" x14ac:dyDescent="0.2">
      <c r="C22" s="3" t="s">
        <v>25</v>
      </c>
    </row>
    <row r="23" spans="2:14" ht="16" x14ac:dyDescent="0.2">
      <c r="C23" s="3" t="s">
        <v>24</v>
      </c>
    </row>
    <row r="24" spans="2:14" x14ac:dyDescent="0.15">
      <c r="B24" s="7"/>
    </row>
    <row r="25" spans="2:14" ht="16" x14ac:dyDescent="0.2">
      <c r="D25" s="1" t="s">
        <v>16</v>
      </c>
      <c r="E25" s="13"/>
      <c r="F25" s="13"/>
      <c r="G25" s="13"/>
      <c r="H25" s="13"/>
      <c r="I25" s="13"/>
    </row>
    <row r="26" spans="2:14" ht="16" x14ac:dyDescent="0.2">
      <c r="D26" s="2"/>
    </row>
    <row r="27" spans="2:14" ht="17" thickBot="1" x14ac:dyDescent="0.25">
      <c r="D27" s="2"/>
    </row>
    <row r="28" spans="2:14" ht="14" thickBot="1" x14ac:dyDescent="0.2">
      <c r="B28" s="15">
        <v>1</v>
      </c>
      <c r="C28" s="16" t="s">
        <v>30</v>
      </c>
      <c r="D28" s="17"/>
      <c r="E28" s="17"/>
      <c r="F28" s="17"/>
      <c r="G28" s="17"/>
      <c r="H28" s="17"/>
      <c r="I28" s="22" t="s">
        <v>14</v>
      </c>
      <c r="J28" s="27"/>
      <c r="K28" s="28"/>
      <c r="L28" s="14" t="s">
        <v>2</v>
      </c>
    </row>
    <row r="29" spans="2:14" ht="14" thickBot="1" x14ac:dyDescent="0.2">
      <c r="B29" s="18"/>
      <c r="C29" s="11"/>
      <c r="D29" s="11"/>
      <c r="E29" s="11"/>
      <c r="F29" s="11"/>
      <c r="G29" s="11"/>
      <c r="H29" s="11"/>
      <c r="I29" s="11"/>
      <c r="J29" s="11"/>
      <c r="K29" s="19"/>
      <c r="L29" s="11"/>
    </row>
    <row r="30" spans="2:14" ht="14" thickBot="1" x14ac:dyDescent="0.2">
      <c r="B30" s="18">
        <v>2</v>
      </c>
      <c r="C30" s="12" t="s">
        <v>13</v>
      </c>
      <c r="D30" s="11"/>
      <c r="E30" s="11"/>
      <c r="F30" s="11"/>
      <c r="G30" s="11"/>
      <c r="H30" s="11"/>
      <c r="I30" s="23" t="s">
        <v>14</v>
      </c>
      <c r="J30" s="27">
        <v>0</v>
      </c>
      <c r="K30" s="28"/>
      <c r="L30" s="11"/>
      <c r="N30" t="s">
        <v>2</v>
      </c>
    </row>
    <row r="31" spans="2:14" x14ac:dyDescent="0.15">
      <c r="B31" s="18"/>
      <c r="C31" s="11"/>
      <c r="D31" s="11"/>
      <c r="E31" s="11"/>
      <c r="F31" s="11"/>
      <c r="G31" s="11"/>
      <c r="H31" s="11"/>
      <c r="I31" s="11"/>
      <c r="J31" s="11"/>
      <c r="K31" s="19"/>
      <c r="L31" s="11"/>
    </row>
    <row r="32" spans="2:14" x14ac:dyDescent="0.15">
      <c r="B32" s="18">
        <v>3</v>
      </c>
      <c r="C32" s="14" t="s">
        <v>17</v>
      </c>
      <c r="D32" s="11"/>
      <c r="E32" s="11"/>
      <c r="F32" s="11"/>
      <c r="G32" s="11"/>
      <c r="H32" s="11"/>
      <c r="I32" s="11"/>
      <c r="J32" s="29">
        <f>J28-J30</f>
        <v>0</v>
      </c>
      <c r="K32" s="30"/>
      <c r="L32" s="11"/>
    </row>
    <row r="33" spans="2:14" x14ac:dyDescent="0.15">
      <c r="B33" s="18"/>
      <c r="C33" s="11"/>
      <c r="D33" s="11"/>
      <c r="E33" s="11"/>
      <c r="F33" s="11"/>
      <c r="G33" s="11"/>
      <c r="H33" s="11"/>
      <c r="I33" s="11"/>
      <c r="J33" s="11"/>
      <c r="K33" s="19"/>
      <c r="L33" s="11"/>
    </row>
    <row r="34" spans="2:14" ht="14" thickBot="1" x14ac:dyDescent="0.2">
      <c r="B34" s="18">
        <v>4</v>
      </c>
      <c r="C34" s="12" t="s">
        <v>18</v>
      </c>
      <c r="D34" s="11"/>
      <c r="E34" s="11"/>
      <c r="F34" s="11"/>
      <c r="G34" s="11"/>
      <c r="H34" s="11"/>
      <c r="I34" s="11"/>
      <c r="J34" s="11"/>
      <c r="K34" s="19"/>
      <c r="L34" s="11"/>
    </row>
    <row r="35" spans="2:14" ht="14" thickBot="1" x14ac:dyDescent="0.2">
      <c r="B35" s="18"/>
      <c r="C35" s="12" t="s">
        <v>19</v>
      </c>
      <c r="D35" s="11"/>
      <c r="E35" s="11"/>
      <c r="F35" s="11"/>
      <c r="G35" s="11"/>
      <c r="H35" s="11"/>
      <c r="I35" s="23" t="s">
        <v>15</v>
      </c>
      <c r="J35" s="31"/>
      <c r="K35" s="32"/>
      <c r="L35" s="11"/>
    </row>
    <row r="36" spans="2:14" x14ac:dyDescent="0.15">
      <c r="B36" s="18"/>
      <c r="C36" s="11"/>
      <c r="D36" s="11"/>
      <c r="E36" s="11"/>
      <c r="F36" s="11"/>
      <c r="G36" s="11"/>
      <c r="H36" s="11"/>
      <c r="I36" s="11"/>
      <c r="J36" s="11"/>
      <c r="K36" s="19"/>
      <c r="L36" s="11"/>
      <c r="N36" t="s">
        <v>2</v>
      </c>
    </row>
    <row r="37" spans="2:14" x14ac:dyDescent="0.15">
      <c r="B37" s="18">
        <v>5</v>
      </c>
      <c r="C37" s="11" t="s">
        <v>8</v>
      </c>
      <c r="D37" s="11"/>
      <c r="E37" s="11"/>
      <c r="F37" s="11"/>
      <c r="G37" s="11"/>
      <c r="H37" s="11"/>
      <c r="I37" s="11"/>
      <c r="J37" s="33"/>
      <c r="K37" s="34"/>
      <c r="L37" s="11"/>
    </row>
    <row r="38" spans="2:14" x14ac:dyDescent="0.15">
      <c r="B38" s="18"/>
      <c r="C38" s="11"/>
      <c r="D38" s="11"/>
      <c r="E38" s="11"/>
      <c r="F38" s="11"/>
      <c r="G38" s="11"/>
      <c r="H38" s="11"/>
      <c r="I38" s="11"/>
      <c r="J38" s="11"/>
      <c r="K38" s="19"/>
      <c r="L38" s="11"/>
    </row>
    <row r="39" spans="2:14" x14ac:dyDescent="0.15">
      <c r="B39" s="18">
        <v>6</v>
      </c>
      <c r="C39" s="11" t="s">
        <v>9</v>
      </c>
      <c r="D39" s="11"/>
      <c r="E39" s="11"/>
      <c r="F39" s="11"/>
      <c r="G39" s="11"/>
      <c r="H39" s="11"/>
      <c r="I39" s="24" t="s">
        <v>26</v>
      </c>
      <c r="J39" s="35" t="e">
        <f>J32/J37</f>
        <v>#DIV/0!</v>
      </c>
      <c r="K39" s="36"/>
      <c r="L39" s="11"/>
    </row>
    <row r="40" spans="2:14" x14ac:dyDescent="0.15">
      <c r="B40" s="18"/>
      <c r="C40" s="11"/>
      <c r="D40" s="11"/>
      <c r="E40" s="11"/>
      <c r="F40" s="11"/>
      <c r="G40" s="11"/>
      <c r="H40" s="11"/>
      <c r="I40" s="11"/>
      <c r="J40" s="11"/>
      <c r="K40" s="19"/>
      <c r="L40" s="11"/>
    </row>
    <row r="41" spans="2:14" x14ac:dyDescent="0.15">
      <c r="B41" s="18">
        <v>7</v>
      </c>
      <c r="C41" s="11" t="s">
        <v>10</v>
      </c>
      <c r="D41" s="11"/>
      <c r="E41" s="11"/>
      <c r="F41" s="11"/>
      <c r="G41" s="11"/>
      <c r="H41" s="11"/>
      <c r="I41" s="11"/>
      <c r="J41" s="37" t="e">
        <f>J35*J39</f>
        <v>#DIV/0!</v>
      </c>
      <c r="K41" s="36"/>
      <c r="L41" s="11"/>
    </row>
    <row r="42" spans="2:14" ht="14" thickBot="1" x14ac:dyDescent="0.2">
      <c r="B42" s="18"/>
      <c r="C42" s="11"/>
      <c r="D42" s="11"/>
      <c r="E42" s="11"/>
      <c r="F42" s="11"/>
      <c r="G42" s="11"/>
      <c r="H42" s="11"/>
      <c r="I42" s="11"/>
      <c r="J42" s="11"/>
      <c r="K42" s="19"/>
      <c r="L42" s="11"/>
    </row>
    <row r="43" spans="2:14" ht="14" thickBot="1" x14ac:dyDescent="0.2">
      <c r="B43" s="20">
        <v>8</v>
      </c>
      <c r="C43" s="21" t="s">
        <v>11</v>
      </c>
      <c r="D43" s="21"/>
      <c r="E43" s="21"/>
      <c r="F43" s="21"/>
      <c r="G43" s="21"/>
      <c r="H43" s="21"/>
      <c r="I43" s="21"/>
      <c r="J43" s="25" t="e">
        <f>ROUNDDOWN(J41,0)</f>
        <v>#DIV/0!</v>
      </c>
      <c r="K43" s="26"/>
      <c r="L43" s="11"/>
    </row>
    <row r="44" spans="2:14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</sheetData>
  <sheetProtection selectLockedCells="1"/>
  <mergeCells count="8">
    <mergeCell ref="J43:K43"/>
    <mergeCell ref="J28:K28"/>
    <mergeCell ref="J30:K30"/>
    <mergeCell ref="J32:K32"/>
    <mergeCell ref="J35:K35"/>
    <mergeCell ref="J37:K37"/>
    <mergeCell ref="J39:K39"/>
    <mergeCell ref="J41:K41"/>
  </mergeCells>
  <phoneticPr fontId="0" type="noConversion"/>
  <pageMargins left="0.5" right="0.5" top="1" bottom="1" header="0.5" footer="0.5"/>
  <pageSetup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b7527f4a-27d2-4365-bb00-5557e26fcc68" xsi:nil="true"/>
    <Page xmlns="b7527f4a-27d2-4365-bb00-5557e26fcc6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B9548-62AE-4A3F-A726-49643761629C}"/>
</file>

<file path=customXml/itemProps2.xml><?xml version="1.0" encoding="utf-8"?>
<ds:datastoreItem xmlns:ds="http://schemas.openxmlformats.org/officeDocument/2006/customXml" ds:itemID="{ED9E1E90-C643-4AE8-87C4-EFDEF3033916}"/>
</file>

<file path=customXml/itemProps3.xml><?xml version="1.0" encoding="utf-8"?>
<ds:datastoreItem xmlns:ds="http://schemas.openxmlformats.org/officeDocument/2006/customXml" ds:itemID="{78884AAD-8986-4198-B6D2-0708ED2B2B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Indirect Cost Calculator</vt:lpstr>
      <vt:lpstr>Sheet3</vt:lpstr>
    </vt:vector>
  </TitlesOfParts>
  <Company>Georgia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Zach Sanders</cp:lastModifiedBy>
  <cp:lastPrinted>2019-08-08T17:18:03Z</cp:lastPrinted>
  <dcterms:created xsi:type="dcterms:W3CDTF">2003-05-19T14:10:04Z</dcterms:created>
  <dcterms:modified xsi:type="dcterms:W3CDTF">2019-08-16T22:45:46Z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